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63E74251-3CF8-49A6-9356-30D3117CB395}" xr6:coauthVersionLast="47" xr6:coauthVersionMax="47" xr10:uidLastSave="{00000000-0000-0000-0000-000000000000}"/>
  <bookViews>
    <workbookView xWindow="0" yWindow="1215" windowWidth="18015" windowHeight="12060" tabRatio="75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<sst xmlns="http://schemas.openxmlformats.org/spreadsheetml/2006/main" count="1217" uniqueCount="619">
  <si>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</si>
  <si>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</si>
  <si>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</si>
  <si>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</si>
  <si>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</si>
  <si>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</si>
  <si>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</si>
  <si>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</si>
  <si>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</si>
  <si>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</si>
  <si>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</si>
  <si>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</si>
  <si>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</si>
  <si>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</si>
  <si>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</si>
  <si>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</si>
  <si>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</si>
  <si>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</si>
  <si>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</si>
  <si>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</si>
  <si>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</si>
  <si>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</si>
  <si>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</si>
  <si>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</si>
  <si>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</si>
  <si>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</si>
  <si>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</si>
  <si>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</si>
  <si>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</si>
  <si>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</si>
  <si>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</si>
  <si>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</si>
  <si>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</si>
  <si>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</si>
  <si>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</si>
  <si>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</si>
  <si>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</si>
  <si>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</si>
  <si>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</si>
  <si>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</si>
  <si>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</si>
  <si>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</si>
  <si>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</si>
  <si>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</si>
  <si>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</si>
  <si>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</si>
  <si>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</si>
  <si>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</si>
  <si>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</si>
  <si>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</si>
  <si>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</si>
  <si>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</si>
  <si>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</si>
  <si>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</si>
  <si>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</si>
  <si>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</si>
  <si>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</si>
  <si>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</si>
  <si>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</si>
  <si>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</si>
  <si>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</si>
  <si>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</si>
  <si>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</si>
  <si>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</si>
  <si>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</si>
  <si>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</si>
  <si>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</si>
  <si>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</si>
  <si>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</si>
  <si>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</si>
  <si>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</si>
  <si>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</si>
  <si>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</si>
  <si>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</si>
  <si>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</si>
  <si>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</si>
  <si>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</si>
  <si>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</si>
  <si>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</si>
  <si>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</si>
  <si>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</si>
  <si>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</si>
  <si>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</si>
  <si>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</si>
  <si>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</si>
  <si>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</si>
  <si>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</si>
  <si>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</si>
  <si>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</si>
  <si>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</si>
  <si>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</si>
  <si>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</si>
  <si>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</si>
  <si>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</si>
  <si>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</si>
  <si>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</si>
  <si>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</si>
  <si>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</si>
  <si>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</si>
  <si>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</si>
  <si>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</si>
  <si>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</si>
  <si>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</si>
  <si>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</si>
  <si>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</si>
  <si>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</si>
  <si>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</si>
  <si>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</si>
  <si>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</si>
  <si>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</si>
  <si>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</si>
  <si>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</si>
  <si>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</si>
  <si>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</si>
  <si>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</si>
  <si>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</si>
  <si>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</si>
  <si>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</si>
  <si>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</si>
  <si>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</si>
  <si>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</si>
  <si>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</si>
  <si>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</si>
  <si>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</si>
  <si>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</si>
  <si>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</si>
  <si>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</si>
  <si>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</si>
  <si>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</si>
  <si>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</si>
  <si>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</si>
  <si>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</si>
  <si>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</si>
  <si>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</si>
  <si>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</si>
  <si>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</si>
  <si>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</si>
  <si>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</si>
  <si>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</si>
  <si>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</si>
  <si>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</si>
  <si>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</si>
  <si>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</si>
  <si>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</si>
  <si>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</si>
  <si>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</si>
  <si>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</si>
  <si>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</si>
  <si>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</si>
  <si>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</si>
  <si>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</si>
  <si>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</si>
  <si>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</si>
  <si>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</si>
  <si>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</si>
  <si>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</si>
  <si>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</si>
  <si>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</si>
  <si>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</si>
  <si>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</si>
  <si>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</si>
  <si>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</si>
  <si>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</si>
  <si>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</si>
  <si>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</si>
  <si>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</si>
  <si>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</si>
  <si>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</si>
  <si>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</si>
  <si>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</si>
  <si>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</si>
  <si>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</si>
  <si>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</si>
  <si>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</si>
  <si>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</si>
  <si>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</si>
  <si>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</si>
  <si>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</si>
  <si>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</si>
  <si>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</si>
  <si>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</si>
  <si>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</si>
  <si>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</si>
  <si>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</si>
  <si>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</si>
  <si>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</si>
  <si>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</si>
  <si>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</si>
  <si>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</si>
  <si>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</si>
  <si>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</si>
  <si>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</si>
  <si>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</si>
  <si>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</si>
  <si>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</si>
  <si>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</si>
  <si>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</si>
  <si>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</si>
  <si>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</si>
  <si>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</si>
  <si>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</si>
  <si>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</si>
  <si>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</si>
  <si>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</si>
  <si>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</si>
  <si>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</si>
  <si>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</si>
  <si>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</si>
  <si>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</si>
  <si>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</si>
  <si>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</si>
  <si>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</si>
  <si>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石川県川北町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</si>
  <si>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</si>
  <si>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</si>
  <si>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</si>
  <si>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</si>
  <si>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</si>
  <si>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</si>
  <si>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</si>
  <si>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</si>
  <si>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</si>
  <si>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</si>
  <si>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</si>
  <si>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</si>
  <si>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</si>
  <si>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</si>
  <si>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</si>
  <si>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</si>
  <si>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</si>
  <si>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</si>
  <si>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</si>
  <si>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</si>
  <si>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</si>
  <si>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</si>
  <si>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</si>
  <si>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</si>
  <si>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</si>
  <si>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</si>
  <si>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</si>
  <si>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</si>
  <si>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</si>
  <si>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</si>
  <si>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</si>
  <si>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</si>
  <si>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</si>
  <si>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</si>
  <si>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</si>
  <si>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</si>
  <si>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</si>
  <si>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</si>
  <si>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</si>
  <si>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</si>
  <si>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</si>
  <si>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</si>
  <si>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</si>
  <si>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</si>
  <si>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</si>
  <si>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</si>
  <si>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</si>
  <si>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</si>
  <si>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</si>
  <si>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</si>
  <si>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</si>
  <si>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</si>
  <si>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</si>
  <si>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</si>
  <si>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</si>
  <si>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</si>
  <si>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</si>
  <si>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</si>
  <si>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</si>
  <si>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</si>
  <si>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</si>
  <si>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</si>
  <si>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</si>
  <si>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</si>
  <si>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</si>
  <si>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</si>
  <si>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</si>
  <si>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</si>
  <si>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</si>
  <si>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</si>
  <si>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</si>
  <si>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</si>
  <si>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</si>
  <si>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</si>
  <si>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</si>
  <si>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</si>
  <si>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</si>
  <si>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</si>
  <si>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</si>
  <si>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</si>
  <si>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</si>
  <si>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</si>
  <si>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</si>
  <si>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</si>
  <si>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</si>
  <si>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</si>
  <si>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</si>
  <si>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</si>
  <si>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</si>
  <si>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</si>
  <si>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</si>
  <si>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</si>
  <si>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</si>
  <si>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</si>
  <si>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</si>
  <si>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</si>
  <si>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</si>
  <si>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</si>
  <si>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</si>
  <si>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</si>
  <si>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</si>
  <si>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</si>
  <si>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</si>
  <si>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</si>
  <si>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</si>
  <si>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</si>
  <si>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</si>
  <si>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</si>
  <si>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</si>
  <si>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</si>
  <si>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</si>
  <si>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</si>
  <si>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</si>
  <si>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</si>
  <si>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</si>
  <si>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</si>
  <si>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</si>
  <si>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</si>
  <si>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</si>
  <si>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</si>
  <si>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</si>
  <si>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</si>
  <si>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</si>
  <si>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</si>
  <si>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</si>
  <si>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</si>
  <si>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</si>
  <si>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</si>
  <si>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</si>
  <si>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</si>
  <si>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</si>
  <si>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</si>
  <si>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</si>
  <si>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</si>
  <si>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</si>
  <si>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</si>
  <si>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</si>
  <si>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</si>
  <si>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</si>
  <si>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</si>
  <si>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</si>
  <si>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</si>
  <si>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</si>
  <si>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</si>
  <si>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</si>
  <si>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</si>
  <si>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</si>
  <si>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</si>
  <si>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</si>
  <si>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</si>
  <si>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</si>
  <si>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</si>
  <si>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</si>
  <si>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</si>
  <si>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</si>
  <si>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石川県川北町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</si>
  <si>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</si>
  <si>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</si>
  <si>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</si>
  <si>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</si>
  <si>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</si>
  <si>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</si>
  <si>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</si>
  <si>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</si>
  <si>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</si>
  <si>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</si>
  <si>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</si>
  <si>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</si>
  <si>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</si>
  <si>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</si>
  <si>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</si>
  <si>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</si>
  <si>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</si>
  <si>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</si>
  <si>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</si>
  <si>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</si>
  <si>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</si>
  <si>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</si>
  <si>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</si>
  <si>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</si>
  <si>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</si>
  <si>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</si>
  <si>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</si>
  <si>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</si>
  <si>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</si>
  <si>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</si>
  <si>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</si>
  <si>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</si>
  <si>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</si>
  <si>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</si>
  <si>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</si>
  <si>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</si>
  <si>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</si>
  <si>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</si>
  <si>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川北町工業用水道事業会計</t>
    <phoneticPr fontId="5"/>
  </si>
  <si>
    <t>法適用企業</t>
    <phoneticPr fontId="5"/>
  </si>
  <si>
    <t>川北町簡易水道事業特別会計</t>
    <phoneticPr fontId="5"/>
  </si>
  <si>
    <t>法非適用企業</t>
    <phoneticPr fontId="5"/>
  </si>
  <si>
    <t>川北町農業集落排水事業特別会計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</si>
  <si>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</si>
  <si>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</si>
  <si>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</si>
  <si>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</si>
  <si>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</si>
  <si>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</si>
  <si>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</si>
  <si>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</si>
  <si>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</si>
  <si>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</si>
  <si>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</si>
  <si>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</si>
  <si>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</si>
  <si>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</si>
  <si>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</si>
  <si>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</si>
  <si>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</si>
  <si>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</si>
  <si>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</si>
  <si>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</si>
  <si>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</si>
  <si>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</si>
  <si>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</si>
  <si>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</si>
  <si>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</si>
  <si>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</si>
  <si>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</si>
  <si>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</si>
  <si>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</si>
  <si>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</si>
  <si>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</si>
  <si>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</si>
  <si>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</si>
  <si>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</si>
  <si>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</si>
  <si>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</si>
  <si>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</si>
  <si>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</si>
  <si>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</si>
  <si>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</si>
  <si>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</si>
  <si>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</si>
  <si>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</si>
  <si>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</si>
  <si>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</si>
  <si>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</si>
  <si>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</si>
  <si>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</si>
  <si>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</si>
  <si>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</si>
  <si>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</si>
  <si>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</si>
  <si>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</si>
  <si>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</si>
  <si>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</si>
  <si>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</si>
  <si>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</si>
  <si>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</si>
  <si>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</si>
  <si>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</si>
  <si>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</si>
  <si>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川北町簡易水道事業特別会計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</si>
  <si>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</si>
  <si>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</si>
  <si>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川北町介護保険事業特別会計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</si>
  <si>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</si>
  <si>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</si>
  <si>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</si>
  <si>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</si>
  <si>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</si>
  <si>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</si>
  <si>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</si>
  <si>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</si>
  <si>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</si>
  <si>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</si>
  <si>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</si>
  <si>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</si>
  <si>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</si>
  <si>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</si>
  <si>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</si>
  <si>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</si>
  <si>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</si>
  <si>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</si>
  <si>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</si>
  <si>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</si>
  <si>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</si>
  <si>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</si>
  <si>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</si>
  <si>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</si>
  <si>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</si>
  <si>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</si>
  <si>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</si>
  <si>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</si>
  <si>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</si>
  <si>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</si>
  <si>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</si>
  <si>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</si>
  <si>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</si>
  <si>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</si>
  <si>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</si>
  <si>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</si>
  <si>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</si>
  <si>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</si>
  <si>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</si>
  <si>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</si>
  <si>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</si>
  <si>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</si>
  <si>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</si>
  <si>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</si>
  <si>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</si>
  <si>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</si>
  <si>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</si>
  <si>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</si>
  <si>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</si>
  <si>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</si>
  <si>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</si>
  <si>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</si>
  <si>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</si>
  <si>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</si>
  <si>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</si>
  <si>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</si>
  <si>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</si>
  <si>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</si>
  <si>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</si>
  <si>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</si>
  <si>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</si>
  <si>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</si>
  <si>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</si>
  <si>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</si>
  <si>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</si>
  <si>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</si>
  <si>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</si>
  <si>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</si>
  <si>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</si>
  <si>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</si>
  <si>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</si>
  <si>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</si>
  <si>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</si>
  <si>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</si>
  <si>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</si>
  <si>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</si>
  <si>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</si>
  <si>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</si>
  <si>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</si>
  <si>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</si>
  <si>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</si>
  <si>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</si>
  <si>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</si>
  <si>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</si>
  <si>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</si>
  <si>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9.70</t>
  </si>
  <si>
    <t>▲ 2.02</t>
  </si>
  <si>
    <t>▲ 3.37</t>
  </si>
  <si>
    <t>川北町工業用水道事業会計</t>
  </si>
  <si>
    <t>一般会計</t>
  </si>
  <si>
    <t>川北町国民健康保険特別会計</t>
  </si>
  <si>
    <t>川北町介護保険事業特別会計</t>
  </si>
  <si>
    <t>川北町農業集落排水事業特別会計</t>
  </si>
  <si>
    <t>川北町介護保険サービス事業特別会計</t>
  </si>
  <si>
    <t>川北町簡易水道事業特別会計</t>
  </si>
  <si>
    <t>川北町後期高齢者医療特別会計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</si>
  <si>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</si>
  <si>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</si>
  <si>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</si>
  <si>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</si>
  <si>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</si>
  <si>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</si>
  <si>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</si>
  <si>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</si>
  <si>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白山野々市広域事務組合</t>
    <rPh sb="0" eb="2">
      <t>ハクサン</t>
    </rPh>
    <rPh sb="2" eb="5">
      <t>ノノイチ</t>
    </rPh>
    <rPh sb="5" eb="7">
      <t>コウイキ</t>
    </rPh>
    <rPh sb="7" eb="9">
      <t>ジム</t>
    </rPh>
    <rPh sb="9" eb="11">
      <t>クミアイ</t>
    </rPh>
    <phoneticPr fontId="2"/>
  </si>
  <si>
    <t>手取郷広域事務組合</t>
    <rPh sb="0" eb="2">
      <t>テドリ</t>
    </rPh>
    <rPh sb="2" eb="3">
      <t>ゴウ</t>
    </rPh>
    <rPh sb="3" eb="9">
      <t>コウイキ</t>
    </rPh>
    <phoneticPr fontId="2"/>
  </si>
  <si>
    <t>手取川流域環境衛生事業組合</t>
    <rPh sb="0" eb="3">
      <t>テドリガワ</t>
    </rPh>
    <rPh sb="3" eb="5">
      <t>リュウイキ</t>
    </rPh>
    <rPh sb="5" eb="9">
      <t>カンキョウエイセイ</t>
    </rPh>
    <rPh sb="9" eb="11">
      <t>ジギョウ</t>
    </rPh>
    <rPh sb="11" eb="13">
      <t>クミアイ</t>
    </rPh>
    <phoneticPr fontId="2"/>
  </si>
  <si>
    <t>能美介護認定事務組合</t>
    <rPh sb="0" eb="2">
      <t>ノミ</t>
    </rPh>
    <rPh sb="2" eb="4">
      <t>カイゴ</t>
    </rPh>
    <rPh sb="4" eb="6">
      <t>ニンテイ</t>
    </rPh>
    <rPh sb="6" eb="8">
      <t>ジム</t>
    </rPh>
    <rPh sb="8" eb="10">
      <t>クミアイ</t>
    </rPh>
    <phoneticPr fontId="2"/>
  </si>
  <si>
    <t>石川県市町村退職手当組合</t>
    <rPh sb="0" eb="3">
      <t>イシカワケン</t>
    </rPh>
    <rPh sb="3" eb="6">
      <t>シチョウソン</t>
    </rPh>
    <rPh sb="6" eb="8">
      <t>タイショク</t>
    </rPh>
    <rPh sb="8" eb="10">
      <t>テアテ</t>
    </rPh>
    <rPh sb="10" eb="12">
      <t>クミアイ</t>
    </rPh>
    <phoneticPr fontId="2"/>
  </si>
  <si>
    <t>石川県市町村消防団員等公務災害補償等組合</t>
    <rPh sb="0" eb="3">
      <t>イシカワケン</t>
    </rPh>
    <rPh sb="3" eb="6">
      <t>シチョウソン</t>
    </rPh>
    <rPh sb="6" eb="8">
      <t>ショウボウ</t>
    </rPh>
    <rPh sb="8" eb="10">
      <t>ダンイン</t>
    </rPh>
    <rPh sb="10" eb="11">
      <t>トウ</t>
    </rPh>
    <rPh sb="11" eb="13">
      <t>コウム</t>
    </rPh>
    <rPh sb="13" eb="15">
      <t>サイガイ</t>
    </rPh>
    <rPh sb="15" eb="17">
      <t>ホショウ</t>
    </rPh>
    <rPh sb="17" eb="18">
      <t>トウ</t>
    </rPh>
    <rPh sb="18" eb="20">
      <t>クミアイ</t>
    </rPh>
    <phoneticPr fontId="2"/>
  </si>
  <si>
    <t>石川県消防賞じゅつ金組合</t>
    <rPh sb="0" eb="3">
      <t>イシカワケン</t>
    </rPh>
    <rPh sb="3" eb="5">
      <t>ショウボウ</t>
    </rPh>
    <rPh sb="5" eb="6">
      <t>ショウ</t>
    </rPh>
    <rPh sb="9" eb="10">
      <t>キン</t>
    </rPh>
    <rPh sb="10" eb="12">
      <t>クミアイ</t>
    </rPh>
    <phoneticPr fontId="2"/>
  </si>
  <si>
    <t>手取川水防事務組合</t>
    <rPh sb="0" eb="3">
      <t>テドリガワ</t>
    </rPh>
    <rPh sb="3" eb="5">
      <t>スイボウ</t>
    </rPh>
    <rPh sb="5" eb="7">
      <t>ジム</t>
    </rPh>
    <rPh sb="7" eb="9">
      <t>クミアイ</t>
    </rPh>
    <phoneticPr fontId="2"/>
  </si>
  <si>
    <t>石川県町村議会公務災害補償組合</t>
    <rPh sb="0" eb="3">
      <t>イシカワケン</t>
    </rPh>
    <rPh sb="3" eb="4">
      <t>チョウ</t>
    </rPh>
    <rPh sb="4" eb="7">
      <t>ソンギカイ</t>
    </rPh>
    <rPh sb="7" eb="9">
      <t>コウム</t>
    </rPh>
    <rPh sb="9" eb="11">
      <t>サイガイ</t>
    </rPh>
    <rPh sb="11" eb="13">
      <t>ホショウ</t>
    </rPh>
    <rPh sb="13" eb="15">
      <t>クミアイ</t>
    </rPh>
    <phoneticPr fontId="2"/>
  </si>
  <si>
    <t>南加賀広域圏事務組合（一般会計）</t>
    <rPh sb="0" eb="1">
      <t>ミナミ</t>
    </rPh>
    <rPh sb="1" eb="3">
      <t>カガ</t>
    </rPh>
    <rPh sb="3" eb="5">
      <t>コウイキ</t>
    </rPh>
    <rPh sb="5" eb="6">
      <t>ケン</t>
    </rPh>
    <rPh sb="6" eb="8">
      <t>ジム</t>
    </rPh>
    <rPh sb="8" eb="10">
      <t>クミアイ</t>
    </rPh>
    <rPh sb="11" eb="15">
      <t>イッパンカイケイ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</si>
  <si>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</si>
  <si>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</si>
  <si>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南加賀広域圏事務組合（獣肉処理加工施設事業会計）</t>
    <rPh sb="0" eb="1">
      <t>ミナミ</t>
    </rPh>
    <rPh sb="1" eb="3">
      <t>カガ</t>
    </rPh>
    <rPh sb="3" eb="5">
      <t>コウイキ</t>
    </rPh>
    <rPh sb="5" eb="6">
      <t>ケン</t>
    </rPh>
    <rPh sb="6" eb="8">
      <t>ジム</t>
    </rPh>
    <rPh sb="8" eb="10">
      <t>クミアイ</t>
    </rPh>
    <rPh sb="11" eb="13">
      <t>ジュウニク</t>
    </rPh>
    <rPh sb="13" eb="15">
      <t>ショリ</t>
    </rPh>
    <rPh sb="15" eb="17">
      <t>カコウ</t>
    </rPh>
    <rPh sb="17" eb="19">
      <t>シセツ</t>
    </rPh>
    <rPh sb="19" eb="21">
      <t>ジギョウ</t>
    </rPh>
    <rPh sb="21" eb="23">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</si>
  <si>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イチバ</t>
    </rPh>
    <rPh sb="19" eb="21">
      <t>ジギョウ</t>
    </rPh>
    <rPh sb="21" eb="23">
      <t>カイケイ</t>
    </rPh>
    <phoneticPr fontId="2"/>
  </si>
  <si>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</si>
  <si>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9">
      <t>イッパンカイケイ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</si>
  <si>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</si>
  <si>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川北町余暇健康開発公社</t>
    <rPh sb="0" eb="3">
      <t>カワキタマチ</t>
    </rPh>
    <rPh sb="3" eb="5">
      <t>ヨカ</t>
    </rPh>
    <rPh sb="5" eb="7">
      <t>ケンコウ</t>
    </rPh>
    <rPh sb="7" eb="9">
      <t>カイハツ</t>
    </rPh>
    <rPh sb="9" eb="11">
      <t>コウシャ</t>
    </rPh>
    <phoneticPr fontId="2"/>
  </si>
  <si>
    <t>川北町土地開発公社</t>
    <rPh sb="0" eb="3">
      <t>カワキタマチ</t>
    </rPh>
    <rPh sb="3" eb="9">
      <t>トチカイハツコウシャ</t>
    </rPh>
    <phoneticPr fontId="2"/>
  </si>
  <si>
    <t>-</t>
    <phoneticPr fontId="2"/>
  </si>
  <si>
    <t>白山石川医療企業団（公立つるぎ病院事業会計）</t>
    <rPh sb="0" eb="2">
      <t>ハクサン</t>
    </rPh>
    <rPh sb="2" eb="4">
      <t>イシカワ</t>
    </rPh>
    <rPh sb="4" eb="6">
      <t>イリョウ</t>
    </rPh>
    <rPh sb="6" eb="8">
      <t>キギョウ</t>
    </rPh>
    <rPh sb="8" eb="9">
      <t>ダン</t>
    </rPh>
    <rPh sb="10" eb="12">
      <t>コウリツ</t>
    </rPh>
    <rPh sb="15" eb="17">
      <t>ビョウイン</t>
    </rPh>
    <rPh sb="17" eb="19">
      <t>ジギョウ</t>
    </rPh>
    <rPh sb="19" eb="21">
      <t>カイケイ</t>
    </rPh>
    <phoneticPr fontId="2"/>
  </si>
  <si>
    <t>－</t>
    <phoneticPr fontId="2"/>
  </si>
  <si>
    <t>福祉基金</t>
    <rPh sb="0" eb="2">
      <t>フクシ</t>
    </rPh>
    <rPh sb="2" eb="4">
      <t>キキン</t>
    </rPh>
    <phoneticPr fontId="2"/>
  </si>
  <si>
    <t>人材育成基金</t>
    <rPh sb="0" eb="2">
      <t>ジンザイ</t>
    </rPh>
    <rPh sb="2" eb="4">
      <t>イクセイ</t>
    </rPh>
    <rPh sb="4" eb="6">
      <t>キキン</t>
    </rPh>
    <phoneticPr fontId="2"/>
  </si>
  <si>
    <t>ふれあい健康センター基金</t>
    <rPh sb="4" eb="6">
      <t>ケンコウ</t>
    </rPh>
    <rPh sb="10" eb="12">
      <t>キキン</t>
    </rPh>
    <phoneticPr fontId="2"/>
  </si>
  <si>
    <t>ふるさと水と土保全基金</t>
    <phoneticPr fontId="5"/>
  </si>
  <si>
    <t>教育振興奨励基金</t>
    <rPh sb="4" eb="6">
      <t>ショウレイ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</si>
  <si>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</si>
  <si>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</si>
  <si>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</si>
  <si>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</si>
  <si>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</si>
  <si>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</si>
  <si>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</si>
  <si>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</si>
  <si>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</si>
  <si>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有形固定資産減価償却率、将来負担比率ともに類似団体内平均を下回っている。
将来負担比率については、近年繰上償還を定期的に実施しているが、基金のとりくずしが続くことも想定され、増加していくことが予想される。
有形固定資産減価償却率については、各施設の老朽化により維持管理に要する経費が増加することが予想されるため、今後改定予定である公共施設等総合管理計画に基づき、老朽化対策に積極的に取り組んでいく。</t>
    <rPh sb="25" eb="26">
      <t>ナイ</t>
    </rPh>
    <phoneticPr fontId="5"/>
  </si>
  <si>
    <t>実質公債費比率は類似団体内平均と比較して高いものの、将来負担比率は低くなっている。
今後も、定期的な繰上償還の実施や有利な起債の活用など公債費の適正化に努めたい。</t>
    <rPh sb="0" eb="2">
      <t>ジッシツ</t>
    </rPh>
    <rPh sb="2" eb="5">
      <t>コウサイヒ</t>
    </rPh>
    <rPh sb="5" eb="7">
      <t>ヒリツ</t>
    </rPh>
    <rPh sb="8" eb="10">
      <t>ルイジ</t>
    </rPh>
    <rPh sb="10" eb="12">
      <t>ダンタイ</t>
    </rPh>
    <rPh sb="12" eb="13">
      <t>ナイ</t>
    </rPh>
    <rPh sb="13" eb="15">
      <t>ヘイキン</t>
    </rPh>
    <rPh sb="16" eb="18">
      <t>ヒカク</t>
    </rPh>
    <rPh sb="20" eb="21">
      <t>タカ</t>
    </rPh>
    <rPh sb="26" eb="28">
      <t>ショウライ</t>
    </rPh>
    <rPh sb="28" eb="30">
      <t>フタン</t>
    </rPh>
    <rPh sb="30" eb="32">
      <t>ヒリツ</t>
    </rPh>
    <rPh sb="33" eb="34">
      <t>ヒク</t>
    </rPh>
    <rPh sb="42" eb="44">
      <t>コンゴ</t>
    </rPh>
    <rPh sb="46" eb="49">
      <t>テイキテキ</t>
    </rPh>
    <rPh sb="50" eb="52">
      <t>クリガミ</t>
    </rPh>
    <rPh sb="52" eb="54">
      <t>ショウカン</t>
    </rPh>
    <rPh sb="55" eb="57">
      <t>ジッシ</t>
    </rPh>
    <rPh sb="58" eb="60">
      <t>ユウリ</t>
    </rPh>
    <rPh sb="61" eb="63">
      <t>キサイ</t>
    </rPh>
    <rPh sb="64" eb="66">
      <t>カツヨウ</t>
    </rPh>
    <rPh sb="68" eb="71">
      <t>コウサイヒ</t>
    </rPh>
    <rPh sb="72" eb="75">
      <t>テキセイカ</t>
    </rPh>
    <rPh sb="76" eb="7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</si>
</sst>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8E2AD56-10CB-4D76-9A6D-AD09E6413F1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8343-4670-9728-312E0DBC1B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73432</c:v>
                </c:pt>
                <c:pt idx="1">
                  <c:v>59133</c:v>
                </c:pt>
                <c:pt idx="2">
                  <c:v>96041</c:v>
                </c:pt>
                <c:pt idx="3">
                  <c:v>154172</c:v>
                </c:pt>
                <c:pt idx="4">
                  <c:v>93633</c:v>
                </c:pt>
              </c:numCache>
            </c:numRef>
          </c:val>
          <c:smooth val="0"/>
          <c:extLst>
            <c:ext xmlns:c16="http://schemas.microsoft.com/office/drawing/2014/chart" uri="{C3380CC4-5D6E-409C-BE32-E72D297353CC}">
              <c16:uniqueId val="{00000001-8343-4670-9728-312E0DBC1B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10.14</c:v>
                </c:pt>
                <c:pt idx="1">
                  <c:v>4.07</c:v>
                </c:pt>
                <c:pt idx="2">
                  <c:v>1.88</c:v>
                </c:pt>
                <c:pt idx="3">
                  <c:v>2.8</c:v>
                </c:pt>
                <c:pt idx="4">
                  <c:v>2.85</c:v>
                </c:pt>
              </c:numCache>
            </c:numRef>
          </c:val>
          <c:extLst>
            <c:ext xmlns:c16="http://schemas.microsoft.com/office/drawing/2014/chart" uri="{C3380CC4-5D6E-409C-BE32-E72D297353CC}">
              <c16:uniqueId val="{00000000-9F1B-485D-A6E5-C18B657C60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79.290000000000006</c:v>
                </c:pt>
                <c:pt idx="1">
                  <c:v>75.989999999999995</c:v>
                </c:pt>
                <c:pt idx="2">
                  <c:v>73.430000000000007</c:v>
                </c:pt>
                <c:pt idx="3">
                  <c:v>71.05</c:v>
                </c:pt>
                <c:pt idx="4">
                  <c:v>66.19</c:v>
                </c:pt>
              </c:numCache>
            </c:numRef>
          </c:val>
          <c:extLst>
            <c:ext xmlns:c16="http://schemas.microsoft.com/office/drawing/2014/chart" uri="{C3380CC4-5D6E-409C-BE32-E72D297353CC}">
              <c16:uniqueId val="{00000001-9F1B-485D-A6E5-C18B657C60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6.42</c:v>
                </c:pt>
                <c:pt idx="1">
                  <c:v>-9.6999999999999993</c:v>
                </c:pt>
                <c:pt idx="2">
                  <c:v>-2.02</c:v>
                </c:pt>
                <c:pt idx="3">
                  <c:v>1.19</c:v>
                </c:pt>
                <c:pt idx="4">
                  <c:v>-3.37</c:v>
                </c:pt>
              </c:numCache>
            </c:numRef>
          </c:val>
          <c:smooth val="0"/>
          <c:extLst>
            <c:ext xmlns:c16="http://schemas.microsoft.com/office/drawing/2014/chart" uri="{C3380CC4-5D6E-409C-BE32-E72D297353CC}">
              <c16:uniqueId val="{00000002-9F1B-485D-A6E5-C18B657C60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69-47EE-B7C4-98FBA82B57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69-47EE-B7C4-98FBA82B572B}"/>
            </c:ext>
          </c:extLst>
        </c:ser>
        <c:ser>
          <c:idx val="2"/>
          <c:order val="2"/>
          <c:tx>
            <c:strRef>
              <c:f>データシート!$A$29</c:f>
              <c:strCache>
                <c:ptCount val="1"/>
                <c:pt idx="0">
                  <c:v>川北町後期高齢者医療特別会計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0.06</c:v>
                </c:pt>
                <c:pt idx="4">
                  <c:v>#N/A</c:v>
                </c:pt>
                <c:pt idx="5">
                  <c:v>0.05</c:v>
                </c:pt>
                <c:pt idx="6">
                  <c:v>#N/A</c:v>
                </c:pt>
                <c:pt idx="7">
                  <c:v>0.02</c:v>
                </c:pt>
                <c:pt idx="8">
                  <c:v>#N/A</c:v>
                </c:pt>
                <c:pt idx="9">
                  <c:v>0.04</c:v>
                </c:pt>
              </c:numCache>
            </c:numRef>
          </c:val>
          <c:extLst>
            <c:ext xmlns:c16="http://schemas.microsoft.com/office/drawing/2014/chart" uri="{C3380CC4-5D6E-409C-BE32-E72D297353CC}">
              <c16:uniqueId val="{00000002-1D69-47EE-B7C4-98FBA82B572B}"/>
            </c:ext>
          </c:extLst>
        </c:ser>
        <c:ser>
          <c:idx val="3"/>
          <c:order val="3"/>
          <c:tx>
            <c:strRef>
              <c:f>データシート!$A$30</c:f>
              <c:strCache>
                <c:ptCount val="1"/>
                <c:pt idx="0">
                  <c:v>川北町簡易水道事業特別会計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3-1D69-47EE-B7C4-98FBA82B572B}"/>
            </c:ext>
          </c:extLst>
        </c:ser>
        <c:ser>
          <c:idx val="4"/>
          <c:order val="4"/>
          <c:tx>
            <c:strRef>
              <c:f>データシート!$A$31</c:f>
              <c:strCache>
                <c:ptCount val="1"/>
                <c:pt idx="0">
                  <c:v>川北町介護保険サービス事業特別会計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0.04</c:v>
                </c:pt>
                <c:pt idx="6">
                  <c:v>#N/A</c:v>
                </c:pt>
                <c:pt idx="7">
                  <c:v>7.0000000000000007E-2</c:v>
                </c:pt>
                <c:pt idx="8">
                  <c:v>#N/A</c:v>
                </c:pt>
                <c:pt idx="9">
                  <c:v>0.08</c:v>
                </c:pt>
              </c:numCache>
            </c:numRef>
          </c:val>
          <c:extLst>
            <c:ext xmlns:c16="http://schemas.microsoft.com/office/drawing/2014/chart" uri="{C3380CC4-5D6E-409C-BE32-E72D297353CC}">
              <c16:uniqueId val="{00000004-1D69-47EE-B7C4-98FBA82B572B}"/>
            </c:ext>
          </c:extLst>
        </c:ser>
        <c:ser>
          <c:idx val="5"/>
          <c:order val="5"/>
          <c:tx>
            <c:strRef>
              <c:f>データシート!$A$32</c:f>
              <c:strCache>
                <c:ptCount val="1"/>
                <c:pt idx="0">
                  <c:v>川北町農業集落排水事業特別会計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0.28999999999999998</c:v>
                </c:pt>
                <c:pt idx="4">
                  <c:v>#N/A</c:v>
                </c:pt>
                <c:pt idx="5">
                  <c:v>0.28999999999999998</c:v>
                </c:pt>
                <c:pt idx="6">
                  <c:v>#N/A</c:v>
                </c:pt>
                <c:pt idx="7">
                  <c:v>0.23</c:v>
                </c:pt>
                <c:pt idx="8">
                  <c:v>#N/A</c:v>
                </c:pt>
                <c:pt idx="9">
                  <c:v>0.23</c:v>
                </c:pt>
              </c:numCache>
            </c:numRef>
          </c:val>
          <c:extLst>
            <c:ext xmlns:c16="http://schemas.microsoft.com/office/drawing/2014/chart" uri="{C3380CC4-5D6E-409C-BE32-E72D297353CC}">
              <c16:uniqueId val="{00000005-1D69-47EE-B7C4-98FBA82B572B}"/>
            </c:ext>
          </c:extLst>
        </c:ser>
        <c:ser>
          <c:idx val="6"/>
          <c:order val="6"/>
          <c:tx>
            <c:strRef>
              <c:f>データシート!$A$33</c:f>
              <c:strCache>
                <c:ptCount val="1"/>
                <c:pt idx="0">
                  <c:v>川北町介護保険事業特別会計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0.9</c:v>
                </c:pt>
                <c:pt idx="4">
                  <c:v>#N/A</c:v>
                </c:pt>
                <c:pt idx="5">
                  <c:v>0.39</c:v>
                </c:pt>
                <c:pt idx="6">
                  <c:v>#N/A</c:v>
                </c:pt>
                <c:pt idx="7">
                  <c:v>0.17</c:v>
                </c:pt>
                <c:pt idx="8">
                  <c:v>#N/A</c:v>
                </c:pt>
                <c:pt idx="9">
                  <c:v>0.43</c:v>
                </c:pt>
              </c:numCache>
            </c:numRef>
          </c:val>
          <c:extLst>
            <c:ext xmlns:c16="http://schemas.microsoft.com/office/drawing/2014/chart" uri="{C3380CC4-5D6E-409C-BE32-E72D297353CC}">
              <c16:uniqueId val="{00000006-1D69-47EE-B7C4-98FBA82B572B}"/>
            </c:ext>
          </c:extLst>
        </c:ser>
        <c:ser>
          <c:idx val="7"/>
          <c:order val="7"/>
          <c:tx>
            <c:strRef>
              <c:f>データシート!$A$34</c:f>
              <c:strCache>
                <c:ptCount val="1"/>
                <c:pt idx="0">
                  <c:v>川北町国民健康保険特別会計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0.59</c:v>
                </c:pt>
                <c:pt idx="2">
                  <c:v>#N/A</c:v>
                </c:pt>
                <c:pt idx="3">
                  <c:v>1.04</c:v>
                </c:pt>
                <c:pt idx="4">
                  <c:v>#N/A</c:v>
                </c:pt>
                <c:pt idx="5">
                  <c:v>1.06</c:v>
                </c:pt>
                <c:pt idx="6">
                  <c:v>#N/A</c:v>
                </c:pt>
                <c:pt idx="7">
                  <c:v>0.93</c:v>
                </c:pt>
                <c:pt idx="8">
                  <c:v>#N/A</c:v>
                </c:pt>
                <c:pt idx="9">
                  <c:v>0.92</c:v>
                </c:pt>
              </c:numCache>
            </c:numRef>
          </c:val>
          <c:extLst>
            <c:ext xmlns:c16="http://schemas.microsoft.com/office/drawing/2014/chart" uri="{C3380CC4-5D6E-409C-BE32-E72D297353CC}">
              <c16:uniqueId val="{00000007-1D69-47EE-B7C4-98FBA82B57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10.130000000000001</c:v>
                </c:pt>
                <c:pt idx="2">
                  <c:v>#N/A</c:v>
                </c:pt>
                <c:pt idx="3">
                  <c:v>4.07</c:v>
                </c:pt>
                <c:pt idx="4">
                  <c:v>#N/A</c:v>
                </c:pt>
                <c:pt idx="5">
                  <c:v>1.88</c:v>
                </c:pt>
                <c:pt idx="6">
                  <c:v>#N/A</c:v>
                </c:pt>
                <c:pt idx="7">
                  <c:v>2.8</c:v>
                </c:pt>
                <c:pt idx="8">
                  <c:v>#N/A</c:v>
                </c:pt>
                <c:pt idx="9">
                  <c:v>2.84</c:v>
                </c:pt>
              </c:numCache>
            </c:numRef>
          </c:val>
          <c:extLst>
            <c:ext xmlns:c16="http://schemas.microsoft.com/office/drawing/2014/chart" uri="{C3380CC4-5D6E-409C-BE32-E72D297353CC}">
              <c16:uniqueId val="{00000008-1D69-47EE-B7C4-98FBA82B572B}"/>
            </c:ext>
          </c:extLst>
        </c:ser>
        <c:ser>
          <c:idx val="9"/>
          <c:order val="9"/>
          <c:tx>
            <c:strRef>
              <c:f>データシート!$A$36</c:f>
              <c:strCache>
                <c:ptCount val="1"/>
                <c:pt idx="0">
                  <c:v>川北町工業用水道事業会計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2.71</c:v>
                </c:pt>
                <c:pt idx="2">
                  <c:v>#N/A</c:v>
                </c:pt>
                <c:pt idx="3">
                  <c:v>3.51</c:v>
                </c:pt>
                <c:pt idx="4">
                  <c:v>#N/A</c:v>
                </c:pt>
                <c:pt idx="5">
                  <c:v>3.97</c:v>
                </c:pt>
                <c:pt idx="6">
                  <c:v>#N/A</c:v>
                </c:pt>
                <c:pt idx="7">
                  <c:v>4.93</c:v>
                </c:pt>
                <c:pt idx="8">
                  <c:v>#N/A</c:v>
                </c:pt>
                <c:pt idx="9">
                  <c:v>5.08</c:v>
                </c:pt>
              </c:numCache>
            </c:numRef>
          </c:val>
          <c:extLst>
            <c:ext xmlns:c16="http://schemas.microsoft.com/office/drawing/2014/chart" uri="{C3380CC4-5D6E-409C-BE32-E72D297353CC}">
              <c16:uniqueId val="{00000009-1D69-47EE-B7C4-98FBA82B57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349</c:v>
                </c:pt>
                <c:pt idx="5">
                  <c:v>344</c:v>
                </c:pt>
                <c:pt idx="8">
                  <c:v>342</c:v>
                </c:pt>
                <c:pt idx="11">
                  <c:v>323</c:v>
                </c:pt>
                <c:pt idx="14">
                  <c:v>420</c:v>
                </c:pt>
              </c:numCache>
            </c:numRef>
          </c:val>
          <c:extLst>
            <c:ext xmlns:c16="http://schemas.microsoft.com/office/drawing/2014/chart" uri="{C3380CC4-5D6E-409C-BE32-E72D297353CC}">
              <c16:uniqueId val="{00000000-94A9-4C5B-96AE-3662E894C9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A9-4C5B-96AE-3662E894C9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A9-4C5B-96AE-3662E894C9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55</c:v>
                </c:pt>
                <c:pt idx="6">
                  <c:v>48</c:v>
                </c:pt>
                <c:pt idx="9">
                  <c:v>61</c:v>
                </c:pt>
                <c:pt idx="12">
                  <c:v>80</c:v>
                </c:pt>
              </c:numCache>
            </c:numRef>
          </c:val>
          <c:extLst>
            <c:ext xmlns:c16="http://schemas.microsoft.com/office/drawing/2014/chart" uri="{C3380CC4-5D6E-409C-BE32-E72D297353CC}">
              <c16:uniqueId val="{00000003-94A9-4C5B-96AE-3662E894C9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c:v>
                </c:pt>
                <c:pt idx="3">
                  <c:v>49</c:v>
                </c:pt>
                <c:pt idx="6">
                  <c:v>55</c:v>
                </c:pt>
                <c:pt idx="9">
                  <c:v>29</c:v>
                </c:pt>
                <c:pt idx="12">
                  <c:v>21</c:v>
                </c:pt>
              </c:numCache>
            </c:numRef>
          </c:val>
          <c:extLst>
            <c:ext xmlns:c16="http://schemas.microsoft.com/office/drawing/2014/chart" uri="{C3380CC4-5D6E-409C-BE32-E72D297353CC}">
              <c16:uniqueId val="{00000004-94A9-4C5B-96AE-3662E894C9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A9-4C5B-96AE-3662E894C9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A9-4C5B-96AE-3662E894C9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441</c:v>
                </c:pt>
                <c:pt idx="3">
                  <c:v>431</c:v>
                </c:pt>
                <c:pt idx="6">
                  <c:v>444</c:v>
                </c:pt>
                <c:pt idx="9">
                  <c:v>406</c:v>
                </c:pt>
                <c:pt idx="12">
                  <c:v>487</c:v>
                </c:pt>
              </c:numCache>
            </c:numRef>
          </c:val>
          <c:extLst>
            <c:ext xmlns:c16="http://schemas.microsoft.com/office/drawing/2014/chart" uri="{C3380CC4-5D6E-409C-BE32-E72D297353CC}">
              <c16:uniqueId val="{00000007-94A9-4C5B-96AE-3662E894C9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194</c:v>
                </c:pt>
                <c:pt idx="2">
                  <c:v>#N/A</c:v>
                </c:pt>
                <c:pt idx="3">
                  <c:v>#N/A</c:v>
                </c:pt>
                <c:pt idx="4">
                  <c:v>191</c:v>
                </c:pt>
                <c:pt idx="5">
                  <c:v>#N/A</c:v>
                </c:pt>
                <c:pt idx="6">
                  <c:v>#N/A</c:v>
                </c:pt>
                <c:pt idx="7">
                  <c:v>205</c:v>
                </c:pt>
                <c:pt idx="8">
                  <c:v>#N/A</c:v>
                </c:pt>
                <c:pt idx="9">
                  <c:v>#N/A</c:v>
                </c:pt>
                <c:pt idx="10">
                  <c:v>173</c:v>
                </c:pt>
                <c:pt idx="11">
                  <c:v>#N/A</c:v>
                </c:pt>
                <c:pt idx="12">
                  <c:v>#N/A</c:v>
                </c:pt>
                <c:pt idx="13">
                  <c:v>168</c:v>
                </c:pt>
                <c:pt idx="14">
                  <c:v>#N/A</c:v>
                </c:pt>
              </c:numCache>
            </c:numRef>
          </c:val>
          <c:smooth val="0"/>
          <c:extLst>
            <c:ext xmlns:c16="http://schemas.microsoft.com/office/drawing/2014/chart" uri="{C3380CC4-5D6E-409C-BE32-E72D297353CC}">
              <c16:uniqueId val="{00000008-94A9-4C5B-96AE-3662E894C9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3096</c:v>
                </c:pt>
                <c:pt idx="5">
                  <c:v>3090</c:v>
                </c:pt>
                <c:pt idx="8">
                  <c:v>3120</c:v>
                </c:pt>
                <c:pt idx="11">
                  <c:v>3080</c:v>
                </c:pt>
                <c:pt idx="14">
                  <c:v>3019</c:v>
                </c:pt>
              </c:numCache>
            </c:numRef>
          </c:val>
          <c:extLst>
            <c:ext xmlns:c16="http://schemas.microsoft.com/office/drawing/2014/chart" uri="{C3380CC4-5D6E-409C-BE32-E72D297353CC}">
              <c16:uniqueId val="{00000000-0F3A-4049-AF6B-74E51BFAE7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491</c:v>
                </c:pt>
                <c:pt idx="5">
                  <c:v>389</c:v>
                </c:pt>
                <c:pt idx="8">
                  <c:v>300</c:v>
                </c:pt>
                <c:pt idx="11">
                  <c:v>276</c:v>
                </c:pt>
                <c:pt idx="14">
                  <c:v>248</c:v>
                </c:pt>
              </c:numCache>
            </c:numRef>
          </c:val>
          <c:extLst>
            <c:ext xmlns:c16="http://schemas.microsoft.com/office/drawing/2014/chart" uri="{C3380CC4-5D6E-409C-BE32-E72D297353CC}">
              <c16:uniqueId val="{00000001-0F3A-4049-AF6B-74E51BFAE7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2380</c:v>
                </c:pt>
                <c:pt idx="5">
                  <c:v>2271</c:v>
                </c:pt>
                <c:pt idx="8">
                  <c:v>2272</c:v>
                </c:pt>
                <c:pt idx="11">
                  <c:v>2181</c:v>
                </c:pt>
                <c:pt idx="14">
                  <c:v>2107</c:v>
                </c:pt>
              </c:numCache>
            </c:numRef>
          </c:val>
          <c:extLst>
            <c:ext xmlns:c16="http://schemas.microsoft.com/office/drawing/2014/chart" uri="{C3380CC4-5D6E-409C-BE32-E72D297353CC}">
              <c16:uniqueId val="{00000002-0F3A-4049-AF6B-74E51BFAE7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3A-4049-AF6B-74E51BFAE7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3A-4049-AF6B-74E51BFAE7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235</c:v>
                </c:pt>
                <c:pt idx="3">
                  <c:v>132</c:v>
                </c:pt>
                <c:pt idx="6">
                  <c:v>0</c:v>
                </c:pt>
                <c:pt idx="9">
                  <c:v>0</c:v>
                </c:pt>
                <c:pt idx="12">
                  <c:v>0</c:v>
                </c:pt>
              </c:numCache>
            </c:numRef>
          </c:val>
          <c:extLst>
            <c:ext xmlns:c16="http://schemas.microsoft.com/office/drawing/2014/chart" uri="{C3380CC4-5D6E-409C-BE32-E72D297353CC}">
              <c16:uniqueId val="{00000005-0F3A-4049-AF6B-74E51BFAE7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481</c:v>
                </c:pt>
                <c:pt idx="3">
                  <c:v>451</c:v>
                </c:pt>
                <c:pt idx="6">
                  <c:v>438</c:v>
                </c:pt>
                <c:pt idx="9">
                  <c:v>402</c:v>
                </c:pt>
                <c:pt idx="12">
                  <c:v>335</c:v>
                </c:pt>
              </c:numCache>
            </c:numRef>
          </c:val>
          <c:extLst>
            <c:ext xmlns:c16="http://schemas.microsoft.com/office/drawing/2014/chart" uri="{C3380CC4-5D6E-409C-BE32-E72D297353CC}">
              <c16:uniqueId val="{00000006-0F3A-4049-AF6B-74E51BFAE7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603</c:v>
                </c:pt>
                <c:pt idx="3">
                  <c:v>639</c:v>
                </c:pt>
                <c:pt idx="6">
                  <c:v>633</c:v>
                </c:pt>
                <c:pt idx="9">
                  <c:v>599</c:v>
                </c:pt>
                <c:pt idx="12">
                  <c:v>638</c:v>
                </c:pt>
              </c:numCache>
            </c:numRef>
          </c:val>
          <c:extLst>
            <c:ext xmlns:c16="http://schemas.microsoft.com/office/drawing/2014/chart" uri="{C3380CC4-5D6E-409C-BE32-E72D297353CC}">
              <c16:uniqueId val="{00000007-0F3A-4049-AF6B-74E51BFAE7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248</c:v>
                </c:pt>
                <c:pt idx="3">
                  <c:v>208</c:v>
                </c:pt>
                <c:pt idx="6">
                  <c:v>189</c:v>
                </c:pt>
                <c:pt idx="9">
                  <c:v>173</c:v>
                </c:pt>
                <c:pt idx="12">
                  <c:v>228</c:v>
                </c:pt>
              </c:numCache>
            </c:numRef>
          </c:val>
          <c:extLst>
            <c:ext xmlns:c16="http://schemas.microsoft.com/office/drawing/2014/chart" uri="{C3380CC4-5D6E-409C-BE32-E72D297353CC}">
              <c16:uniqueId val="{00000008-0F3A-4049-AF6B-74E51BFAE7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3A-4049-AF6B-74E51BFAE7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4412</c:v>
                </c:pt>
                <c:pt idx="3">
                  <c:v>4213</c:v>
                </c:pt>
                <c:pt idx="6">
                  <c:v>4205</c:v>
                </c:pt>
                <c:pt idx="9">
                  <c:v>4327</c:v>
                </c:pt>
                <c:pt idx="12">
                  <c:v>4323</c:v>
                </c:pt>
              </c:numCache>
            </c:numRef>
          </c:val>
          <c:extLst>
            <c:ext xmlns:c16="http://schemas.microsoft.com/office/drawing/2014/chart" uri="{C3380CC4-5D6E-409C-BE32-E72D297353CC}">
              <c16:uniqueId val="{0000000A-0F3A-4049-AF6B-74E51BFAE7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c:v>
                </c:pt>
                <c:pt idx="2">
                  <c:v>#N/A</c:v>
                </c:pt>
                <c:pt idx="3">
                  <c:v>#N/A</c:v>
                </c:pt>
                <c:pt idx="4">
                  <c:v>0</c:v>
                </c:pt>
                <c:pt idx="5">
                  <c:v>#N/A</c:v>
                </c:pt>
                <c:pt idx="6">
                  <c:v>#N/A</c:v>
                </c:pt>
                <c:pt idx="7">
                  <c:v>0</c:v>
                </c:pt>
                <c:pt idx="8">
                  <c:v>#N/A</c:v>
                </c:pt>
                <c:pt idx="9">
                  <c:v>#N/A</c:v>
                </c:pt>
                <c:pt idx="10">
                  <c:v>0</c:v>
                </c:pt>
                <c:pt idx="11">
                  <c:v>#N/A</c:v>
                </c:pt>
                <c:pt idx="12">
                  <c:v>#N/A</c:v>
                </c:pt>
                <c:pt idx="13">
                  <c:v>150</c:v>
                </c:pt>
                <c:pt idx="14">
                  <c:v>#N/A</c:v>
                </c:pt>
              </c:numCache>
            </c:numRef>
          </c:val>
          <c:smooth val="0"/>
          <c:extLst>
            <c:ext xmlns:c16="http://schemas.microsoft.com/office/drawing/2014/chart" uri="{C3380CC4-5D6E-409C-BE32-E72D297353CC}">
              <c16:uniqueId val="{0000000B-0F3A-4049-AF6B-74E51BFAE7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1671</c:v>
                </c:pt>
                <c:pt idx="1">
                  <c:v>1602</c:v>
                </c:pt>
                <c:pt idx="2">
                  <c:v>1522</c:v>
                </c:pt>
              </c:numCache>
            </c:numRef>
          </c:val>
          <c:extLst>
            <c:ext xmlns:c16="http://schemas.microsoft.com/office/drawing/2014/chart" uri="{C3380CC4-5D6E-409C-BE32-E72D297353CC}">
              <c16:uniqueId val="{00000000-9EEB-46B9-963E-D48BDA7B31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9EEB-46B9-963E-D48BDA7B31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499</c:v>
                </c:pt>
                <c:pt idx="1">
                  <c:v>479</c:v>
                </c:pt>
                <c:pt idx="2">
                  <c:v>483</c:v>
                </c:pt>
              </c:numCache>
            </c:numRef>
          </c:val>
          <c:extLst>
            <c:ext xmlns:c16="http://schemas.microsoft.com/office/drawing/2014/chart" uri="{C3380CC4-5D6E-409C-BE32-E72D297353CC}">
              <c16:uniqueId val="{00000002-9EEB-46B9-963E-D48BDA7B31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{F94754F4-A7DD-45EC-8DE7-7C6A6ADDD368}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BCB-4629-A906-2FFEAF1CAF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{29441C55-013B-458A-B6CB-4B72857A778F}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CB-4629-A906-2FFEAF1CAF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{5BB61F1A-886F-4AA1-9576-9F8781EE6B17}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CB-4629-A906-2FFEAF1CAF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{08062627-4FF6-4729-8BF2-E5A11E5207CE}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CB-4629-A906-2FFEAF1CAF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{22BCB824-3F63-459A-8609-BBAF1115EAE6}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CB-4629-A906-2FFEAF1CAF3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{ABD7A181-36B9-407E-98FD-705018201678}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BCB-4629-A906-2FFEAF1CAF3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{263C1B42-58D9-4913-A2BA-0B9A3E98CC45}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BCB-4629-A906-2FFEAF1CAF3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{7BC8A2F6-8772-4DE5-9E33-1381C6980EA1}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BCB-4629-A906-2FFEAF1CAF3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{AC4F339D-2492-4BC8-9496-431ACA790B87}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BCB-4629-A906-2FFEAF1CAF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51.8</c:v>
                </c:pt>
                <c:pt idx="16">
                  <c:v>53.2</c:v>
                </c:pt>
                <c:pt idx="24">
                  <c:v>54.5</c:v>
                </c:pt>
                <c:pt idx="32">
                  <c:v>55.8</c:v>
                </c:pt>
              </c:numCache>
            </c:numRef>
          </c:xVal>
          <c:yVal>
            <c:numRef>
              <c:f>公会計指標分析・財政指標組合せ分析表!$BP$51:$DC$51</c:f>
              <c:numCache>
                <c:formatCode>#,##0.0;"▲ "#,##0.0</c:formatCode>
                <c:ptCount val="40"/>
                <c:pt idx="0">
                  <c:v>0.6</c:v>
                </c:pt>
                <c:pt idx="32">
                  <c:v>7.4</c:v>
                </c:pt>
              </c:numCache>
            </c:numRef>
          </c:yVal>
          <c:smooth val="0"/>
          <c:extLst>
            <c:ext xmlns:c16="http://schemas.microsoft.com/office/drawing/2014/chart" uri="{C3380CC4-5D6E-409C-BE32-E72D297353CC}">
              <c16:uniqueId val="{00000009-2BCB-4629-A906-2FFEAF1CAF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{09546AD9-3BCE-487C-A528-E68E84849C05}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BCB-4629-A906-2FFEAF1CAF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{75ED92AB-690E-4B05-B977-B379F6190CEF}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CB-4629-A906-2FFEAF1CAF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{9F2E53ED-A1DB-4C76-8996-C30458C0F349}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CB-4629-A906-2FFEAF1CAF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{8ACCB64C-E289-4C08-9D2B-259B91DF3863}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CB-4629-A906-2FFEAF1CAF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{C1544BAB-7B38-4D47-B635-BC100BC7A499}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CB-4629-A906-2FFEAF1CAF3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{538FD27D-77F2-4923-8E02-358B3C6F4C1F}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BCB-4629-A906-2FFEAF1CAF3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{405C4DF8-B80E-4C11-84A5-16A02333C24D}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BCB-4629-A906-2FFEAF1CAF3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{BAF5C9B7-D5A0-41E5-AE9A-83964C0581C7}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BCB-4629-A906-2FFEAF1CAF3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{56921989-6970-4A7F-B7BB-F13F17925A07}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BCB-4629-A906-2FFEAF1CAF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CB-4629-A906-2FFEAF1CAF3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{322AC1F4-EA79-456A-BE61-C687388EB978}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426-4E8F-A79D-218E73E6F4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{C949DE85-76D8-4D9E-95D9-16F87129A997}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26-4E8F-A79D-218E73E6F4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{7E67D03E-D239-4C5D-9B69-F65FC7C4D55C}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26-4E8F-A79D-218E73E6F4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{1833DB31-9D17-49C0-86A0-DC259A5FC2A3}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26-4E8F-A79D-218E73E6F4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{2AB8603C-EEB2-4C68-9B63-3909DE7F4E3D}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26-4E8F-A79D-218E73E6F49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{72F6BD4B-114F-4B64-83A1-CE44C630CE38}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426-4E8F-A79D-218E73E6F49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{58E03BD4-026F-4D63-9955-4E7FA74335A5}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426-4E8F-A79D-218E73E6F49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{2C1A34AA-5AB1-4B78-B974-1775A53A4624}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426-4E8F-A79D-218E73E6F49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{2BAEFD77-F473-48DF-BEE0-DB3EDEC5DA6B}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426-4E8F-A79D-218E73E6F4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9.6</c:v>
                </c:pt>
                <c:pt idx="16">
                  <c:v>9.9</c:v>
                </c:pt>
                <c:pt idx="24">
                  <c:v>9.5</c:v>
                </c:pt>
                <c:pt idx="32">
                  <c:v>9</c:v>
                </c:pt>
              </c:numCache>
            </c:numRef>
          </c:xVal>
          <c:yVal>
            <c:numRef>
              <c:f>公会計指標分析・財政指標組合せ分析表!$BP$73:$DC$73</c:f>
              <c:numCache>
                <c:formatCode>#,##0.0;"▲ "#,##0.0</c:formatCode>
                <c:ptCount val="40"/>
                <c:pt idx="0">
                  <c:v>0.6</c:v>
                </c:pt>
                <c:pt idx="32">
                  <c:v>7.4</c:v>
                </c:pt>
              </c:numCache>
            </c:numRef>
          </c:yVal>
          <c:smooth val="0"/>
          <c:extLst>
            <c:ext xmlns:c16="http://schemas.microsoft.com/office/drawing/2014/chart" uri="{C3380CC4-5D6E-409C-BE32-E72D297353CC}">
              <c16:uniqueId val="{00000009-1426-4E8F-A79D-218E73E6F4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{F5B4FA1B-213F-4447-88A7-1C198EE77B24}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426-4E8F-A79D-218E73E6F4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{0EA7A946-6903-4B9C-90DF-AA8D77A447E5}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26-4E8F-A79D-218E73E6F4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{037ECF98-98B2-41D7-9998-DB390D8FC95D}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26-4E8F-A79D-218E73E6F4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{0E473BCA-3AB5-4EAE-804C-9EA01541254F}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26-4E8F-A79D-218E73E6F4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{BF9FAD90-A34B-4CC5-A2D3-BF47580DEE53}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26-4E8F-A79D-218E73E6F494}"/>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{1A9B4AE5-CE67-4FB5-B2FA-873091FE44CF}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426-4E8F-A79D-218E73E6F49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{61B8AC1F-F11B-4771-B00E-35F7EE763724}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426-4E8F-A79D-218E73E6F494}"/>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{D8C5E105-90D5-4E3A-BC89-FA103B1F5E08}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426-4E8F-A79D-218E73E6F494}"/>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{C0BA19BC-0444-4B29-AD47-777CF71DBD48}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426-4E8F-A79D-218E73E6F4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26-4E8F-A79D-218E73E6F494}"/>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元利償還金については、国の大型補正に呼応し実施した事業等の影響により多少の前後はあるものの、平成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年度のピークを過ぎたのちは、横ばい又は減少傾向にあ</a:t>
          </a:r>
          <a:r>
            <a:rPr kumimoji="1" lang="ja-JP" altLang="en-US" sz="1100">
              <a:solidFill>
                <a:schemeClr val="dk1"/>
              </a:solidFill>
              <a:effectLst/>
              <a:latin typeface="+mn-lt"/>
              <a:ea typeface="+mn-ea"/>
              <a:cs typeface="+mn-cs"/>
            </a:rPr>
            <a:t>ったが、今後、多目的運動公園（仮称）整備事業やサンハイム三反田整備事業などの大型建設事業が控えていることや、</a:t>
          </a:r>
          <a:r>
            <a:rPr kumimoji="1" lang="ja-JP" altLang="ja-JP" sz="1100">
              <a:solidFill>
                <a:schemeClr val="dk1"/>
              </a:solidFill>
              <a:effectLst/>
              <a:latin typeface="+mn-lt"/>
              <a:ea typeface="+mn-ea"/>
              <a:cs typeface="+mn-cs"/>
            </a:rPr>
            <a:t>交付税算入公債費等の減少や実質公債費比率の分子の増加を鑑み、交付税算入のある有利な地方債の活用や繰上償還の実施により財政運営の健全化を推し進めていく。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実績なし。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年度では、土地開発公社の将来負担額</a:t>
          </a:r>
          <a:r>
            <a:rPr kumimoji="1" lang="en-US" altLang="ja-JP" sz="1000">
              <a:solidFill>
                <a:schemeClr val="dk1"/>
              </a:solidFill>
              <a:effectLst/>
              <a:latin typeface="+mn-lt"/>
              <a:ea typeface="+mn-ea"/>
              <a:cs typeface="+mn-cs"/>
            </a:rPr>
            <a:t>326</a:t>
          </a:r>
          <a:r>
            <a:rPr kumimoji="1" lang="ja-JP" altLang="ja-JP" sz="1000">
              <a:solidFill>
                <a:schemeClr val="dk1"/>
              </a:solidFill>
              <a:effectLst/>
              <a:latin typeface="+mn-lt"/>
              <a:ea typeface="+mn-ea"/>
              <a:cs typeface="+mn-cs"/>
            </a:rPr>
            <a:t>百万円が増となった影響で、</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年ぶりに将来負担比率の分子がプラスに転じた。</a:t>
          </a:r>
          <a:endParaRPr lang="ja-JP" altLang="ja-JP" sz="1100">
            <a:effectLst/>
          </a:endParaRPr>
        </a:p>
        <a:p>
          <a:r>
            <a:rPr kumimoji="1" lang="ja-JP" altLang="ja-JP" sz="1000">
              <a:solidFill>
                <a:schemeClr val="dk1"/>
              </a:solidFill>
              <a:effectLst/>
              <a:latin typeface="+mn-lt"/>
              <a:ea typeface="+mn-ea"/>
              <a:cs typeface="+mn-cs"/>
            </a:rPr>
            <a:t>しかし、平成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年度には、充当可能基金は減少したものの、土地開発公社の将来負担額が、経営健全化に関する計画に基づき改善されたため</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年ぶりに分子がマイナスとなった。</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令和元年度は、</a:t>
          </a:r>
          <a:r>
            <a:rPr kumimoji="1" lang="ja-JP" altLang="ja-JP" sz="1000" b="0" i="0" baseline="0">
              <a:solidFill>
                <a:schemeClr val="dk1"/>
              </a:solidFill>
              <a:effectLst/>
              <a:latin typeface="+mn-lt"/>
              <a:ea typeface="+mn-ea"/>
              <a:cs typeface="+mn-cs"/>
            </a:rPr>
            <a:t>充当可能基金は</a:t>
          </a:r>
          <a:r>
            <a:rPr kumimoji="1" lang="en-US" altLang="ja-JP" sz="1000" b="0" i="0" baseline="0">
              <a:solidFill>
                <a:schemeClr val="dk1"/>
              </a:solidFill>
              <a:effectLst/>
              <a:latin typeface="+mn-lt"/>
              <a:ea typeface="+mn-ea"/>
              <a:cs typeface="+mn-cs"/>
            </a:rPr>
            <a:t>1,077</a:t>
          </a:r>
          <a:r>
            <a:rPr kumimoji="1" lang="ja-JP" altLang="ja-JP" sz="1000" b="0" i="0" baseline="0">
              <a:solidFill>
                <a:schemeClr val="dk1"/>
              </a:solidFill>
              <a:effectLst/>
              <a:latin typeface="+mn-lt"/>
              <a:ea typeface="+mn-ea"/>
              <a:cs typeface="+mn-cs"/>
            </a:rPr>
            <a:t>千円の微増であったものの、土地開発公社の経営健全化計画を遂行したことにより将来負担額が大幅に改善された。これらにより、前年度対比で</a:t>
          </a:r>
          <a:r>
            <a:rPr kumimoji="1" lang="en-US" altLang="ja-JP" sz="1000" b="0" i="0" baseline="0">
              <a:solidFill>
                <a:schemeClr val="dk1"/>
              </a:solidFill>
              <a:effectLst/>
              <a:latin typeface="+mn-lt"/>
              <a:ea typeface="+mn-ea"/>
              <a:cs typeface="+mn-cs"/>
            </a:rPr>
            <a:t>5.9</a:t>
          </a:r>
          <a:r>
            <a:rPr kumimoji="1" lang="ja-JP" altLang="ja-JP" sz="1000" b="0" i="0" baseline="0">
              <a:solidFill>
                <a:schemeClr val="dk1"/>
              </a:solidFill>
              <a:effectLst/>
              <a:latin typeface="+mn-lt"/>
              <a:ea typeface="+mn-ea"/>
              <a:cs typeface="+mn-cs"/>
            </a:rPr>
            <a:t>％減少し、</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年連続マイナスとなった。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年度については、新型コロナウイルス感染症の影響等から、やむなく財政調整基金を取り崩し、充当可能基金が減となったが、繰上償還を実施したこともあり、マイナスを維持することができた</a:t>
          </a:r>
          <a:r>
            <a:rPr kumimoji="1" lang="ja-JP" altLang="en-US" sz="1000" b="0" i="0" baseline="0">
              <a:solidFill>
                <a:schemeClr val="dk1"/>
              </a:solidFill>
              <a:effectLst/>
              <a:latin typeface="+mn-lt"/>
              <a:ea typeface="+mn-ea"/>
              <a:cs typeface="+mn-cs"/>
            </a:rPr>
            <a:t>が、令和</a:t>
          </a:r>
          <a:r>
            <a:rPr kumimoji="1" lang="en-US" altLang="ja-JP" sz="1000" b="0" i="0" baseline="0">
              <a:solidFill>
                <a:schemeClr val="dk1"/>
              </a:solidFill>
              <a:effectLst/>
              <a:latin typeface="+mn-lt"/>
              <a:ea typeface="+mn-ea"/>
              <a:cs typeface="+mn-cs"/>
            </a:rPr>
            <a:t>3</a:t>
          </a:r>
          <a:r>
            <a:rPr kumimoji="1" lang="ja-JP" altLang="en-US" sz="1000" b="0" i="0" baseline="0">
              <a:solidFill>
                <a:schemeClr val="dk1"/>
              </a:solidFill>
              <a:effectLst/>
              <a:latin typeface="+mn-lt"/>
              <a:ea typeface="+mn-ea"/>
              <a:cs typeface="+mn-cs"/>
            </a:rPr>
            <a:t>年度は</a:t>
          </a:r>
          <a:r>
            <a:rPr kumimoji="1" lang="en-US" altLang="ja-JP" sz="1000" b="0" i="0" baseline="0">
              <a:solidFill>
                <a:schemeClr val="dk1"/>
              </a:solidFill>
              <a:effectLst/>
              <a:latin typeface="+mn-lt"/>
              <a:ea typeface="+mn-ea"/>
              <a:cs typeface="+mn-cs"/>
            </a:rPr>
            <a:t>4</a:t>
          </a:r>
          <a:r>
            <a:rPr kumimoji="1" lang="ja-JP" altLang="en-US" sz="1000" b="0" i="0" baseline="0">
              <a:solidFill>
                <a:schemeClr val="dk1"/>
              </a:solidFill>
              <a:effectLst/>
              <a:latin typeface="+mn-lt"/>
              <a:ea typeface="+mn-ea"/>
              <a:cs typeface="+mn-cs"/>
            </a:rPr>
            <a:t>年ぶりにプラスに転じることとなった</a:t>
          </a:r>
          <a:r>
            <a:rPr kumimoji="1" lang="ja-JP" altLang="ja-JP" sz="1000" b="0" i="0" baseline="0">
              <a:solidFill>
                <a:schemeClr val="dk1"/>
              </a:solidFill>
              <a:effectLst/>
              <a:latin typeface="+mn-lt"/>
              <a:ea typeface="+mn-ea"/>
              <a:cs typeface="+mn-cs"/>
            </a:rPr>
            <a:t>。</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年度以降については、新型コロナウイルス感染症対策費に加え、多目的運動公園（仮称）整備事業</a:t>
          </a:r>
          <a:r>
            <a:rPr kumimoji="1" lang="ja-JP" altLang="en-US" sz="1000" b="0" i="0" baseline="0">
              <a:solidFill>
                <a:schemeClr val="dk1"/>
              </a:solidFill>
              <a:effectLst/>
              <a:latin typeface="+mn-lt"/>
              <a:ea typeface="+mn-ea"/>
              <a:cs typeface="+mn-cs"/>
            </a:rPr>
            <a:t>やサンハイム三反田整備事業</a:t>
          </a:r>
          <a:r>
            <a:rPr kumimoji="1" lang="ja-JP" altLang="ja-JP" sz="1000" b="0" i="0" baseline="0">
              <a:solidFill>
                <a:schemeClr val="dk1"/>
              </a:solidFill>
              <a:effectLst/>
              <a:latin typeface="+mn-lt"/>
              <a:ea typeface="+mn-ea"/>
              <a:cs typeface="+mn-cs"/>
            </a:rPr>
            <a:t>の</a:t>
          </a:r>
          <a:r>
            <a:rPr kumimoji="1" lang="ja-JP" altLang="en-US" sz="1000" b="0" i="0" baseline="0">
              <a:solidFill>
                <a:schemeClr val="dk1"/>
              </a:solidFill>
              <a:effectLst/>
              <a:latin typeface="+mn-lt"/>
              <a:ea typeface="+mn-ea"/>
              <a:cs typeface="+mn-cs"/>
            </a:rPr>
            <a:t>工事への</a:t>
          </a:r>
          <a:r>
            <a:rPr kumimoji="1" lang="ja-JP" altLang="ja-JP" sz="1000" b="0" i="0" baseline="0">
              <a:solidFill>
                <a:schemeClr val="dk1"/>
              </a:solidFill>
              <a:effectLst/>
              <a:latin typeface="+mn-lt"/>
              <a:ea typeface="+mn-ea"/>
              <a:cs typeface="+mn-cs"/>
            </a:rPr>
            <a:t>本格着手も控えていることから、将来負担額に大きな影響が出ることが予想される</a:t>
          </a:r>
          <a:r>
            <a:rPr kumimoji="1" lang="ja-JP" altLang="en-US" sz="1000" b="0" i="0" baseline="0">
              <a:solidFill>
                <a:schemeClr val="dk1"/>
              </a:solidFill>
              <a:effectLst/>
              <a:latin typeface="+mn-lt"/>
              <a:ea typeface="+mn-ea"/>
              <a:cs typeface="+mn-cs"/>
            </a:rPr>
            <a:t>が、これら</a:t>
          </a:r>
          <a:r>
            <a:rPr kumimoji="1" lang="ja-JP" altLang="ja-JP" sz="1000">
              <a:solidFill>
                <a:schemeClr val="dk1"/>
              </a:solidFill>
              <a:effectLst/>
              <a:latin typeface="+mn-lt"/>
              <a:ea typeface="+mn-ea"/>
              <a:cs typeface="+mn-cs"/>
            </a:rPr>
            <a:t>の予想に関わらず、今後とも、</a:t>
          </a:r>
          <a:r>
            <a:rPr kumimoji="1" lang="ja-JP" altLang="en-US" sz="1000">
              <a:solidFill>
                <a:schemeClr val="dk1"/>
              </a:solidFill>
              <a:effectLst/>
              <a:latin typeface="+mn-lt"/>
              <a:ea typeface="+mn-ea"/>
              <a:cs typeface="+mn-cs"/>
            </a:rPr>
            <a:t>定期的な</a:t>
          </a:r>
          <a:r>
            <a:rPr kumimoji="1" lang="ja-JP" altLang="ja-JP" sz="1000">
              <a:solidFill>
                <a:schemeClr val="dk1"/>
              </a:solidFill>
              <a:effectLst/>
              <a:latin typeface="+mn-lt"/>
              <a:ea typeface="+mn-ea"/>
              <a:cs typeface="+mn-cs"/>
            </a:rPr>
            <a:t>繰上償還</a:t>
          </a:r>
          <a:r>
            <a:rPr kumimoji="1" lang="ja-JP" altLang="en-US" sz="1000">
              <a:solidFill>
                <a:schemeClr val="dk1"/>
              </a:solidFill>
              <a:effectLst/>
              <a:latin typeface="+mn-lt"/>
              <a:ea typeface="+mn-ea"/>
              <a:cs typeface="+mn-cs"/>
            </a:rPr>
            <a:t>の実施</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新発債の抑制及び財政調整基金の積立等を実施し、更なる財政健全化に努めていく。</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石川県川北町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予算積立（ふるさと・水と土保全基金</a:t>
          </a:r>
          <a:r>
            <a:rPr kumimoji="1" lang="en-US" altLang="ja-JP" sz="1400">
              <a:solidFill>
                <a:sysClr val="windowText" lastClr="000000"/>
              </a:solidFill>
              <a:effectLst/>
              <a:latin typeface="+mn-lt"/>
              <a:ea typeface="+mn-ea"/>
              <a:cs typeface="+mn-cs"/>
            </a:rPr>
            <a:t>22,070</a:t>
          </a:r>
          <a:r>
            <a:rPr kumimoji="1" lang="ja-JP" altLang="en-US" sz="1400">
              <a:solidFill>
                <a:sysClr val="windowText" lastClr="000000"/>
              </a:solidFill>
              <a:effectLst/>
              <a:latin typeface="+mn-lt"/>
              <a:ea typeface="+mn-ea"/>
              <a:cs typeface="+mn-cs"/>
            </a:rPr>
            <a:t>千円）や</a:t>
          </a:r>
          <a:r>
            <a:rPr kumimoji="1" lang="ja-JP" altLang="ja-JP" sz="1400">
              <a:solidFill>
                <a:sysClr val="windowText" lastClr="000000"/>
              </a:solidFill>
              <a:effectLst/>
              <a:latin typeface="+mn-lt"/>
              <a:ea typeface="+mn-ea"/>
              <a:cs typeface="+mn-cs"/>
            </a:rPr>
            <a:t>利子積立による増加があるものの、財政調整基金（</a:t>
          </a:r>
          <a:r>
            <a:rPr kumimoji="1" lang="en-US" altLang="ja-JP" sz="1400">
              <a:solidFill>
                <a:sysClr val="windowText" lastClr="000000"/>
              </a:solidFill>
              <a:effectLst/>
              <a:latin typeface="+mn-lt"/>
              <a:ea typeface="+mn-ea"/>
              <a:cs typeface="+mn-cs"/>
            </a:rPr>
            <a:t>80,000</a:t>
          </a:r>
          <a:r>
            <a:rPr kumimoji="1" lang="ja-JP" altLang="ja-JP" sz="1400">
              <a:solidFill>
                <a:sysClr val="windowText" lastClr="000000"/>
              </a:solidFill>
              <a:effectLst/>
              <a:latin typeface="+mn-lt"/>
              <a:ea typeface="+mn-ea"/>
              <a:cs typeface="+mn-cs"/>
            </a:rPr>
            <a:t>千円）</a:t>
          </a:r>
          <a:r>
            <a:rPr kumimoji="1" lang="ja-JP" altLang="en-US" sz="1400">
              <a:solidFill>
                <a:sysClr val="windowText" lastClr="000000"/>
              </a:solidFill>
              <a:effectLst/>
              <a:latin typeface="+mn-lt"/>
              <a:ea typeface="+mn-ea"/>
              <a:cs typeface="+mn-cs"/>
            </a:rPr>
            <a:t>や、</a:t>
          </a:r>
          <a:r>
            <a:rPr kumimoji="1" lang="ja-JP" altLang="ja-JP" sz="1400">
              <a:solidFill>
                <a:sysClr val="windowText" lastClr="000000"/>
              </a:solidFill>
              <a:effectLst/>
              <a:latin typeface="+mn-lt"/>
              <a:ea typeface="+mn-ea"/>
              <a:cs typeface="+mn-cs"/>
            </a:rPr>
            <a:t>ふれあい健康センター基金（</a:t>
          </a:r>
          <a:r>
            <a:rPr kumimoji="1" lang="en-US" altLang="ja-JP" sz="1400">
              <a:solidFill>
                <a:sysClr val="windowText" lastClr="000000"/>
              </a:solidFill>
              <a:effectLst/>
              <a:latin typeface="+mn-lt"/>
              <a:ea typeface="+mn-ea"/>
              <a:cs typeface="+mn-cs"/>
            </a:rPr>
            <a:t>16,686</a:t>
          </a:r>
          <a:r>
            <a:rPr kumimoji="1" lang="ja-JP" altLang="ja-JP" sz="1400">
              <a:solidFill>
                <a:sysClr val="windowText" lastClr="000000"/>
              </a:solidFill>
              <a:effectLst/>
              <a:latin typeface="+mn-lt"/>
              <a:ea typeface="+mn-ea"/>
              <a:cs typeface="+mn-cs"/>
            </a:rPr>
            <a:t>千円）</a:t>
          </a:r>
          <a:r>
            <a:rPr kumimoji="1" lang="ja-JP" altLang="en-US" sz="1400">
              <a:solidFill>
                <a:sysClr val="windowText" lastClr="000000"/>
              </a:solidFill>
              <a:effectLst/>
              <a:latin typeface="+mn-lt"/>
              <a:ea typeface="+mn-ea"/>
              <a:cs typeface="+mn-cs"/>
            </a:rPr>
            <a:t>及び森林環境譲与税基金（</a:t>
          </a:r>
          <a:r>
            <a:rPr kumimoji="1" lang="en-US" altLang="ja-JP" sz="1400">
              <a:solidFill>
                <a:sysClr val="windowText" lastClr="000000"/>
              </a:solidFill>
              <a:effectLst/>
              <a:latin typeface="+mn-lt"/>
              <a:ea typeface="+mn-ea"/>
              <a:cs typeface="+mn-cs"/>
            </a:rPr>
            <a:t>2,203</a:t>
          </a:r>
          <a:r>
            <a:rPr kumimoji="1" lang="ja-JP" altLang="en-US" sz="1400">
              <a:solidFill>
                <a:sysClr val="windowText" lastClr="000000"/>
              </a:solidFill>
              <a:effectLst/>
              <a:latin typeface="+mn-lt"/>
              <a:ea typeface="+mn-ea"/>
              <a:cs typeface="+mn-cs"/>
            </a:rPr>
            <a:t>千円）</a:t>
          </a:r>
          <a:r>
            <a:rPr kumimoji="1" lang="ja-JP" altLang="ja-JP" sz="1400">
              <a:solidFill>
                <a:sysClr val="windowText" lastClr="000000"/>
              </a:solidFill>
              <a:effectLst/>
              <a:latin typeface="+mn-lt"/>
              <a:ea typeface="+mn-ea"/>
              <a:cs typeface="+mn-cs"/>
            </a:rPr>
            <a:t>を取り崩したため、全体として減少となった</a:t>
          </a:r>
          <a:r>
            <a:rPr kumimoji="1" lang="ja-JP" altLang="ja-JP" sz="1600">
              <a:solidFill>
                <a:sysClr val="windowText" lastClr="000000"/>
              </a:solidFill>
              <a:effectLst/>
              <a:latin typeface="+mn-lt"/>
              <a:ea typeface="+mn-ea"/>
              <a:cs typeface="+mn-cs"/>
            </a:rPr>
            <a:t>。</a:t>
          </a:r>
          <a:endParaRPr lang="ja-JP" altLang="ja-JP" sz="20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今後も、公共施設の改修費の増額が予想され、大型の投資的事業も控えていることから、中長期的には減少していく見込みである。</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（基金の使途）</a:t>
          </a:r>
          <a:endParaRPr lang="ja-JP" altLang="ja-JP" sz="950">
            <a:effectLst/>
          </a:endParaRPr>
        </a:p>
        <a:p>
          <a:r>
            <a:rPr kumimoji="1" lang="ja-JP" altLang="ja-JP" sz="950">
              <a:solidFill>
                <a:schemeClr val="dk1"/>
              </a:solidFill>
              <a:effectLst/>
              <a:latin typeface="+mn-lt"/>
              <a:ea typeface="+mn-ea"/>
              <a:cs typeface="+mn-cs"/>
            </a:rPr>
            <a:t>福祉基金：果実を社会福祉協議会費用等に充当する</a:t>
          </a:r>
          <a:endParaRPr lang="ja-JP" altLang="ja-JP" sz="950">
            <a:effectLst/>
          </a:endParaRPr>
        </a:p>
        <a:p>
          <a:r>
            <a:rPr kumimoji="1" lang="ja-JP" altLang="ja-JP" sz="950">
              <a:solidFill>
                <a:schemeClr val="dk1"/>
              </a:solidFill>
              <a:effectLst/>
              <a:latin typeface="+mn-lt"/>
              <a:ea typeface="+mn-ea"/>
              <a:cs typeface="+mn-cs"/>
            </a:rPr>
            <a:t>人材育成基金：果実を海外研修派遣費用に随時充当する</a:t>
          </a:r>
          <a:endParaRPr lang="ja-JP" altLang="ja-JP" sz="950">
            <a:effectLst/>
          </a:endParaRPr>
        </a:p>
        <a:p>
          <a:r>
            <a:rPr kumimoji="1" lang="ja-JP" altLang="ja-JP" sz="950">
              <a:solidFill>
                <a:schemeClr val="dk1"/>
              </a:solidFill>
              <a:effectLst/>
              <a:latin typeface="+mn-lt"/>
              <a:ea typeface="+mn-ea"/>
              <a:cs typeface="+mn-cs"/>
            </a:rPr>
            <a:t>ふれあい健康センター基金：施設改修費用等に随時充当する</a:t>
          </a:r>
          <a:endParaRPr lang="ja-JP" altLang="ja-JP" sz="950">
            <a:effectLst/>
          </a:endParaRPr>
        </a:p>
        <a:p>
          <a:r>
            <a:rPr kumimoji="1" lang="ja-JP" altLang="ja-JP" sz="950">
              <a:solidFill>
                <a:schemeClr val="dk1"/>
              </a:solidFill>
              <a:effectLst/>
              <a:latin typeface="+mn-lt"/>
              <a:ea typeface="+mn-ea"/>
              <a:cs typeface="+mn-cs"/>
            </a:rPr>
            <a:t>教育振興基金：小中学生の個人表彰費用に充当する</a:t>
          </a:r>
          <a:endParaRPr lang="ja-JP" altLang="ja-JP" sz="950">
            <a:effectLst/>
          </a:endParaRPr>
        </a:p>
        <a:p>
          <a:r>
            <a:rPr kumimoji="1" lang="ja-JP" altLang="ja-JP" sz="950">
              <a:solidFill>
                <a:schemeClr val="dk1"/>
              </a:solidFill>
              <a:effectLst/>
              <a:latin typeface="+mn-lt"/>
              <a:ea typeface="+mn-ea"/>
              <a:cs typeface="+mn-cs"/>
            </a:rPr>
            <a:t>ふるさと水と土保全基金：農道・水路等の改修費用等に随時充当する</a:t>
          </a:r>
          <a:endParaRPr lang="ja-JP" altLang="ja-JP" sz="950">
            <a:effectLst/>
          </a:endParaRPr>
        </a:p>
        <a:p>
          <a:r>
            <a:rPr lang="ja-JP" altLang="ja-JP" sz="950">
              <a:solidFill>
                <a:schemeClr val="dk1"/>
              </a:solidFill>
              <a:effectLst/>
              <a:latin typeface="+mn-lt"/>
              <a:ea typeface="+mn-ea"/>
              <a:cs typeface="+mn-cs"/>
            </a:rPr>
            <a:t>森林環境譲与税基金：木材利用の促進や普及啓発等</a:t>
          </a:r>
          <a:endParaRPr lang="ja-JP" altLang="ja-JP" sz="950">
            <a:effectLst/>
          </a:endParaRPr>
        </a:p>
        <a:p>
          <a:r>
            <a:rPr kumimoji="1" lang="ja-JP" altLang="ja-JP" sz="950">
              <a:solidFill>
                <a:schemeClr val="dk1"/>
              </a:solidFill>
              <a:effectLst/>
              <a:latin typeface="+mn-lt"/>
              <a:ea typeface="+mn-ea"/>
              <a:cs typeface="+mn-cs"/>
            </a:rPr>
            <a:t>（増減理由）</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福祉基金：果実を全て充当</a:t>
          </a:r>
          <a:br>
            <a:rPr kumimoji="1" lang="en-US" altLang="ja-JP" sz="950">
              <a:solidFill>
                <a:schemeClr val="dk1"/>
              </a:solidFill>
              <a:effectLst/>
              <a:latin typeface="+mn-lt"/>
              <a:ea typeface="+mn-ea"/>
              <a:cs typeface="+mn-cs"/>
            </a:rPr>
          </a:br>
          <a:r>
            <a:rPr kumimoji="1" lang="ja-JP" altLang="ja-JP" sz="950">
              <a:solidFill>
                <a:schemeClr val="dk1"/>
              </a:solidFill>
              <a:effectLst/>
              <a:latin typeface="+mn-lt"/>
              <a:ea typeface="+mn-ea"/>
              <a:cs typeface="+mn-cs"/>
            </a:rPr>
            <a:t>人材育成基金：利子積立したため</a:t>
          </a:r>
          <a:endParaRPr lang="ja-JP" altLang="ja-JP" sz="950">
            <a:effectLst/>
          </a:endParaRPr>
        </a:p>
        <a:p>
          <a:r>
            <a:rPr kumimoji="1" lang="ja-JP" altLang="ja-JP" sz="950">
              <a:solidFill>
                <a:schemeClr val="dk1"/>
              </a:solidFill>
              <a:effectLst/>
              <a:latin typeface="+mn-lt"/>
              <a:ea typeface="+mn-ea"/>
              <a:cs typeface="+mn-cs"/>
            </a:rPr>
            <a:t>ふれあい健康センター基金：</a:t>
          </a:r>
          <a:r>
            <a:rPr kumimoji="1" lang="en-US" altLang="ja-JP" sz="950">
              <a:solidFill>
                <a:schemeClr val="dk1"/>
              </a:solidFill>
              <a:effectLst/>
              <a:latin typeface="+mn-lt"/>
              <a:ea typeface="+mn-ea"/>
              <a:cs typeface="+mn-cs"/>
            </a:rPr>
            <a:t>16,686</a:t>
          </a:r>
          <a:r>
            <a:rPr kumimoji="1" lang="ja-JP" altLang="ja-JP" sz="950">
              <a:solidFill>
                <a:schemeClr val="dk1"/>
              </a:solidFill>
              <a:effectLst/>
              <a:latin typeface="+mn-lt"/>
              <a:ea typeface="+mn-ea"/>
              <a:cs typeface="+mn-cs"/>
            </a:rPr>
            <a:t>千円を取り崩したため</a:t>
          </a:r>
          <a:endParaRPr lang="ja-JP" altLang="ja-JP" sz="950">
            <a:effectLst/>
          </a:endParaRPr>
        </a:p>
        <a:p>
          <a:r>
            <a:rPr kumimoji="1" lang="ja-JP" altLang="ja-JP" sz="950">
              <a:solidFill>
                <a:schemeClr val="dk1"/>
              </a:solidFill>
              <a:effectLst/>
              <a:latin typeface="+mn-lt"/>
              <a:ea typeface="+mn-ea"/>
              <a:cs typeface="+mn-cs"/>
            </a:rPr>
            <a:t>教育振興基金：果実を全て充当</a:t>
          </a:r>
          <a:endParaRPr lang="ja-JP" altLang="ja-JP" sz="950">
            <a:effectLst/>
          </a:endParaRPr>
        </a:p>
        <a:p>
          <a:r>
            <a:rPr kumimoji="1" lang="ja-JP" altLang="ja-JP" sz="950">
              <a:solidFill>
                <a:schemeClr val="dk1"/>
              </a:solidFill>
              <a:effectLst/>
              <a:latin typeface="+mn-lt"/>
              <a:ea typeface="+mn-ea"/>
              <a:cs typeface="+mn-cs"/>
            </a:rPr>
            <a:t>ふるさと水と土保全基金：</a:t>
          </a:r>
          <a:r>
            <a:rPr kumimoji="1" lang="ja-JP" altLang="en-US" sz="950">
              <a:solidFill>
                <a:schemeClr val="dk1"/>
              </a:solidFill>
              <a:effectLst/>
              <a:latin typeface="+mn-lt"/>
              <a:ea typeface="+mn-ea"/>
              <a:cs typeface="+mn-cs"/>
            </a:rPr>
            <a:t>予算積立</a:t>
          </a:r>
          <a:r>
            <a:rPr kumimoji="1" lang="ja-JP" altLang="ja-JP" sz="950">
              <a:solidFill>
                <a:schemeClr val="dk1"/>
              </a:solidFill>
              <a:effectLst/>
              <a:latin typeface="+mn-lt"/>
              <a:ea typeface="+mn-ea"/>
              <a:cs typeface="+mn-cs"/>
            </a:rPr>
            <a:t>したため</a:t>
          </a:r>
          <a:endParaRPr lang="ja-JP" altLang="ja-JP" sz="950">
            <a:effectLst/>
          </a:endParaRPr>
        </a:p>
        <a:p>
          <a:r>
            <a:rPr kumimoji="1" lang="ja-JP" altLang="ja-JP" sz="950">
              <a:solidFill>
                <a:schemeClr val="dk1"/>
              </a:solidFill>
              <a:effectLst/>
              <a:latin typeface="+mn-lt"/>
              <a:ea typeface="+mn-ea"/>
              <a:cs typeface="+mn-cs"/>
            </a:rPr>
            <a:t>森林環境譲与税基金：予算積立したため</a:t>
          </a:r>
          <a:endParaRPr lang="ja-JP" altLang="ja-JP" sz="950">
            <a:effectLst/>
          </a:endParaRPr>
        </a:p>
        <a:p>
          <a:r>
            <a:rPr kumimoji="1" lang="ja-JP" altLang="ja-JP" sz="950">
              <a:solidFill>
                <a:schemeClr val="dk1"/>
              </a:solidFill>
              <a:effectLst/>
              <a:latin typeface="+mn-lt"/>
              <a:ea typeface="+mn-ea"/>
              <a:cs typeface="+mn-cs"/>
            </a:rPr>
            <a:t>（今後の方針）</a:t>
          </a:r>
          <a:endParaRPr lang="ja-JP" altLang="ja-JP" sz="950">
            <a:effectLst/>
          </a:endParaRPr>
        </a:p>
        <a:p>
          <a:r>
            <a:rPr kumimoji="1" lang="ja-JP" altLang="ja-JP" sz="950">
              <a:solidFill>
                <a:schemeClr val="dk1"/>
              </a:solidFill>
              <a:effectLst/>
              <a:latin typeface="+mn-lt"/>
              <a:ea typeface="+mn-ea"/>
              <a:cs typeface="+mn-cs"/>
            </a:rPr>
            <a:t>福祉基金：果実を社会福祉協議会費用等に全て充当していく</a:t>
          </a:r>
          <a:endParaRPr lang="ja-JP" altLang="ja-JP" sz="950">
            <a:effectLst/>
          </a:endParaRPr>
        </a:p>
        <a:p>
          <a:r>
            <a:rPr kumimoji="1" lang="ja-JP" altLang="ja-JP" sz="950">
              <a:solidFill>
                <a:schemeClr val="dk1"/>
              </a:solidFill>
              <a:effectLst/>
              <a:latin typeface="+mn-lt"/>
              <a:ea typeface="+mn-ea"/>
              <a:cs typeface="+mn-cs"/>
            </a:rPr>
            <a:t>人材育成基金：果実を海外研修派遣費用に随時充当していく</a:t>
          </a:r>
          <a:endParaRPr lang="ja-JP" altLang="ja-JP" sz="950">
            <a:effectLst/>
          </a:endParaRPr>
        </a:p>
        <a:p>
          <a:r>
            <a:rPr kumimoji="1" lang="ja-JP" altLang="ja-JP" sz="950">
              <a:solidFill>
                <a:schemeClr val="dk1"/>
              </a:solidFill>
              <a:effectLst/>
              <a:latin typeface="+mn-lt"/>
              <a:ea typeface="+mn-ea"/>
              <a:cs typeface="+mn-cs"/>
            </a:rPr>
            <a:t>ふれあい健康センター基金：施設改修費用等に随時充当していく</a:t>
          </a:r>
          <a:endParaRPr lang="ja-JP" altLang="ja-JP" sz="950">
            <a:effectLst/>
          </a:endParaRPr>
        </a:p>
        <a:p>
          <a:r>
            <a:rPr kumimoji="1" lang="ja-JP" altLang="ja-JP" sz="950">
              <a:solidFill>
                <a:schemeClr val="dk1"/>
              </a:solidFill>
              <a:effectLst/>
              <a:latin typeface="+mn-lt"/>
              <a:ea typeface="+mn-ea"/>
              <a:cs typeface="+mn-cs"/>
            </a:rPr>
            <a:t>教育振興基金：小中学生の個人表彰費用に全て充当していく</a:t>
          </a:r>
          <a:endParaRPr lang="ja-JP" altLang="ja-JP" sz="950">
            <a:effectLst/>
          </a:endParaRPr>
        </a:p>
        <a:p>
          <a:r>
            <a:rPr kumimoji="1" lang="ja-JP" altLang="ja-JP" sz="950">
              <a:solidFill>
                <a:schemeClr val="dk1"/>
              </a:solidFill>
              <a:effectLst/>
              <a:latin typeface="+mn-lt"/>
              <a:ea typeface="+mn-ea"/>
              <a:cs typeface="+mn-cs"/>
            </a:rPr>
            <a:t>ふるさと水と土保全基金：農道・水路等の改修費用等に随時充当していく</a:t>
          </a:r>
          <a:endParaRPr lang="ja-JP" altLang="ja-JP" sz="950">
            <a:effectLst/>
          </a:endParaRPr>
        </a:p>
        <a:p>
          <a:r>
            <a:rPr kumimoji="1" lang="ja-JP" altLang="ja-JP" sz="950">
              <a:solidFill>
                <a:schemeClr val="dk1"/>
              </a:solidFill>
              <a:effectLst/>
              <a:latin typeface="+mn-lt"/>
              <a:ea typeface="+mn-ea"/>
              <a:cs typeface="+mn-cs"/>
            </a:rPr>
            <a:t>森林環境譲与税基金：県産木材を使用した公共施設の改修費用に充当していく</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新型コロナウイルス感染症対策等の費用に充てるため</a:t>
          </a:r>
          <a:r>
            <a:rPr kumimoji="1" lang="en-US" altLang="ja-JP" sz="1400">
              <a:solidFill>
                <a:sysClr val="windowText" lastClr="000000"/>
              </a:solidFill>
              <a:effectLst/>
              <a:latin typeface="+mn-lt"/>
              <a:ea typeface="+mn-ea"/>
              <a:cs typeface="+mn-cs"/>
            </a:rPr>
            <a:t>2</a:t>
          </a:r>
          <a:r>
            <a:rPr kumimoji="1" lang="ja-JP" altLang="ja-JP" sz="1400">
              <a:solidFill>
                <a:sysClr val="windowText" lastClr="000000"/>
              </a:solidFill>
              <a:effectLst/>
              <a:latin typeface="+mn-lt"/>
              <a:ea typeface="+mn-ea"/>
              <a:cs typeface="+mn-cs"/>
            </a:rPr>
            <a:t>年</a:t>
          </a:r>
          <a:r>
            <a:rPr kumimoji="1" lang="ja-JP" altLang="en-US" sz="1400">
              <a:solidFill>
                <a:sysClr val="windowText" lastClr="000000"/>
              </a:solidFill>
              <a:effectLst/>
              <a:latin typeface="+mn-lt"/>
              <a:ea typeface="+mn-ea"/>
              <a:cs typeface="+mn-cs"/>
            </a:rPr>
            <a:t>連続</a:t>
          </a:r>
          <a:r>
            <a:rPr kumimoji="1" lang="ja-JP" altLang="ja-JP" sz="1400">
              <a:solidFill>
                <a:sysClr val="windowText" lastClr="000000"/>
              </a:solidFill>
              <a:effectLst/>
              <a:latin typeface="+mn-lt"/>
              <a:ea typeface="+mn-ea"/>
              <a:cs typeface="+mn-cs"/>
            </a:rPr>
            <a:t>取り崩し</a:t>
          </a:r>
          <a:r>
            <a:rPr kumimoji="1" lang="ja-JP" altLang="ja-JP" sz="1400" baseline="0">
              <a:solidFill>
                <a:sysClr val="windowText" lastClr="000000"/>
              </a:solidFill>
              <a:effectLst/>
              <a:latin typeface="+mn-lt"/>
              <a:ea typeface="+mn-ea"/>
              <a:cs typeface="+mn-cs"/>
            </a:rPr>
            <a:t>た</a:t>
          </a:r>
          <a:r>
            <a:rPr kumimoji="1" lang="ja-JP" altLang="en-US" sz="1400" baseline="0">
              <a:solidFill>
                <a:sysClr val="windowText" lastClr="000000"/>
              </a:solidFill>
              <a:effectLst/>
              <a:latin typeface="+mn-lt"/>
              <a:ea typeface="+mn-ea"/>
              <a:cs typeface="+mn-cs"/>
            </a:rPr>
            <a:t>（</a:t>
          </a:r>
          <a:r>
            <a:rPr kumimoji="1" lang="en-US" altLang="ja-JP" sz="1400" baseline="0">
              <a:solidFill>
                <a:sysClr val="windowText" lastClr="000000"/>
              </a:solidFill>
              <a:effectLst/>
              <a:latin typeface="+mn-lt"/>
              <a:ea typeface="+mn-ea"/>
              <a:cs typeface="+mn-cs"/>
            </a:rPr>
            <a:t>80,000</a:t>
          </a:r>
          <a:r>
            <a:rPr kumimoji="1" lang="ja-JP" altLang="en-US" sz="1400" baseline="0">
              <a:solidFill>
                <a:sysClr val="windowText" lastClr="000000"/>
              </a:solidFill>
              <a:effectLst/>
              <a:latin typeface="+mn-lt"/>
              <a:ea typeface="+mn-ea"/>
              <a:cs typeface="+mn-cs"/>
            </a:rPr>
            <a:t>千円）</a:t>
          </a:r>
          <a:r>
            <a:rPr kumimoji="1" lang="ja-JP" altLang="ja-JP" sz="1400">
              <a:solidFill>
                <a:sysClr val="windowText" lastClr="000000"/>
              </a:solidFill>
              <a:effectLst/>
              <a:latin typeface="+mn-lt"/>
              <a:ea typeface="+mn-ea"/>
              <a:cs typeface="+mn-cs"/>
            </a:rPr>
            <a:t>ため、</a:t>
          </a:r>
          <a:r>
            <a:rPr kumimoji="1" lang="en-US" altLang="ja-JP" sz="1400">
              <a:solidFill>
                <a:sysClr val="windowText" lastClr="000000"/>
              </a:solidFill>
              <a:effectLst/>
              <a:latin typeface="+mn-lt"/>
              <a:ea typeface="+mn-ea"/>
              <a:cs typeface="+mn-cs"/>
            </a:rPr>
            <a:t>R3</a:t>
          </a:r>
          <a:r>
            <a:rPr kumimoji="1" lang="ja-JP" altLang="ja-JP" sz="1400">
              <a:solidFill>
                <a:sysClr val="windowText" lastClr="000000"/>
              </a:solidFill>
              <a:effectLst/>
              <a:latin typeface="+mn-lt"/>
              <a:ea typeface="+mn-ea"/>
              <a:cs typeface="+mn-cs"/>
            </a:rPr>
            <a:t>年度末残高は約</a:t>
          </a:r>
          <a:r>
            <a:rPr kumimoji="1" lang="en-US" altLang="ja-JP" sz="1400">
              <a:solidFill>
                <a:sysClr val="windowText" lastClr="000000"/>
              </a:solidFill>
              <a:effectLst/>
              <a:latin typeface="+mn-lt"/>
              <a:ea typeface="+mn-ea"/>
              <a:cs typeface="+mn-cs"/>
            </a:rPr>
            <a:t>15.22</a:t>
          </a:r>
          <a:r>
            <a:rPr kumimoji="1" lang="ja-JP" altLang="ja-JP" sz="1400">
              <a:solidFill>
                <a:sysClr val="windowText" lastClr="000000"/>
              </a:solidFill>
              <a:effectLst/>
              <a:latin typeface="+mn-lt"/>
              <a:ea typeface="+mn-ea"/>
              <a:cs typeface="+mn-cs"/>
            </a:rPr>
            <a:t>億円となった。</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近年、全国的に頻発している自然災害等への備え等のため、上段にも記載した見込を踏まえ、財政状況も鑑み、出来うる限り積立していく。</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利子積立により</a:t>
          </a:r>
          <a:r>
            <a:rPr kumimoji="1" lang="ja-JP" altLang="en-US" sz="1400">
              <a:solidFill>
                <a:sysClr val="windowText" lastClr="000000"/>
              </a:solidFill>
              <a:effectLst/>
              <a:latin typeface="+mn-lt"/>
              <a:ea typeface="+mn-ea"/>
              <a:cs typeface="+mn-cs"/>
            </a:rPr>
            <a:t>微増</a:t>
          </a:r>
          <a:r>
            <a:rPr kumimoji="1" lang="ja-JP" altLang="ja-JP" sz="1400">
              <a:solidFill>
                <a:sysClr val="windowText" lastClr="000000"/>
              </a:solidFill>
              <a:effectLst/>
              <a:latin typeface="+mn-lt"/>
              <a:ea typeface="+mn-ea"/>
              <a:cs typeface="+mn-cs"/>
            </a:rPr>
            <a:t>した。</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地方債の償還計画を踏まえ、適宜積立していく。</a:t>
          </a:r>
          <a:endParaRPr lang="ja-JP" altLang="ja-JP" sz="18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68F6FD-EC5E-4671-A98B-AC331342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8BC94AB-47FF-4AD9-BCE1-793CE35E5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A997730-8CDB-4540-943E-91DCB585409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4970F24-D559-48E7-9EDF-3B0B3622C07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BCC07EA-2109-46F7-AF02-44EB04C955E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FD887016-6863-4560-AC4A-6622060C26A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BEB7B846-28BB-400E-8906-9994011EF33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E3979EE2-0CAA-407E-AFF6-392EF994F4A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9EA2EAD8-FB2D-4D23-BD1F-A2628352F6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A0BEEB6-CEEE-408A-9BB6-20FE0AA113B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4E756583-4006-4FF4-A745-C18F64E32F3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ECAF33E9-B343-484F-98E8-E4FFD7D83F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F1F0B11-12EC-446C-95E5-AFAAE4109A2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5CA49E76-1E8C-4CB2-B6E1-F919934971A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A2E77EA0-20A2-4248-A4F3-4F25F8BAF5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4195A633-1079-4FEA-8CB7-F67F908FD80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7F9FABE5-0794-44B0-84B2-75A501430BE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DDA0D719-39D8-44CF-B8E0-AA011029809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
6,099
14.64
4,124,208
4,049,446
65,493
2,299,348
4,323,083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8A62B0FC-AFEB-4803-AFBE-03FFFFA95FA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B0172DD4-874F-4AFF-8527-AC4BEE93F76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B7C1158E-D5B7-4E75-9547-95B2362564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B2E89AC-49B5-4698-B466-CFAF22B2A14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F0285833-0B33-4867-A44E-B0A9FFBE61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5F0A7EFB-0DF5-4395-B1C0-FAFF3E3768A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2814BF8-E578-41AD-85E5-220DA465C4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BA26D8D7-D1CC-4DCB-97D5-87DC054F70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D206D14-B05F-46BD-8D6A-107ECCFDC13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5025F36F-608A-43C3-AB32-6812E5E78B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D8A4D7B-7240-4CFE-89A2-09288B141C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A82408E-7144-401F-AE28-507F573AE56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CD1510D-D982-48D7-899B-A573ACFE93D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D09C76E2-60E3-4ED2-804B-FB4B06DB68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9637D199-3E4C-4213-A13E-C42B466F669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5017C31-3DB2-472E-AF5D-E6B634123FC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2BC9CE78-23A3-4E4F-8903-79779DB0820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EA3058E5-CB5B-4DC2-94A7-4578A8BA87D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20FDE4C-882D-4C76-87C8-EEF02D479BE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EEA76624-215E-4AE6-832C-73AB5C1349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985B84C0-37B7-4A80-9431-EE54E6B33A4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C198401E-1969-428C-9499-5DACB19C907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7149A2E-CB3C-4B1B-B52F-49249023D8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9BC808F6-F529-43BE-967E-439A7C858F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AA61FD56-F5FE-43E8-811F-C1AF61FEAC3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3C94DD5-EE18-4D64-B91F-A382177B699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D9A060F1-4B0E-4FB1-8168-3E1784E272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8AF6A63C-1A97-4858-B3E1-469DDF5D35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90D6D5E0-7875-4C6B-BE47-736D0646155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B0F664C7-F585-47ED-ABEB-67E0A4E40A3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60BFC6AE-568C-475A-9ADD-AC9C8185DA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36F39AB-CB6C-4B5E-B71C-EFA5889BBD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1BE77C31-B76E-43CD-B725-07DC6261868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FB338BA-4C50-4005-B4F6-868D30B28F3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F336637-4CA2-45BB-B69E-7A44322F375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有形固定資産減価償却率は類似</a:t>
          </a:r>
          <a:r>
            <a:rPr kumimoji="1" lang="ja-JP" altLang="en-US" sz="1100">
              <a:solidFill>
                <a:schemeClr val="tx1"/>
              </a:solidFill>
              <a:effectLst/>
              <a:latin typeface="+mn-lt"/>
              <a:ea typeface="+mn-ea"/>
              <a:cs typeface="+mn-cs"/>
            </a:rPr>
            <a:t>団体内平均</a:t>
          </a:r>
          <a:r>
            <a:rPr kumimoji="1" lang="ja-JP" altLang="ja-JP" sz="1100">
              <a:solidFill>
                <a:schemeClr val="tx1"/>
              </a:solidFill>
              <a:effectLst/>
              <a:latin typeface="+mn-lt"/>
              <a:ea typeface="+mn-ea"/>
              <a:cs typeface="+mn-cs"/>
            </a:rPr>
            <a:t>・全国平均及び石川県平均よりも下回っている。</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現在、遊休施設等はなく、全ての施設が、目的に沿って稼働している。令和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年度に策定した個別施設計画に基づき適正な維持管理に努めていく。</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6DA2B777-D67D-4F7B-B075-39C8A0F8F1A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97C750C-DCFE-4DF6-8C21-A5580BEA5A7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5A83F8EB-61C2-4DF9-B3FC-75CC33B6C3A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3BE50C78-2172-497D-87EA-74E3A83D73D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a:extLst>
            <a:ext uri="{FF2B5EF4-FFF2-40B4-BE49-F238E27FC236}">
              <a16:creationId xmlns:a16="http://schemas.microsoft.com/office/drawing/2014/main" id="{F5DC621E-8D11-4363-B1CB-1752F314D5E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9D75F3F8-48B3-4AA0-98EA-5FD56DF5A24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36C383F4-0A15-466F-92CD-D286559B20A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2145C28F-B6E2-40C4-8543-80A13A45F83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DAC2702F-08D0-4CB3-8BD1-4F6F1CF0B29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3192325C-4F3F-44E4-90AF-B03BAD136C9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C61308A8-719C-4F31-B3E4-D9EF5E626A8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ACDD7E42-89EF-43B6-9BC0-3DC2B16B092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B986977D-0DE0-4BEB-8460-A3C6BDF6558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1D5010AE-67C1-4344-9048-DCC9E97D51C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85465771-81BA-4F1F-AD80-C238CBAD8F1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48B3C02B-0E09-4E94-BE19-A878AEA095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1" name="直線コネクタ 70">
          <a:extLst>
            <a:ext uri="{FF2B5EF4-FFF2-40B4-BE49-F238E27FC236}">
              <a16:creationId xmlns:a16="http://schemas.microsoft.com/office/drawing/2014/main" id="{DE23F881-F2FF-406C-BED4-470C105C0221}"/>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a:extLst>
            <a:ext uri="{FF2B5EF4-FFF2-40B4-BE49-F238E27FC236}">
              <a16:creationId xmlns:a16="http://schemas.microsoft.com/office/drawing/2014/main" id="{352F2622-CD26-4E23-A787-252E852C9F94}"/>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a:extLst>
            <a:ext uri="{FF2B5EF4-FFF2-40B4-BE49-F238E27FC236}">
              <a16:creationId xmlns:a16="http://schemas.microsoft.com/office/drawing/2014/main" id="{41023AD5-9CBA-47EA-92F8-846332ABE92F}"/>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4" name="有形固定資産減価償却率最大値テキスト">
          <a:extLst>
            <a:ext uri="{FF2B5EF4-FFF2-40B4-BE49-F238E27FC236}">
              <a16:creationId xmlns:a16="http://schemas.microsoft.com/office/drawing/2014/main" id="{98C91A49-7801-4CC9-81E3-FE54B5E55993}"/>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5" name="直線コネクタ 74">
          <a:extLst>
            <a:ext uri="{FF2B5EF4-FFF2-40B4-BE49-F238E27FC236}">
              <a16:creationId xmlns:a16="http://schemas.microsoft.com/office/drawing/2014/main" id="{426859E9-4EA9-4BAF-9CCD-45B4194AA97A}"/>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6" name="有形固定資産減価償却率平均値テキスト">
          <a:extLst>
            <a:ext uri="{FF2B5EF4-FFF2-40B4-BE49-F238E27FC236}">
              <a16:creationId xmlns:a16="http://schemas.microsoft.com/office/drawing/2014/main" id="{47B8898A-6B74-4632-9CB4-B1D39E48BA70}"/>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7" name="フローチャート: 判断 76">
          <a:extLst>
            <a:ext uri="{FF2B5EF4-FFF2-40B4-BE49-F238E27FC236}">
              <a16:creationId xmlns:a16="http://schemas.microsoft.com/office/drawing/2014/main" id="{89B2CE16-1E02-4AFE-8ACB-E76000C6BA9E}"/>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8" name="フローチャート: 判断 77">
          <a:extLst>
            <a:ext uri="{FF2B5EF4-FFF2-40B4-BE49-F238E27FC236}">
              <a16:creationId xmlns:a16="http://schemas.microsoft.com/office/drawing/2014/main" id="{599393B1-2282-4F7D-BB81-9C84202A08F1}"/>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9" name="フローチャート: 判断 78">
          <a:extLst>
            <a:ext uri="{FF2B5EF4-FFF2-40B4-BE49-F238E27FC236}">
              <a16:creationId xmlns:a16="http://schemas.microsoft.com/office/drawing/2014/main" id="{35E1420C-812E-4FCC-BDC3-DE6ADBE4874B}"/>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0" name="フローチャート: 判断 79">
          <a:extLst>
            <a:ext uri="{FF2B5EF4-FFF2-40B4-BE49-F238E27FC236}">
              <a16:creationId xmlns:a16="http://schemas.microsoft.com/office/drawing/2014/main" id="{DF27416D-389C-41B1-8EBB-47E71ED8E199}"/>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1" name="フローチャート: 判断 80">
          <a:extLst>
            <a:ext uri="{FF2B5EF4-FFF2-40B4-BE49-F238E27FC236}">
              <a16:creationId xmlns:a16="http://schemas.microsoft.com/office/drawing/2014/main" id="{43CFD26F-55DD-48F8-844B-7251EFAFA7F4}"/>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C9A3630-762D-4D03-B02F-01A46386C8F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191C8FC-ADFF-4329-B612-4592CB60298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941A3B1-AC40-41F5-A0B9-C3F6D31DA7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B3802E7-660D-4292-891F-B3EFECE5CB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C017E23-4452-41A7-8DB4-1EEA07A3464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7" name="楕円 86">
          <a:extLst>
            <a:ext uri="{FF2B5EF4-FFF2-40B4-BE49-F238E27FC236}">
              <a16:creationId xmlns:a16="http://schemas.microsoft.com/office/drawing/2014/main" id="{C2242EC1-4C08-446C-AB62-C33285BC8922}"/>
            </a:ext>
          </a:extLst>
        </xdr:cNvPr>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88" name="有形固定資産減価償却率該当値テキスト">
          <a:extLst>
            <a:ext uri="{FF2B5EF4-FFF2-40B4-BE49-F238E27FC236}">
              <a16:creationId xmlns:a16="http://schemas.microsoft.com/office/drawing/2014/main" id="{41E877A8-89DC-457D-BDC5-89184CF2DF31}"/>
            </a:ext>
          </a:extLst>
        </xdr:cNvPr>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139171</xdr:rowOff>
    </xdr:from>
    <xdr:to>
      <xdr:col>19</xdr:col>
      <xdr:colOff>187325</xdr:colOff>
      <xdr:row>30</xdr:row>
      <xdr:rowOff>69321</xdr:rowOff>
    </xdr:to>
    <xdr:sp macro="" textlink="">
      <xdr:nvSpPr>
        <xdr:cNvPr id="89" name="楕円 88">
          <a:extLst>
            <a:ext uri="{FF2B5EF4-FFF2-40B4-BE49-F238E27FC236}">
              <a16:creationId xmlns:a16="http://schemas.microsoft.com/office/drawing/2014/main" id="{0BB9C850-05CC-43EB-B6C2-B26224999334}"/>
            </a:ext>
          </a:extLst>
        </xdr:cNvPr>
        <xdr:cNvSpPr/>
      </xdr:nvSpPr>
      <xdr:spPr>
        <a:xfrm>
          <a:off x="4000500" y="58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18521</xdr:rowOff>
    </xdr:from>
    <xdr:to>
      <xdr:col>23</xdr:col>
      <xdr:colOff>85725</xdr:colOff>
      <xdr:row>30</xdr:row>
      <xdr:rowOff>41910</xdr:rowOff>
    </xdr:to>
    <xdr:cxnSp macro="">
      <xdr:nvCxnSpPr>
        <xdr:cNvPr id="90" name="直線コネクタ 89">
          <a:extLst>
            <a:ext uri="{FF2B5EF4-FFF2-40B4-BE49-F238E27FC236}">
              <a16:creationId xmlns:a16="http://schemas.microsoft.com/office/drawing/2014/main" id="{B1DAA947-5896-4435-9546-4276B5957431}"/>
            </a:ext>
          </a:extLst>
        </xdr:cNvPr>
        <xdr:cNvCxnSpPr/>
      </xdr:nvCxnSpPr>
      <xdr:spPr>
        <a:xfrm>
          <a:off x="4051300" y="5933546"/>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91" name="楕円 90">
          <a:extLst>
            <a:ext uri="{FF2B5EF4-FFF2-40B4-BE49-F238E27FC236}">
              <a16:creationId xmlns:a16="http://schemas.microsoft.com/office/drawing/2014/main" id="{0486FD7F-7418-4A3F-AAC5-7EC339F9B776}"/>
            </a:ext>
          </a:extLst>
        </xdr:cNvPr>
        <xdr:cNvSpPr/>
      </xdr:nvSpPr>
      <xdr:spPr>
        <a:xfrm>
          <a:off x="3238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18521</xdr:rowOff>
    </xdr:to>
    <xdr:cxnSp macro="">
      <xdr:nvCxnSpPr>
        <xdr:cNvPr id="92" name="直線コネクタ 91">
          <a:extLst>
            <a:ext uri="{FF2B5EF4-FFF2-40B4-BE49-F238E27FC236}">
              <a16:creationId xmlns:a16="http://schemas.microsoft.com/office/drawing/2014/main" id="{57EC74AC-7DA9-43AA-8432-BEC2C556770C}"/>
            </a:ext>
          </a:extLst>
        </xdr:cNvPr>
        <xdr:cNvCxnSpPr/>
      </xdr:nvCxnSpPr>
      <xdr:spPr>
        <a:xfrm>
          <a:off x="3289300" y="591015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90593</xdr:rowOff>
    </xdr:from>
    <xdr:to>
      <xdr:col>11</xdr:col>
      <xdr:colOff>187325</xdr:colOff>
      <xdr:row>30</xdr:row>
      <xdr:rowOff>20743</xdr:rowOff>
    </xdr:to>
    <xdr:sp macro="" textlink="">
      <xdr:nvSpPr>
        <xdr:cNvPr id="93" name="楕円 92">
          <a:extLst>
            <a:ext uri="{FF2B5EF4-FFF2-40B4-BE49-F238E27FC236}">
              <a16:creationId xmlns:a16="http://schemas.microsoft.com/office/drawing/2014/main" id="{E126B1D7-0C62-436A-956F-B5E5A8B85E17}"/>
            </a:ext>
          </a:extLst>
        </xdr:cNvPr>
        <xdr:cNvSpPr/>
      </xdr:nvSpPr>
      <xdr:spPr>
        <a:xfrm>
          <a:off x="2476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141393</xdr:rowOff>
    </xdr:from>
    <xdr:to>
      <xdr:col>15</xdr:col>
      <xdr:colOff>136525</xdr:colOff>
      <xdr:row>29</xdr:row>
      <xdr:rowOff>166582</xdr:rowOff>
    </xdr:to>
    <xdr:cxnSp macro="">
      <xdr:nvCxnSpPr>
        <xdr:cNvPr id="94" name="直線コネクタ 93">
          <a:extLst>
            <a:ext uri="{FF2B5EF4-FFF2-40B4-BE49-F238E27FC236}">
              <a16:creationId xmlns:a16="http://schemas.microsoft.com/office/drawing/2014/main" id="{28BC5D79-2A09-4805-BB06-38AE74E97D71}"/>
            </a:ext>
          </a:extLst>
        </xdr:cNvPr>
        <xdr:cNvCxnSpPr/>
      </xdr:nvCxnSpPr>
      <xdr:spPr>
        <a:xfrm>
          <a:off x="2527300" y="588496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58208</xdr:rowOff>
    </xdr:from>
    <xdr:to>
      <xdr:col>7</xdr:col>
      <xdr:colOff>187325</xdr:colOff>
      <xdr:row>29</xdr:row>
      <xdr:rowOff>159808</xdr:rowOff>
    </xdr:to>
    <xdr:sp macro="" textlink="">
      <xdr:nvSpPr>
        <xdr:cNvPr id="95" name="楕円 94">
          <a:extLst>
            <a:ext uri="{FF2B5EF4-FFF2-40B4-BE49-F238E27FC236}">
              <a16:creationId xmlns:a16="http://schemas.microsoft.com/office/drawing/2014/main" id="{2E716D0F-6CC1-4004-B90C-D2EFDCF8F663}"/>
            </a:ext>
          </a:extLst>
        </xdr:cNvPr>
        <xdr:cNvSpPr/>
      </xdr:nvSpPr>
      <xdr:spPr>
        <a:xfrm>
          <a:off x="1714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109008</xdr:rowOff>
    </xdr:from>
    <xdr:to>
      <xdr:col>11</xdr:col>
      <xdr:colOff>136525</xdr:colOff>
      <xdr:row>29</xdr:row>
      <xdr:rowOff>141393</xdr:rowOff>
    </xdr:to>
    <xdr:cxnSp macro="">
      <xdr:nvCxnSpPr>
        <xdr:cNvPr id="96" name="直線コネクタ 95">
          <a:extLst>
            <a:ext uri="{FF2B5EF4-FFF2-40B4-BE49-F238E27FC236}">
              <a16:creationId xmlns:a16="http://schemas.microsoft.com/office/drawing/2014/main" id="{8F969251-0FB1-496F-8D62-3FBFA405AA43}"/>
            </a:ext>
          </a:extLst>
        </xdr:cNvPr>
        <xdr:cNvCxnSpPr/>
      </xdr:nvCxnSpPr>
      <xdr:spPr>
        <a:xfrm>
          <a:off x="1765300" y="58525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7" name="n_1aveValue有形固定資産減価償却率">
          <a:extLst>
            <a:ext uri="{FF2B5EF4-FFF2-40B4-BE49-F238E27FC236}">
              <a16:creationId xmlns:a16="http://schemas.microsoft.com/office/drawing/2014/main" id="{5A80FED2-109D-42D7-B155-CB4CE6B26FA8}"/>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8" name="n_2aveValue有形固定資産減価償却率">
          <a:extLst>
            <a:ext uri="{FF2B5EF4-FFF2-40B4-BE49-F238E27FC236}">
              <a16:creationId xmlns:a16="http://schemas.microsoft.com/office/drawing/2014/main" id="{7DFDF8D4-225A-469F-B2C9-2852D1BBAB98}"/>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9" name="n_3aveValue有形固定資産減価償却率">
          <a:extLst>
            <a:ext uri="{FF2B5EF4-FFF2-40B4-BE49-F238E27FC236}">
              <a16:creationId xmlns:a16="http://schemas.microsoft.com/office/drawing/2014/main" id="{CA3950B7-9ACE-4DD5-98EA-8201870029B5}"/>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0" name="n_4aveValue有形固定資産減価償却率">
          <a:extLst>
            <a:ext uri="{FF2B5EF4-FFF2-40B4-BE49-F238E27FC236}">
              <a16:creationId xmlns:a16="http://schemas.microsoft.com/office/drawing/2014/main" id="{68DF7297-A32E-4E3C-8C64-2C09DA3022FF}"/>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85848</xdr:rowOff>
    </xdr:from>
    <xdr:ext cx="405111" cy="259045"/>
    <xdr:sp macro="" textlink="">
      <xdr:nvSpPr>
        <xdr:cNvPr id="101" name="n_1mainValue有形固定資産減価償却率">
          <a:extLst>
            <a:ext uri="{FF2B5EF4-FFF2-40B4-BE49-F238E27FC236}">
              <a16:creationId xmlns:a16="http://schemas.microsoft.com/office/drawing/2014/main" id="{B172A9E9-EAF8-4BDD-92C9-D0D00864BD93}"/>
            </a:ext>
          </a:extLst>
        </xdr:cNvPr>
        <xdr:cNvSpPr txBox="1"/>
      </xdr:nvSpPr>
      <xdr:spPr>
        <a:xfrm>
          <a:off x="3836044" y="5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102" name="n_2mainValue有形固定資産減価償却率">
          <a:extLst>
            <a:ext uri="{FF2B5EF4-FFF2-40B4-BE49-F238E27FC236}">
              <a16:creationId xmlns:a16="http://schemas.microsoft.com/office/drawing/2014/main" id="{6105A271-7298-43FB-B1E8-9E889144C90F}"/>
            </a:ext>
          </a:extLst>
        </xdr:cNvPr>
        <xdr:cNvSpPr txBox="1"/>
      </xdr:nvSpPr>
      <xdr:spPr>
        <a:xfrm>
          <a:off x="3086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37270</xdr:rowOff>
    </xdr:from>
    <xdr:ext cx="405111" cy="259045"/>
    <xdr:sp macro="" textlink="">
      <xdr:nvSpPr>
        <xdr:cNvPr id="103" name="n_3mainValue有形固定資産減価償却率">
          <a:extLst>
            <a:ext uri="{FF2B5EF4-FFF2-40B4-BE49-F238E27FC236}">
              <a16:creationId xmlns:a16="http://schemas.microsoft.com/office/drawing/2014/main" id="{5E1EE53F-91DC-425C-B841-997B0298E81B}"/>
            </a:ext>
          </a:extLst>
        </xdr:cNvPr>
        <xdr:cNvSpPr txBox="1"/>
      </xdr:nvSpPr>
      <xdr:spPr>
        <a:xfrm>
          <a:off x="2324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4885</xdr:rowOff>
    </xdr:from>
    <xdr:ext cx="405111" cy="259045"/>
    <xdr:sp macro="" textlink="">
      <xdr:nvSpPr>
        <xdr:cNvPr id="104" name="n_4mainValue有形固定資産減価償却率">
          <a:extLst>
            <a:ext uri="{FF2B5EF4-FFF2-40B4-BE49-F238E27FC236}">
              <a16:creationId xmlns:a16="http://schemas.microsoft.com/office/drawing/2014/main" id="{BC883F87-360D-45F1-9DF7-74D6BE587F2D}"/>
            </a:ext>
          </a:extLst>
        </xdr:cNvPr>
        <xdr:cNvSpPr txBox="1"/>
      </xdr:nvSpPr>
      <xdr:spPr>
        <a:xfrm>
          <a:off x="1562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D5ADAB33-E0AE-4706-BD97-833290340AA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E15D5D5-8BCC-4A05-A774-FF4972F5BE0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448340E-4893-471F-B9CA-B0E5C4E5AA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62D6F0F4-7D8E-4A49-B402-9B04720EB9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7AAC2A3-BF63-44E7-AE55-012B66F53DB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E915185E-E45D-43C4-8596-6744FCEB813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8CB74E0-971A-4C73-A037-87DC3CCF60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6E834280-3B93-43D0-AC8D-9EB8A1AC0C7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5C0BD7E-A81C-45A5-BA52-D5C94F338DE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585E207-48AE-4478-A976-D863136875D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F9B154A0-64E3-4FF2-B0DC-BF1DA24CB9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633633B-471D-481B-A1F8-1CF21E7668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CEA2F6D8-6573-49B1-9EE3-59943AB9551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債務償還比率は類似団</a:t>
          </a:r>
          <a:r>
            <a:rPr kumimoji="1" lang="ja-JP" altLang="en-US" sz="1100">
              <a:solidFill>
                <a:schemeClr val="tx1"/>
              </a:solidFill>
              <a:effectLst/>
              <a:latin typeface="+mn-lt"/>
              <a:ea typeface="+mn-ea"/>
              <a:cs typeface="+mn-cs"/>
            </a:rPr>
            <a:t>体</a:t>
          </a:r>
          <a:r>
            <a:rPr kumimoji="1" lang="ja-JP" altLang="ja-JP" sz="1100">
              <a:solidFill>
                <a:schemeClr val="tx1"/>
              </a:solidFill>
              <a:effectLst/>
              <a:latin typeface="+mn-lt"/>
              <a:ea typeface="+mn-ea"/>
              <a:cs typeface="+mn-cs"/>
            </a:rPr>
            <a:t>内平均では上回っている</a:t>
          </a:r>
          <a:r>
            <a:rPr kumimoji="1" lang="ja-JP" altLang="en-US" sz="1100">
              <a:solidFill>
                <a:schemeClr val="tx1"/>
              </a:solidFill>
              <a:effectLst/>
              <a:latin typeface="+mn-lt"/>
              <a:ea typeface="+mn-ea"/>
              <a:cs typeface="+mn-cs"/>
            </a:rPr>
            <a:t>ものの</a:t>
          </a:r>
          <a:r>
            <a:rPr kumimoji="1" lang="ja-JP" altLang="ja-JP" sz="1100">
              <a:solidFill>
                <a:schemeClr val="tx1"/>
              </a:solidFill>
              <a:effectLst/>
              <a:latin typeface="+mn-lt"/>
              <a:ea typeface="+mn-ea"/>
              <a:cs typeface="+mn-cs"/>
            </a:rPr>
            <a:t>、全国平均及び石川県平均は下回っている。</a:t>
          </a:r>
          <a:endParaRPr lang="ja-JP" altLang="ja-JP">
            <a:solidFill>
              <a:schemeClr val="tx1"/>
            </a:solidFill>
            <a:effectLst/>
          </a:endParaRPr>
        </a:p>
        <a:p>
          <a:r>
            <a:rPr kumimoji="1" lang="ja-JP" altLang="ja-JP" sz="1100">
              <a:solidFill>
                <a:schemeClr val="tx1"/>
              </a:solidFill>
              <a:effectLst/>
              <a:latin typeface="+mn-lt"/>
              <a:ea typeface="+mn-ea"/>
              <a:cs typeface="+mn-cs"/>
            </a:rPr>
            <a:t>主な要因としては、繰上償還を定期的に実施（平成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120,800</a:t>
          </a:r>
          <a:r>
            <a:rPr kumimoji="1" lang="ja-JP" altLang="ja-JP" sz="1100">
              <a:solidFill>
                <a:schemeClr val="tx1"/>
              </a:solidFill>
              <a:effectLst/>
              <a:latin typeface="+mn-lt"/>
              <a:ea typeface="+mn-ea"/>
              <a:cs typeface="+mn-cs"/>
            </a:rPr>
            <a:t>千円、平成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73,300</a:t>
          </a:r>
          <a:r>
            <a:rPr kumimoji="1" lang="ja-JP" altLang="ja-JP" sz="1100">
              <a:solidFill>
                <a:schemeClr val="tx1"/>
              </a:solidFill>
              <a:effectLst/>
              <a:latin typeface="+mn-lt"/>
              <a:ea typeface="+mn-ea"/>
              <a:cs typeface="+mn-cs"/>
            </a:rPr>
            <a:t>千円、平成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10,000</a:t>
          </a:r>
          <a:r>
            <a:rPr kumimoji="1" lang="ja-JP" altLang="ja-JP" sz="1100">
              <a:solidFill>
                <a:schemeClr val="tx1"/>
              </a:solidFill>
              <a:effectLst/>
              <a:latin typeface="+mn-lt"/>
              <a:ea typeface="+mn-ea"/>
              <a:cs typeface="+mn-cs"/>
            </a:rPr>
            <a:t>千円、平成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72,421</a:t>
          </a:r>
          <a:r>
            <a:rPr kumimoji="1" lang="ja-JP" altLang="ja-JP" sz="1100">
              <a:solidFill>
                <a:schemeClr val="tx1"/>
              </a:solidFill>
              <a:effectLst/>
              <a:latin typeface="+mn-lt"/>
              <a:ea typeface="+mn-ea"/>
              <a:cs typeface="+mn-cs"/>
            </a:rPr>
            <a:t>千円、令和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75,854</a:t>
          </a:r>
          <a:r>
            <a:rPr kumimoji="1" lang="ja-JP" altLang="ja-JP" sz="1100">
              <a:solidFill>
                <a:schemeClr val="tx1"/>
              </a:solidFill>
              <a:effectLst/>
              <a:latin typeface="+mn-lt"/>
              <a:ea typeface="+mn-ea"/>
              <a:cs typeface="+mn-cs"/>
            </a:rPr>
            <a:t>千円）している事が考えられる。</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今後とも、類似団体</a:t>
          </a:r>
          <a:r>
            <a:rPr kumimoji="1" lang="ja-JP" altLang="en-US" sz="1100">
              <a:solidFill>
                <a:schemeClr val="tx1"/>
              </a:solidFill>
              <a:effectLst/>
              <a:latin typeface="+mn-lt"/>
              <a:ea typeface="+mn-ea"/>
              <a:cs typeface="+mn-cs"/>
            </a:rPr>
            <a:t>内</a:t>
          </a:r>
          <a:r>
            <a:rPr kumimoji="1" lang="ja-JP" altLang="ja-JP" sz="1100">
              <a:solidFill>
                <a:schemeClr val="tx1"/>
              </a:solidFill>
              <a:effectLst/>
              <a:latin typeface="+mn-lt"/>
              <a:ea typeface="+mn-ea"/>
              <a:cs typeface="+mn-cs"/>
            </a:rPr>
            <a:t>平均を上回らないよう取り組んでいく。</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EF761793-59A9-4D40-8AA7-E804729C878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E8F82F0-2FAF-4748-958C-3E3A70EC9F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24AF0C72-933A-4B84-8825-EE84FAFDE4C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4EC3002C-D24D-4AB5-A141-FE78DAA8294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29FAE217-4ED8-4248-B2DA-3E1A7228594F}"/>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3EECFF7D-8E66-4BEF-B5F3-D4ED2F71419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B14491B5-F9CB-4028-A401-9935E732324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A843D965-5E0F-4F14-AEFD-D1BFFED8BAB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47AC9D9-940D-4BA6-9EEE-A4217B6F15D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EABF73B8-0422-42DB-A0FD-D9D1E97D713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5BC52906-6B87-40B1-B124-834D12B0900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3E9891B9-95CE-4D5E-A94A-066B7DA56DC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31D41E71-3639-4F16-8CC7-1C97B973B81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1DC77957-9F1A-4429-96FA-E359C5246EA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19298E8-3C40-45E6-9030-31A3658A420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3" name="直線コネクタ 132">
          <a:extLst>
            <a:ext uri="{FF2B5EF4-FFF2-40B4-BE49-F238E27FC236}">
              <a16:creationId xmlns:a16="http://schemas.microsoft.com/office/drawing/2014/main" id="{1131A1D1-3C82-4A56-8984-38B241E4550A}"/>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4" name="債務償還比率最小値テキスト">
          <a:extLst>
            <a:ext uri="{FF2B5EF4-FFF2-40B4-BE49-F238E27FC236}">
              <a16:creationId xmlns:a16="http://schemas.microsoft.com/office/drawing/2014/main" id="{15463BD0-3B4E-47D5-8BA6-688669E710D4}"/>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5" name="直線コネクタ 134">
          <a:extLst>
            <a:ext uri="{FF2B5EF4-FFF2-40B4-BE49-F238E27FC236}">
              <a16:creationId xmlns:a16="http://schemas.microsoft.com/office/drawing/2014/main" id="{9BBCF2E6-CF88-4124-A188-DE776FC72C4A}"/>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C5F1313E-C46D-41A3-BFB7-CE3DB66A93E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9F42FE03-5196-4F79-A935-2E9BBF67DBA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8" name="債務償還比率平均値テキスト">
          <a:extLst>
            <a:ext uri="{FF2B5EF4-FFF2-40B4-BE49-F238E27FC236}">
              <a16:creationId xmlns:a16="http://schemas.microsoft.com/office/drawing/2014/main" id="{E212414A-C79C-47CF-AE19-7F500AB0F6A8}"/>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9" name="フローチャート: 判断 138">
          <a:extLst>
            <a:ext uri="{FF2B5EF4-FFF2-40B4-BE49-F238E27FC236}">
              <a16:creationId xmlns:a16="http://schemas.microsoft.com/office/drawing/2014/main" id="{E17711EA-FE2D-4BBA-9B34-83D053D6623A}"/>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0" name="フローチャート: 判断 139">
          <a:extLst>
            <a:ext uri="{FF2B5EF4-FFF2-40B4-BE49-F238E27FC236}">
              <a16:creationId xmlns:a16="http://schemas.microsoft.com/office/drawing/2014/main" id="{800E673F-AACD-4AFF-ADC7-074B81818075}"/>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1" name="フローチャート: 判断 140">
          <a:extLst>
            <a:ext uri="{FF2B5EF4-FFF2-40B4-BE49-F238E27FC236}">
              <a16:creationId xmlns:a16="http://schemas.microsoft.com/office/drawing/2014/main" id="{873AD84D-EC6B-4084-93F3-1FBA7B8FC98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2" name="フローチャート: 判断 141">
          <a:extLst>
            <a:ext uri="{FF2B5EF4-FFF2-40B4-BE49-F238E27FC236}">
              <a16:creationId xmlns:a16="http://schemas.microsoft.com/office/drawing/2014/main" id="{A029AF3E-8CCC-4265-A9C4-9BBE7CE7A949}"/>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3" name="フローチャート: 判断 142">
          <a:extLst>
            <a:ext uri="{FF2B5EF4-FFF2-40B4-BE49-F238E27FC236}">
              <a16:creationId xmlns:a16="http://schemas.microsoft.com/office/drawing/2014/main" id="{72EA2113-D7AE-44B2-8B96-44E2A848231A}"/>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F304B54-D592-44DE-BDA2-4A8476533C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50C9415-287C-4017-866D-0555A85A5E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D75DCCE0-0C42-4519-B702-142FA7088E0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454E0DB4-EA0F-4D14-8EBE-B5D0B4CFCBE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C666321-2836-4F47-91EC-9200C7F0B96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88914</xdr:rowOff>
    </xdr:from>
    <xdr:to>
      <xdr:col>76</xdr:col>
      <xdr:colOff>73025</xdr:colOff>
      <xdr:row>30</xdr:row>
      <xdr:rowOff>19064</xdr:rowOff>
    </xdr:to>
    <xdr:sp macro="" textlink="">
      <xdr:nvSpPr>
        <xdr:cNvPr id="149" name="楕円 148">
          <a:extLst>
            <a:ext uri="{FF2B5EF4-FFF2-40B4-BE49-F238E27FC236}">
              <a16:creationId xmlns:a16="http://schemas.microsoft.com/office/drawing/2014/main" id="{62358737-44DE-46A2-B60B-91044F1EDD65}"/>
            </a:ext>
          </a:extLst>
        </xdr:cNvPr>
        <xdr:cNvSpPr/>
      </xdr:nvSpPr>
      <xdr:spPr>
        <a:xfrm>
          <a:off x="14744700" y="58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67341</xdr:rowOff>
    </xdr:from>
    <xdr:ext cx="469744" cy="259045"/>
    <xdr:sp macro="" textlink="">
      <xdr:nvSpPr>
        <xdr:cNvPr id="150" name="債務償還比率該当値テキスト">
          <a:extLst>
            <a:ext uri="{FF2B5EF4-FFF2-40B4-BE49-F238E27FC236}">
              <a16:creationId xmlns:a16="http://schemas.microsoft.com/office/drawing/2014/main" id="{D9EA903F-4F0E-4B91-8A48-B84ECA58C4B6}"/>
            </a:ext>
          </a:extLst>
        </xdr:cNvPr>
        <xdr:cNvSpPr txBox="1"/>
      </xdr:nvSpPr>
      <xdr:spPr>
        <a:xfrm>
          <a:off x="14846300" y="581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162130</xdr:rowOff>
    </xdr:from>
    <xdr:to>
      <xdr:col>72</xdr:col>
      <xdr:colOff>123825</xdr:colOff>
      <xdr:row>29</xdr:row>
      <xdr:rowOff>92280</xdr:rowOff>
    </xdr:to>
    <xdr:sp macro="" textlink="">
      <xdr:nvSpPr>
        <xdr:cNvPr id="151" name="楕円 150">
          <a:extLst>
            <a:ext uri="{FF2B5EF4-FFF2-40B4-BE49-F238E27FC236}">
              <a16:creationId xmlns:a16="http://schemas.microsoft.com/office/drawing/2014/main" id="{AF04BD0D-B92C-449B-A852-2F134C86DC31}"/>
            </a:ext>
          </a:extLst>
        </xdr:cNvPr>
        <xdr:cNvSpPr/>
      </xdr:nvSpPr>
      <xdr:spPr>
        <a:xfrm>
          <a:off x="14033500" y="57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41480</xdr:rowOff>
    </xdr:from>
    <xdr:to>
      <xdr:col>76</xdr:col>
      <xdr:colOff>22225</xdr:colOff>
      <xdr:row>29</xdr:row>
      <xdr:rowOff>139714</xdr:rowOff>
    </xdr:to>
    <xdr:cxnSp macro="">
      <xdr:nvCxnSpPr>
        <xdr:cNvPr id="152" name="直線コネクタ 151">
          <a:extLst>
            <a:ext uri="{FF2B5EF4-FFF2-40B4-BE49-F238E27FC236}">
              <a16:creationId xmlns:a16="http://schemas.microsoft.com/office/drawing/2014/main" id="{F3FCFA46-F368-4ECF-A958-3BD193A0BE4B}"/>
            </a:ext>
          </a:extLst>
        </xdr:cNvPr>
        <xdr:cNvCxnSpPr/>
      </xdr:nvCxnSpPr>
      <xdr:spPr>
        <a:xfrm>
          <a:off x="14084300" y="5785055"/>
          <a:ext cx="711200" cy="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125787</xdr:rowOff>
    </xdr:from>
    <xdr:to>
      <xdr:col>68</xdr:col>
      <xdr:colOff>123825</xdr:colOff>
      <xdr:row>29</xdr:row>
      <xdr:rowOff>55937</xdr:rowOff>
    </xdr:to>
    <xdr:sp macro="" textlink="">
      <xdr:nvSpPr>
        <xdr:cNvPr id="153" name="楕円 152">
          <a:extLst>
            <a:ext uri="{FF2B5EF4-FFF2-40B4-BE49-F238E27FC236}">
              <a16:creationId xmlns:a16="http://schemas.microsoft.com/office/drawing/2014/main" id="{CD625865-2C34-40F3-B342-F2434F43C3A5}"/>
            </a:ext>
          </a:extLst>
        </xdr:cNvPr>
        <xdr:cNvSpPr/>
      </xdr:nvSpPr>
      <xdr:spPr>
        <a:xfrm>
          <a:off x="13271500" y="56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5137</xdr:rowOff>
    </xdr:from>
    <xdr:to>
      <xdr:col>72</xdr:col>
      <xdr:colOff>73025</xdr:colOff>
      <xdr:row>29</xdr:row>
      <xdr:rowOff>41480</xdr:rowOff>
    </xdr:to>
    <xdr:cxnSp macro="">
      <xdr:nvCxnSpPr>
        <xdr:cNvPr id="154" name="直線コネクタ 153">
          <a:extLst>
            <a:ext uri="{FF2B5EF4-FFF2-40B4-BE49-F238E27FC236}">
              <a16:creationId xmlns:a16="http://schemas.microsoft.com/office/drawing/2014/main" id="{B760CCF3-460A-4A60-9BDE-D216E3F7DF21}"/>
            </a:ext>
          </a:extLst>
        </xdr:cNvPr>
        <xdr:cNvCxnSpPr/>
      </xdr:nvCxnSpPr>
      <xdr:spPr>
        <a:xfrm>
          <a:off x="13322300" y="5748712"/>
          <a:ext cx="762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29661</xdr:rowOff>
    </xdr:from>
    <xdr:to>
      <xdr:col>64</xdr:col>
      <xdr:colOff>123825</xdr:colOff>
      <xdr:row>29</xdr:row>
      <xdr:rowOff>131261</xdr:rowOff>
    </xdr:to>
    <xdr:sp macro="" textlink="">
      <xdr:nvSpPr>
        <xdr:cNvPr id="155" name="楕円 154">
          <a:extLst>
            <a:ext uri="{FF2B5EF4-FFF2-40B4-BE49-F238E27FC236}">
              <a16:creationId xmlns:a16="http://schemas.microsoft.com/office/drawing/2014/main" id="{9AFA41B2-3D28-410E-A09D-0FCB5DB876B7}"/>
            </a:ext>
          </a:extLst>
        </xdr:cNvPr>
        <xdr:cNvSpPr/>
      </xdr:nvSpPr>
      <xdr:spPr>
        <a:xfrm>
          <a:off x="12509500" y="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5137</xdr:rowOff>
    </xdr:from>
    <xdr:to>
      <xdr:col>68</xdr:col>
      <xdr:colOff>73025</xdr:colOff>
      <xdr:row>29</xdr:row>
      <xdr:rowOff>80461</xdr:rowOff>
    </xdr:to>
    <xdr:cxnSp macro="">
      <xdr:nvCxnSpPr>
        <xdr:cNvPr id="156" name="直線コネクタ 155">
          <a:extLst>
            <a:ext uri="{FF2B5EF4-FFF2-40B4-BE49-F238E27FC236}">
              <a16:creationId xmlns:a16="http://schemas.microsoft.com/office/drawing/2014/main" id="{AD54123A-25D5-4CFF-858E-0F45D6634B54}"/>
            </a:ext>
          </a:extLst>
        </xdr:cNvPr>
        <xdr:cNvCxnSpPr/>
      </xdr:nvCxnSpPr>
      <xdr:spPr>
        <a:xfrm flipV="1">
          <a:off x="12560300" y="5748712"/>
          <a:ext cx="762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95560</xdr:rowOff>
    </xdr:from>
    <xdr:to>
      <xdr:col>60</xdr:col>
      <xdr:colOff>123825</xdr:colOff>
      <xdr:row>29</xdr:row>
      <xdr:rowOff>25710</xdr:rowOff>
    </xdr:to>
    <xdr:sp macro="" textlink="">
      <xdr:nvSpPr>
        <xdr:cNvPr id="157" name="楕円 156">
          <a:extLst>
            <a:ext uri="{FF2B5EF4-FFF2-40B4-BE49-F238E27FC236}">
              <a16:creationId xmlns:a16="http://schemas.microsoft.com/office/drawing/2014/main" id="{CE02605F-3564-4C75-9632-C9A0832FF0EC}"/>
            </a:ext>
          </a:extLst>
        </xdr:cNvPr>
        <xdr:cNvSpPr/>
      </xdr:nvSpPr>
      <xdr:spPr>
        <a:xfrm>
          <a:off x="11747500" y="56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146360</xdr:rowOff>
    </xdr:from>
    <xdr:to>
      <xdr:col>64</xdr:col>
      <xdr:colOff>73025</xdr:colOff>
      <xdr:row>29</xdr:row>
      <xdr:rowOff>80461</xdr:rowOff>
    </xdr:to>
    <xdr:cxnSp macro="">
      <xdr:nvCxnSpPr>
        <xdr:cNvPr id="158" name="直線コネクタ 157">
          <a:extLst>
            <a:ext uri="{FF2B5EF4-FFF2-40B4-BE49-F238E27FC236}">
              <a16:creationId xmlns:a16="http://schemas.microsoft.com/office/drawing/2014/main" id="{C6960895-4566-440C-99C6-63DA31C88F8D}"/>
            </a:ext>
          </a:extLst>
        </xdr:cNvPr>
        <xdr:cNvCxnSpPr/>
      </xdr:nvCxnSpPr>
      <xdr:spPr>
        <a:xfrm>
          <a:off x="11798300" y="5718485"/>
          <a:ext cx="762000" cy="10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59" name="n_1aveValue債務償還比率">
          <a:extLst>
            <a:ext uri="{FF2B5EF4-FFF2-40B4-BE49-F238E27FC236}">
              <a16:creationId xmlns:a16="http://schemas.microsoft.com/office/drawing/2014/main" id="{608B4588-C017-4C8A-853D-90D01E692092}"/>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0" name="n_2aveValue債務償還比率">
          <a:extLst>
            <a:ext uri="{FF2B5EF4-FFF2-40B4-BE49-F238E27FC236}">
              <a16:creationId xmlns:a16="http://schemas.microsoft.com/office/drawing/2014/main" id="{3875E9D6-7534-4B70-A21D-0AE959CBA423}"/>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1" name="n_3aveValue債務償還比率">
          <a:extLst>
            <a:ext uri="{FF2B5EF4-FFF2-40B4-BE49-F238E27FC236}">
              <a16:creationId xmlns:a16="http://schemas.microsoft.com/office/drawing/2014/main" id="{6EDB2D02-B86B-42ED-9E10-22376BB42C39}"/>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2" name="n_4aveValue債務償還比率">
          <a:extLst>
            <a:ext uri="{FF2B5EF4-FFF2-40B4-BE49-F238E27FC236}">
              <a16:creationId xmlns:a16="http://schemas.microsoft.com/office/drawing/2014/main" id="{23B248C0-58DC-47B8-9697-AAEF023DBF53}"/>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108807</xdr:rowOff>
    </xdr:from>
    <xdr:ext cx="469744" cy="259045"/>
    <xdr:sp macro="" textlink="">
      <xdr:nvSpPr>
        <xdr:cNvPr id="163" name="n_1mainValue債務償還比率">
          <a:extLst>
            <a:ext uri="{FF2B5EF4-FFF2-40B4-BE49-F238E27FC236}">
              <a16:creationId xmlns:a16="http://schemas.microsoft.com/office/drawing/2014/main" id="{2E2BB3E4-F538-4316-8F24-500ADCCD61A5}"/>
            </a:ext>
          </a:extLst>
        </xdr:cNvPr>
        <xdr:cNvSpPr txBox="1"/>
      </xdr:nvSpPr>
      <xdr:spPr>
        <a:xfrm>
          <a:off x="13836727" y="55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72464</xdr:rowOff>
    </xdr:from>
    <xdr:ext cx="469744" cy="259045"/>
    <xdr:sp macro="" textlink="">
      <xdr:nvSpPr>
        <xdr:cNvPr id="164" name="n_2mainValue債務償還比率">
          <a:extLst>
            <a:ext uri="{FF2B5EF4-FFF2-40B4-BE49-F238E27FC236}">
              <a16:creationId xmlns:a16="http://schemas.microsoft.com/office/drawing/2014/main" id="{CC3A9CC8-B379-4EA4-981F-ACC81284DBD6}"/>
            </a:ext>
          </a:extLst>
        </xdr:cNvPr>
        <xdr:cNvSpPr txBox="1"/>
      </xdr:nvSpPr>
      <xdr:spPr>
        <a:xfrm>
          <a:off x="13087427" y="54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147788</xdr:rowOff>
    </xdr:from>
    <xdr:ext cx="469744" cy="259045"/>
    <xdr:sp macro="" textlink="">
      <xdr:nvSpPr>
        <xdr:cNvPr id="165" name="n_3mainValue債務償還比率">
          <a:extLst>
            <a:ext uri="{FF2B5EF4-FFF2-40B4-BE49-F238E27FC236}">
              <a16:creationId xmlns:a16="http://schemas.microsoft.com/office/drawing/2014/main" id="{B4307170-2CFB-4CE0-8D17-69F2463691E8}"/>
            </a:ext>
          </a:extLst>
        </xdr:cNvPr>
        <xdr:cNvSpPr txBox="1"/>
      </xdr:nvSpPr>
      <xdr:spPr>
        <a:xfrm>
          <a:off x="12325427" y="554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42237</xdr:rowOff>
    </xdr:from>
    <xdr:ext cx="469744" cy="259045"/>
    <xdr:sp macro="" textlink="">
      <xdr:nvSpPr>
        <xdr:cNvPr id="166" name="n_4mainValue債務償還比率">
          <a:extLst>
            <a:ext uri="{FF2B5EF4-FFF2-40B4-BE49-F238E27FC236}">
              <a16:creationId xmlns:a16="http://schemas.microsoft.com/office/drawing/2014/main" id="{94BB9E3E-CCF1-466E-83A7-3615D82E68DF}"/>
            </a:ext>
          </a:extLst>
        </xdr:cNvPr>
        <xdr:cNvSpPr txBox="1"/>
      </xdr:nvSpPr>
      <xdr:spPr>
        <a:xfrm>
          <a:off x="11563427" y="544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2987EF5-E2C8-4701-AC43-B9469ADF9B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145E345C-27BD-4564-952A-2A7FC882C45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7613BF2F-4950-4E02-996A-CB08872C7D9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C7A9E57-E0E9-41EB-9354-60193744E1A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846015B5-D073-4B07-B886-8DEE2862E6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D62E7A25-24CC-4636-BA6F-64378EC111E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BC52F4-8333-4782-BA85-7B66012ABD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20139D-C326-4857-B94D-FC902C14CA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E04F2A-BD49-472B-8C95-6A3BDB3CD3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618EE3-4F32-4757-8F01-B196B71129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931833-3AB5-49CF-97A5-D26F3AE775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8F890C-5973-4B42-9E15-38D26F80DC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D369BF-C78C-4808-9E67-E32A19B316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F1700D-ABAA-45E4-A550-D98AA0E5FD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26A068-AFF1-4A01-9957-E7FCB62BFF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2C1D1E-26BB-4D85-9487-E97868293D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
6,099
14.64
4,124,208
4,049,446
65,493
2,299,348
4,323,083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387EC6-05DE-4AE1-8DFB-E387F808F7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0B087D-AEAF-4DF5-8BD3-D6B16C8AD3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CA4DF1-C480-4833-A48C-28C14F2165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A6D505-6F2C-4ED4-BC92-089DBAE403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ED7C17-7E43-48A3-B271-15852D606F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AB3D9AB-9A39-432D-BAFB-DE292F94D73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73093E-085A-4199-8BF9-410A163607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3893EA-2626-4AA2-AB62-C7FC64F575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1CA234-3EA8-4ABE-96B0-158BD77D3A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16C60C-E891-412B-8C75-1A0C86C1F4E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3EFB0E-731B-48D0-9883-8E95F3BA64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96D2A9-ED4B-4039-AC65-28F64F63A8B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AFC4EA-B903-41CE-B3B6-193CE5043C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9EFA09-3E2C-495E-B881-15335CC71C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9AFDA6-9B17-4EED-B13C-F332D39FB5C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4F97C8-3E32-4955-BFC9-8173902DB3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87B855-0BD9-44AA-885B-7F9B0D1D3F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E4197A-7DE7-43C1-8CF8-59E28B39F4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4E4505-8461-4F15-834A-4BAD5D9D9C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A0ABBF6-E20F-49C6-88EC-577D50C172C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FAD88E-E513-4238-A48C-31BC198A9B2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E1CFDB4-51C0-4079-860A-89647CA4C4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2E8B84-35DC-49F0-B240-EA0DBCD763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35CABD-125D-477B-91CB-C6E37B9551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04A511-430F-4F0E-95E4-5649DF1DB36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BD3BFB-305A-441D-BD34-91B9DB39B1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9DB454-E239-462B-9084-EDF7D6CCC7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D1D6AF-3538-493C-8854-10A378AFB3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CBB904-8677-437B-9CCE-C80B6DAD14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272FE9-B0FE-4541-BA6A-9CF6D8F78B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FD92C0-5D01-4D62-A86E-6010D766C5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84BB980-C670-4131-AF2E-448098BBBD9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64DDD52-52CC-43F9-959C-5BF3B45985B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891E3D9-2C37-4544-9D74-679313C9386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45C43A6-965C-434B-9AFB-100857729E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636B57A-2AD6-49F2-848F-23C05548086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D0917E7-CF70-4746-ABE9-C9ED2420110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5DC246A-0219-476E-918A-288D5D51E82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0587890-B90E-4F36-89CE-1BE84A5B0B9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DCC2C7A-C11C-4186-9A82-6436F5EAA9D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4B84889-F63C-4C50-BC00-ACD1B5AB5D3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3B153F8-7E09-4C6E-A4CC-5DBD0321109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1E2CC67-D527-4768-BE3D-CA98790D41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98D36E2-2133-4FC2-8690-A09143930B9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9A7631E-7C53-4F7D-913D-07F166D2F3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6F1F93C3-7E09-4CDF-91DF-C5FAD952E75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C00A5C4D-29DC-4B55-A147-1540E0BC4B53}"/>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2D183CB7-BFC7-4A29-8C69-EB1479AF0E26}"/>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D7718136-0334-4965-A35D-4AD543FE9DC8}"/>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B86B3087-DD84-472C-94AE-AE6AF7112603}"/>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9BD59E02-86DE-41B2-BF97-BF8FD59F78AF}"/>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97290472-BB7A-4942-98CB-EB13C31A9D3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3E427E2-8283-45B7-89E3-F906D62BD0E2}"/>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4D18F081-D1B5-4E5F-8E22-02B453C114E7}"/>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BBFFA1B1-A155-4B6C-86C0-FDE46F402725}"/>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D49A7437-D892-40F3-9E03-E835A21914C7}"/>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1D1915-B060-44CC-BE33-921D9139B8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F57FDA-7FAF-42B9-8CB1-71EA0CD2C85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5DE312-70CF-4E02-9C4C-D451F0A3DB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1FE800D-470C-4F81-A5E7-23098FCD1C9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DC1E160-E73C-4BAA-9E6F-8DEFBB5817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3" name="楕円 72">
          <a:extLst>
            <a:ext uri="{FF2B5EF4-FFF2-40B4-BE49-F238E27FC236}">
              <a16:creationId xmlns:a16="http://schemas.microsoft.com/office/drawing/2014/main" id="{55A22D89-CD59-4DCC-A703-6FBF5AC3DBA6}"/>
            </a:ext>
          </a:extLst>
        </xdr:cNvPr>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126382</xdr:rowOff>
    </xdr:from>
    <xdr:ext cx="405111" cy="259045"/>
    <xdr:sp macro="" textlink="">
      <xdr:nvSpPr>
        <xdr:cNvPr id="74" name="【道路】&#10;有形固定資産減価償却率該当値テキスト">
          <a:extLst>
            <a:ext uri="{FF2B5EF4-FFF2-40B4-BE49-F238E27FC236}">
              <a16:creationId xmlns:a16="http://schemas.microsoft.com/office/drawing/2014/main" id="{2B9D3456-9315-4120-8207-E6F4377DB512}"/>
            </a:ext>
          </a:extLst>
        </xdr:cNvPr>
        <xdr:cNvSpPr txBox="1"/>
      </xdr:nvSpPr>
      <xdr:spPr>
        <a:xfrm>
          <a:off x="467360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90170</xdr:rowOff>
    </xdr:from>
    <xdr:to>
      <xdr:col>20</xdr:col>
      <xdr:colOff>38100</xdr:colOff>
      <xdr:row>37</xdr:row>
      <xdr:rowOff>20320</xdr:rowOff>
    </xdr:to>
    <xdr:sp macro="" textlink="">
      <xdr:nvSpPr>
        <xdr:cNvPr id="75" name="楕円 74">
          <a:extLst>
            <a:ext uri="{FF2B5EF4-FFF2-40B4-BE49-F238E27FC236}">
              <a16:creationId xmlns:a16="http://schemas.microsoft.com/office/drawing/2014/main" id="{860EBADD-D2B7-44CC-B2F4-D974385DBA07}"/>
            </a:ext>
          </a:extLst>
        </xdr:cNvPr>
        <xdr:cNvSpPr/>
      </xdr:nvSpPr>
      <xdr:spPr>
        <a:xfrm>
          <a:off x="374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140970</xdr:rowOff>
    </xdr:from>
    <xdr:to>
      <xdr:col>24</xdr:col>
      <xdr:colOff>63500</xdr:colOff>
      <xdr:row>36</xdr:row>
      <xdr:rowOff>154305</xdr:rowOff>
    </xdr:to>
    <xdr:cxnSp macro="">
      <xdr:nvCxnSpPr>
        <xdr:cNvPr id="76" name="直線コネクタ 75">
          <a:extLst>
            <a:ext uri="{FF2B5EF4-FFF2-40B4-BE49-F238E27FC236}">
              <a16:creationId xmlns:a16="http://schemas.microsoft.com/office/drawing/2014/main" id="{31AE456F-9357-43BC-8F56-A2F4F112A989}"/>
            </a:ext>
          </a:extLst>
        </xdr:cNvPr>
        <xdr:cNvCxnSpPr/>
      </xdr:nvCxnSpPr>
      <xdr:spPr>
        <a:xfrm>
          <a:off x="3797300" y="63131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7" name="楕円 76">
          <a:extLst>
            <a:ext uri="{FF2B5EF4-FFF2-40B4-BE49-F238E27FC236}">
              <a16:creationId xmlns:a16="http://schemas.microsoft.com/office/drawing/2014/main" id="{79E676CC-3667-498A-85D9-EFEDFD00D208}"/>
            </a:ext>
          </a:extLst>
        </xdr:cNvPr>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140970</xdr:rowOff>
    </xdr:from>
    <xdr:to>
      <xdr:col>19</xdr:col>
      <xdr:colOff>177800</xdr:colOff>
      <xdr:row>36</xdr:row>
      <xdr:rowOff>154305</xdr:rowOff>
    </xdr:to>
    <xdr:cxnSp macro="">
      <xdr:nvCxnSpPr>
        <xdr:cNvPr id="78" name="直線コネクタ 77">
          <a:extLst>
            <a:ext uri="{FF2B5EF4-FFF2-40B4-BE49-F238E27FC236}">
              <a16:creationId xmlns:a16="http://schemas.microsoft.com/office/drawing/2014/main" id="{5CCD2130-C3F8-4FF2-87ED-A6F8C53EE81D}"/>
            </a:ext>
          </a:extLst>
        </xdr:cNvPr>
        <xdr:cNvCxnSpPr/>
      </xdr:nvCxnSpPr>
      <xdr:spPr>
        <a:xfrm flipV="1">
          <a:off x="2908300" y="6313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76835</xdr:rowOff>
    </xdr:from>
    <xdr:to>
      <xdr:col>10</xdr:col>
      <xdr:colOff>165100</xdr:colOff>
      <xdr:row>37</xdr:row>
      <xdr:rowOff>6985</xdr:rowOff>
    </xdr:to>
    <xdr:sp macro="" textlink="">
      <xdr:nvSpPr>
        <xdr:cNvPr id="79" name="楕円 78">
          <a:extLst>
            <a:ext uri="{FF2B5EF4-FFF2-40B4-BE49-F238E27FC236}">
              <a16:creationId xmlns:a16="http://schemas.microsoft.com/office/drawing/2014/main" id="{E5DF7263-CDB5-407C-96F1-8E0DB01212E8}"/>
            </a:ext>
          </a:extLst>
        </xdr:cNvPr>
        <xdr:cNvSpPr/>
      </xdr:nvSpPr>
      <xdr:spPr>
        <a:xfrm>
          <a:off x="1968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127635</xdr:rowOff>
    </xdr:from>
    <xdr:to>
      <xdr:col>15</xdr:col>
      <xdr:colOff>50800</xdr:colOff>
      <xdr:row>36</xdr:row>
      <xdr:rowOff>154305</xdr:rowOff>
    </xdr:to>
    <xdr:cxnSp macro="">
      <xdr:nvCxnSpPr>
        <xdr:cNvPr id="80" name="直線コネクタ 79">
          <a:extLst>
            <a:ext uri="{FF2B5EF4-FFF2-40B4-BE49-F238E27FC236}">
              <a16:creationId xmlns:a16="http://schemas.microsoft.com/office/drawing/2014/main" id="{5810F719-8097-4D6D-9ADA-FD37B8E55AC0}"/>
            </a:ext>
          </a:extLst>
        </xdr:cNvPr>
        <xdr:cNvCxnSpPr/>
      </xdr:nvCxnSpPr>
      <xdr:spPr>
        <a:xfrm>
          <a:off x="2019300" y="6299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46355</xdr:rowOff>
    </xdr:from>
    <xdr:to>
      <xdr:col>6</xdr:col>
      <xdr:colOff>38100</xdr:colOff>
      <xdr:row>36</xdr:row>
      <xdr:rowOff>147955</xdr:rowOff>
    </xdr:to>
    <xdr:sp macro="" textlink="">
      <xdr:nvSpPr>
        <xdr:cNvPr id="81" name="楕円 80">
          <a:extLst>
            <a:ext uri="{FF2B5EF4-FFF2-40B4-BE49-F238E27FC236}">
              <a16:creationId xmlns:a16="http://schemas.microsoft.com/office/drawing/2014/main" id="{FA8D7C21-AD32-47E2-BCF6-65595520F33E}"/>
            </a:ext>
          </a:extLst>
        </xdr:cNvPr>
        <xdr:cNvSpPr/>
      </xdr:nvSpPr>
      <xdr:spPr>
        <a:xfrm>
          <a:off x="1079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97155</xdr:rowOff>
    </xdr:from>
    <xdr:to>
      <xdr:col>10</xdr:col>
      <xdr:colOff>114300</xdr:colOff>
      <xdr:row>36</xdr:row>
      <xdr:rowOff>127635</xdr:rowOff>
    </xdr:to>
    <xdr:cxnSp macro="">
      <xdr:nvCxnSpPr>
        <xdr:cNvPr id="82" name="直線コネクタ 81">
          <a:extLst>
            <a:ext uri="{FF2B5EF4-FFF2-40B4-BE49-F238E27FC236}">
              <a16:creationId xmlns:a16="http://schemas.microsoft.com/office/drawing/2014/main" id="{6A285A95-83F9-4025-BB2B-DF748028EB4F}"/>
            </a:ext>
          </a:extLst>
        </xdr:cNvPr>
        <xdr:cNvCxnSpPr/>
      </xdr:nvCxnSpPr>
      <xdr:spPr>
        <a:xfrm>
          <a:off x="1130300" y="6269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06A4306A-6879-43A8-ABBE-B4E7F2F7F2F2}"/>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2C9CDFED-718E-485A-A654-A7A6ACAC446D}"/>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76EB98B5-3EDF-4D2D-AC9C-12474FC13706}"/>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796ED95A-BAF6-45BB-A22A-C18A5142D54D}"/>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36847</xdr:rowOff>
    </xdr:from>
    <xdr:ext cx="405111" cy="259045"/>
    <xdr:sp macro="" textlink="">
      <xdr:nvSpPr>
        <xdr:cNvPr id="87" name="n_1mainValue【道路】&#10;有形固定資産減価償却率">
          <a:extLst>
            <a:ext uri="{FF2B5EF4-FFF2-40B4-BE49-F238E27FC236}">
              <a16:creationId xmlns:a16="http://schemas.microsoft.com/office/drawing/2014/main" id="{79AAB6A8-68CB-4EDD-B144-1F6B3CFBB428}"/>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8" name="n_2mainValue【道路】&#10;有形固定資産減価償却率">
          <a:extLst>
            <a:ext uri="{FF2B5EF4-FFF2-40B4-BE49-F238E27FC236}">
              <a16:creationId xmlns:a16="http://schemas.microsoft.com/office/drawing/2014/main" id="{F53DFC4A-5F2F-4D27-BD81-4A7213BB598C}"/>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9" name="n_3mainValue【道路】&#10;有形固定資産減価償却率">
          <a:extLst>
            <a:ext uri="{FF2B5EF4-FFF2-40B4-BE49-F238E27FC236}">
              <a16:creationId xmlns:a16="http://schemas.microsoft.com/office/drawing/2014/main" id="{A10F647C-C8E0-4656-AA1A-97DA30775959}"/>
            </a:ext>
          </a:extLst>
        </xdr:cNvPr>
        <xdr:cNvSpPr txBox="1"/>
      </xdr:nvSpPr>
      <xdr:spPr>
        <a:xfrm>
          <a:off x="1816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164482</xdr:rowOff>
    </xdr:from>
    <xdr:ext cx="405111" cy="259045"/>
    <xdr:sp macro="" textlink="">
      <xdr:nvSpPr>
        <xdr:cNvPr id="90" name="n_4mainValue【道路】&#10;有形固定資産減価償却率">
          <a:extLst>
            <a:ext uri="{FF2B5EF4-FFF2-40B4-BE49-F238E27FC236}">
              <a16:creationId xmlns:a16="http://schemas.microsoft.com/office/drawing/2014/main" id="{38E06872-2813-41F4-BCDA-F9BE9C76BA7D}"/>
            </a:ext>
          </a:extLst>
        </xdr:cNvPr>
        <xdr:cNvSpPr txBox="1"/>
      </xdr:nvSpPr>
      <xdr:spPr>
        <a:xfrm>
          <a:off x="927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F339F7A-EC54-4537-B275-1E69A502AA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1435A1D-3D61-4FCF-8DA0-FCC0C11C18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91FDF42-610D-40B8-9BC5-5618DC0227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4A0134B-2962-45B6-88EC-3F28A8C102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864966F-8613-448C-BBE9-69EA9C909B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888E078-D608-4263-8082-0EDC34E85C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598220C-38A9-46CB-9F11-E177ACB9A4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A8BF53B-A295-4C4F-A066-5890D40D4F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CA7F13-A08B-4A18-A93E-95E615347AA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D7F5DCE-56E1-4245-B870-D0EAD3D95C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6E42ADCC-119F-493E-BA1E-F411E317F99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C2B038DC-210F-4AFF-B070-258106EACA3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2BCA310A-E0FF-4093-B90F-D69BC70D6AD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5C1AE41F-503A-4113-80C7-BBFEAAEAB51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E1890B2-8A44-4C15-A5C1-54F7E1E0657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6A2BCB3D-A2E3-4094-9D43-1C4CCBDD5BD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4D4A1B06-0826-417B-8ECC-E31AAB04127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1712ED7C-21DC-4D72-A6C4-B9FF9CD88F9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687448E6-93D5-4FB7-A115-AD81BB1F3F1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919847B0-9362-468F-B04F-99E94EE8799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4C36899E-AB6F-4BB3-B614-2B2671EB1CF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CAAEA0DF-41DB-40C4-9403-1E759818E67A}"/>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B22FC02-B1F5-477F-AF57-2171CD2328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10C9C6CD-3188-4754-9611-40040414C59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10DB2AA4-33B1-4DE1-94FC-C08E5952B9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484F66E-4139-49FE-8956-21DA272D8508}"/>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5F25EFD9-3544-4D0E-84E5-DC47832ABFD1}"/>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DB736A80-59D7-4431-8A36-E5A31AF62F19}"/>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35F819AD-7899-45CA-B00A-7E81242CA70C}"/>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66E4353E-02BE-464D-BB84-4CFC9F3D448B}"/>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22818D57-69F8-4DDC-A639-00012720910B}"/>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F86A9CFB-2333-4C5D-A8C6-50DEA5361989}"/>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F5B6DB2E-48E5-4A71-9915-7C4C7FCA9072}"/>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67BFC587-A49D-45B0-A863-20192172FA8C}"/>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F3F07849-CCD7-40A7-9744-D53598D36D07}"/>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1A2A1252-D3FD-4FAC-BA56-620B13956BC3}"/>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AC4B3A-4914-4C44-BEDC-628D2895D4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D4F033-A00A-4F48-B4C2-A7EA4B235B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7BA6280-4F57-441F-AD0E-A8ED292316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859F00D-7F52-491A-A237-23CE256C62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38ABECA-5848-4F00-A60A-02A03C8A67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94045</xdr:rowOff>
    </xdr:from>
    <xdr:to>
      <xdr:col>55</xdr:col>
      <xdr:colOff>50800</xdr:colOff>
      <xdr:row>42</xdr:row>
      <xdr:rowOff>24195</xdr:rowOff>
    </xdr:to>
    <xdr:sp macro="" textlink="">
      <xdr:nvSpPr>
        <xdr:cNvPr id="132" name="楕円 131">
          <a:extLst>
            <a:ext uri="{FF2B5EF4-FFF2-40B4-BE49-F238E27FC236}">
              <a16:creationId xmlns:a16="http://schemas.microsoft.com/office/drawing/2014/main" id="{C0BD5817-F25E-459E-92D8-2CEED7E43CD2}"/>
            </a:ext>
          </a:extLst>
        </xdr:cNvPr>
        <xdr:cNvSpPr/>
      </xdr:nvSpPr>
      <xdr:spPr>
        <a:xfrm>
          <a:off x="10426700" y="71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8972</xdr:rowOff>
    </xdr:from>
    <xdr:ext cx="469744" cy="259045"/>
    <xdr:sp macro="" textlink="">
      <xdr:nvSpPr>
        <xdr:cNvPr id="133" name="【道路】&#10;一人当たり延長該当値テキスト">
          <a:extLst>
            <a:ext uri="{FF2B5EF4-FFF2-40B4-BE49-F238E27FC236}">
              <a16:creationId xmlns:a16="http://schemas.microsoft.com/office/drawing/2014/main" id="{4AD1D400-A484-44F6-9B62-3E7AB55FF5FF}"/>
            </a:ext>
          </a:extLst>
        </xdr:cNvPr>
        <xdr:cNvSpPr txBox="1"/>
      </xdr:nvSpPr>
      <xdr:spPr>
        <a:xfrm>
          <a:off x="10515600" y="703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94078</xdr:rowOff>
    </xdr:from>
    <xdr:to>
      <xdr:col>50</xdr:col>
      <xdr:colOff>165100</xdr:colOff>
      <xdr:row>42</xdr:row>
      <xdr:rowOff>24228</xdr:rowOff>
    </xdr:to>
    <xdr:sp macro="" textlink="">
      <xdr:nvSpPr>
        <xdr:cNvPr id="134" name="楕円 133">
          <a:extLst>
            <a:ext uri="{FF2B5EF4-FFF2-40B4-BE49-F238E27FC236}">
              <a16:creationId xmlns:a16="http://schemas.microsoft.com/office/drawing/2014/main" id="{AB3D7114-8F8D-431A-83B8-D3E0B307C382}"/>
            </a:ext>
          </a:extLst>
        </xdr:cNvPr>
        <xdr:cNvSpPr/>
      </xdr:nvSpPr>
      <xdr:spPr>
        <a:xfrm>
          <a:off x="9588500" y="712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144845</xdr:rowOff>
    </xdr:from>
    <xdr:to>
      <xdr:col>55</xdr:col>
      <xdr:colOff>0</xdr:colOff>
      <xdr:row>41</xdr:row>
      <xdr:rowOff>144878</xdr:rowOff>
    </xdr:to>
    <xdr:cxnSp macro="">
      <xdr:nvCxnSpPr>
        <xdr:cNvPr id="135" name="直線コネクタ 134">
          <a:extLst>
            <a:ext uri="{FF2B5EF4-FFF2-40B4-BE49-F238E27FC236}">
              <a16:creationId xmlns:a16="http://schemas.microsoft.com/office/drawing/2014/main" id="{2FA9D3B0-CC5C-4C50-9B70-F3FA17C77595}"/>
            </a:ext>
          </a:extLst>
        </xdr:cNvPr>
        <xdr:cNvCxnSpPr/>
      </xdr:nvCxnSpPr>
      <xdr:spPr>
        <a:xfrm flipV="1">
          <a:off x="9639300" y="7174295"/>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94404</xdr:rowOff>
    </xdr:from>
    <xdr:to>
      <xdr:col>46</xdr:col>
      <xdr:colOff>38100</xdr:colOff>
      <xdr:row>42</xdr:row>
      <xdr:rowOff>24554</xdr:rowOff>
    </xdr:to>
    <xdr:sp macro="" textlink="">
      <xdr:nvSpPr>
        <xdr:cNvPr id="136" name="楕円 135">
          <a:extLst>
            <a:ext uri="{FF2B5EF4-FFF2-40B4-BE49-F238E27FC236}">
              <a16:creationId xmlns:a16="http://schemas.microsoft.com/office/drawing/2014/main" id="{D01417B4-85AA-474A-8C87-AA6AAD5404D1}"/>
            </a:ext>
          </a:extLst>
        </xdr:cNvPr>
        <xdr:cNvSpPr/>
      </xdr:nvSpPr>
      <xdr:spPr>
        <a:xfrm>
          <a:off x="8699500" y="71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144878</xdr:rowOff>
    </xdr:from>
    <xdr:to>
      <xdr:col>50</xdr:col>
      <xdr:colOff>114300</xdr:colOff>
      <xdr:row>41</xdr:row>
      <xdr:rowOff>145204</xdr:rowOff>
    </xdr:to>
    <xdr:cxnSp macro="">
      <xdr:nvCxnSpPr>
        <xdr:cNvPr id="137" name="直線コネクタ 136">
          <a:extLst>
            <a:ext uri="{FF2B5EF4-FFF2-40B4-BE49-F238E27FC236}">
              <a16:creationId xmlns:a16="http://schemas.microsoft.com/office/drawing/2014/main" id="{607A8027-4627-4413-B75C-71322FE2B876}"/>
            </a:ext>
          </a:extLst>
        </xdr:cNvPr>
        <xdr:cNvCxnSpPr/>
      </xdr:nvCxnSpPr>
      <xdr:spPr>
        <a:xfrm flipV="1">
          <a:off x="8750300" y="717432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97556</xdr:rowOff>
    </xdr:from>
    <xdr:to>
      <xdr:col>41</xdr:col>
      <xdr:colOff>101600</xdr:colOff>
      <xdr:row>42</xdr:row>
      <xdr:rowOff>27706</xdr:rowOff>
    </xdr:to>
    <xdr:sp macro="" textlink="">
      <xdr:nvSpPr>
        <xdr:cNvPr id="138" name="楕円 137">
          <a:extLst>
            <a:ext uri="{FF2B5EF4-FFF2-40B4-BE49-F238E27FC236}">
              <a16:creationId xmlns:a16="http://schemas.microsoft.com/office/drawing/2014/main" id="{2A3588EB-8443-40B6-A32B-099EAD15B82B}"/>
            </a:ext>
          </a:extLst>
        </xdr:cNvPr>
        <xdr:cNvSpPr/>
      </xdr:nvSpPr>
      <xdr:spPr>
        <a:xfrm>
          <a:off x="7810500" y="71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145204</xdr:rowOff>
    </xdr:from>
    <xdr:to>
      <xdr:col>45</xdr:col>
      <xdr:colOff>177800</xdr:colOff>
      <xdr:row>41</xdr:row>
      <xdr:rowOff>148356</xdr:rowOff>
    </xdr:to>
    <xdr:cxnSp macro="">
      <xdr:nvCxnSpPr>
        <xdr:cNvPr id="139" name="直線コネクタ 138">
          <a:extLst>
            <a:ext uri="{FF2B5EF4-FFF2-40B4-BE49-F238E27FC236}">
              <a16:creationId xmlns:a16="http://schemas.microsoft.com/office/drawing/2014/main" id="{8E28165D-C1DF-4C6A-B43D-8C2337CC3FE2}"/>
            </a:ext>
          </a:extLst>
        </xdr:cNvPr>
        <xdr:cNvCxnSpPr/>
      </xdr:nvCxnSpPr>
      <xdr:spPr>
        <a:xfrm flipV="1">
          <a:off x="7861300" y="7174654"/>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97409</xdr:rowOff>
    </xdr:from>
    <xdr:to>
      <xdr:col>36</xdr:col>
      <xdr:colOff>165100</xdr:colOff>
      <xdr:row>42</xdr:row>
      <xdr:rowOff>27559</xdr:rowOff>
    </xdr:to>
    <xdr:sp macro="" textlink="">
      <xdr:nvSpPr>
        <xdr:cNvPr id="140" name="楕円 139">
          <a:extLst>
            <a:ext uri="{FF2B5EF4-FFF2-40B4-BE49-F238E27FC236}">
              <a16:creationId xmlns:a16="http://schemas.microsoft.com/office/drawing/2014/main" id="{D510FD3E-D736-46D2-92B5-2F52AC976933}"/>
            </a:ext>
          </a:extLst>
        </xdr:cNvPr>
        <xdr:cNvSpPr/>
      </xdr:nvSpPr>
      <xdr:spPr>
        <a:xfrm>
          <a:off x="6921500" y="71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148209</xdr:rowOff>
    </xdr:from>
    <xdr:to>
      <xdr:col>41</xdr:col>
      <xdr:colOff>50800</xdr:colOff>
      <xdr:row>41</xdr:row>
      <xdr:rowOff>148356</xdr:rowOff>
    </xdr:to>
    <xdr:cxnSp macro="">
      <xdr:nvCxnSpPr>
        <xdr:cNvPr id="141" name="直線コネクタ 140">
          <a:extLst>
            <a:ext uri="{FF2B5EF4-FFF2-40B4-BE49-F238E27FC236}">
              <a16:creationId xmlns:a16="http://schemas.microsoft.com/office/drawing/2014/main" id="{A2780309-080D-4F23-9B15-FCE836147C63}"/>
            </a:ext>
          </a:extLst>
        </xdr:cNvPr>
        <xdr:cNvCxnSpPr/>
      </xdr:nvCxnSpPr>
      <xdr:spPr>
        <a:xfrm>
          <a:off x="6972300" y="7177659"/>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4460F877-145E-4081-A327-1AA67E9FF1C6}"/>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7A5BD60F-73C7-425C-A2E7-D0D720A9CB38}"/>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3129A483-F93F-47D7-84CB-13E2BF4F0491}"/>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C90D5EFC-1FAD-4A2C-9CF6-B73DE0FAC7B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15355</xdr:rowOff>
    </xdr:from>
    <xdr:ext cx="469744" cy="259045"/>
    <xdr:sp macro="" textlink="">
      <xdr:nvSpPr>
        <xdr:cNvPr id="146" name="n_1mainValue【道路】&#10;一人当たり延長">
          <a:extLst>
            <a:ext uri="{FF2B5EF4-FFF2-40B4-BE49-F238E27FC236}">
              <a16:creationId xmlns:a16="http://schemas.microsoft.com/office/drawing/2014/main" id="{D2D8BE8B-2F1D-48DA-AA26-04440A6FAAE6}"/>
            </a:ext>
          </a:extLst>
        </xdr:cNvPr>
        <xdr:cNvSpPr txBox="1"/>
      </xdr:nvSpPr>
      <xdr:spPr>
        <a:xfrm>
          <a:off x="9391727" y="72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15681</xdr:rowOff>
    </xdr:from>
    <xdr:ext cx="469744" cy="259045"/>
    <xdr:sp macro="" textlink="">
      <xdr:nvSpPr>
        <xdr:cNvPr id="147" name="n_2mainValue【道路】&#10;一人当たり延長">
          <a:extLst>
            <a:ext uri="{FF2B5EF4-FFF2-40B4-BE49-F238E27FC236}">
              <a16:creationId xmlns:a16="http://schemas.microsoft.com/office/drawing/2014/main" id="{BFD7C22A-BAC4-44BC-AA37-C08A501D14F1}"/>
            </a:ext>
          </a:extLst>
        </xdr:cNvPr>
        <xdr:cNvSpPr txBox="1"/>
      </xdr:nvSpPr>
      <xdr:spPr>
        <a:xfrm>
          <a:off x="8515427" y="72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18833</xdr:rowOff>
    </xdr:from>
    <xdr:ext cx="469744" cy="259045"/>
    <xdr:sp macro="" textlink="">
      <xdr:nvSpPr>
        <xdr:cNvPr id="148" name="n_3mainValue【道路】&#10;一人当たり延長">
          <a:extLst>
            <a:ext uri="{FF2B5EF4-FFF2-40B4-BE49-F238E27FC236}">
              <a16:creationId xmlns:a16="http://schemas.microsoft.com/office/drawing/2014/main" id="{B28E7744-5A3B-4536-8D46-FA3830F9894D}"/>
            </a:ext>
          </a:extLst>
        </xdr:cNvPr>
        <xdr:cNvSpPr txBox="1"/>
      </xdr:nvSpPr>
      <xdr:spPr>
        <a:xfrm>
          <a:off x="7626427" y="721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18686</xdr:rowOff>
    </xdr:from>
    <xdr:ext cx="469744" cy="259045"/>
    <xdr:sp macro="" textlink="">
      <xdr:nvSpPr>
        <xdr:cNvPr id="149" name="n_4mainValue【道路】&#10;一人当たり延長">
          <a:extLst>
            <a:ext uri="{FF2B5EF4-FFF2-40B4-BE49-F238E27FC236}">
              <a16:creationId xmlns:a16="http://schemas.microsoft.com/office/drawing/2014/main" id="{3FD64910-118D-41C3-91EC-C9857CF86529}"/>
            </a:ext>
          </a:extLst>
        </xdr:cNvPr>
        <xdr:cNvSpPr txBox="1"/>
      </xdr:nvSpPr>
      <xdr:spPr>
        <a:xfrm>
          <a:off x="6737427" y="72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D7F1B690-7734-487C-8E4B-22E78F5BAE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2AE8EEFC-9BDB-4223-89D8-0971FAEB6B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1A3FFDF1-DFBA-40D2-B00D-454B60F60FE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141241D-055C-4F7B-A6FB-3FEEBCBF22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5D925745-9CB9-4B7D-94A6-024016B91B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785B2C98-C595-4DC1-83F1-E2B1B35627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7899F70-1B7E-447B-91C0-EE4D9F6A35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0CF0963-BE94-4FD2-A411-3C10BD58ED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8FB97F0B-2240-4199-886B-19E0470960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A481350-5BFF-43F3-8618-BCE6DB4983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378A664-96BF-49B4-B592-B79E75A9C5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6D9CE6FF-7D12-4F52-A428-A3CCAA831F2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745169AF-4103-4EE8-B3CE-BD068210EF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D73C3EF3-F7E8-411C-895F-95D1C0820FE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58C6C2B0-A0E4-4A35-83AF-E6AC0AD0F90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1FF877FD-0262-4F79-9263-A6C0997F913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D4DD698E-D58F-4A82-A387-4E536A92AB5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EBF48B86-BDE1-40D7-B62C-FAD878E447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9D516C14-7979-40C0-99F6-351DFFA7EE4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BA61549B-60B0-44CA-84F0-9A160C5BA71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91AF05-BD23-4A73-86F6-3E015C70E65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982C0C34-7733-4B44-8B8C-041D9453AB2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21723E13-F88B-44D6-BFCD-F000A6B2F5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8E0EB31A-C44D-49F0-87A6-14F3D2FE8A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1BB7A528-4601-48DC-95A4-CCDEA76B441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8E3AD711-9CFB-4F1B-9ED0-DF1BC1A59932}"/>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2313CB65-CA3B-4D42-8024-04781EB537DF}"/>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B362A1E1-21B1-4590-B0B1-3B26C939B947}"/>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B64E6081-90EE-42F2-898A-5E39D48C592E}"/>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28C39172-073E-41E4-8D36-5050F12FC168}"/>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53A635E-B7AA-4DFC-B450-F6C07B440154}"/>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877210DE-7150-4783-AC78-D6CDF5DCC979}"/>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8985384D-67F2-435B-AC02-CDEC402DBF34}"/>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DB27BF60-CC1D-48D2-8677-39E6B4DD2E35}"/>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4CC20A95-5676-4FDF-B9F7-88AB042810AB}"/>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74838373-7395-4F18-A5CD-9EE1072500B9}"/>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990097A-3B9B-40A4-9629-F8AC808C5B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955BF5D-8E80-4E9A-B97C-B8A5D8623C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59CB631-AAF0-447B-ADFD-DAFFA87E213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503CB93-ACE1-4C52-94D7-CD273EB443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E973B27-AA5A-4489-AB1D-B50B13BF692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145143</xdr:rowOff>
    </xdr:from>
    <xdr:to>
      <xdr:col>24</xdr:col>
      <xdr:colOff>114300</xdr:colOff>
      <xdr:row>60</xdr:row>
      <xdr:rowOff>75293</xdr:rowOff>
    </xdr:to>
    <xdr:sp macro="" textlink="">
      <xdr:nvSpPr>
        <xdr:cNvPr id="191" name="楕円 190">
          <a:extLst>
            <a:ext uri="{FF2B5EF4-FFF2-40B4-BE49-F238E27FC236}">
              <a16:creationId xmlns:a16="http://schemas.microsoft.com/office/drawing/2014/main" id="{0B5007C8-B0C5-4EF8-A548-B3B26C0A03AC}"/>
            </a:ext>
          </a:extLst>
        </xdr:cNvPr>
        <xdr:cNvSpPr/>
      </xdr:nvSpPr>
      <xdr:spPr>
        <a:xfrm>
          <a:off x="4584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168020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4E3D4A2-E462-4BFA-8581-3F1DACBABE74}"/>
            </a:ext>
          </a:extLst>
        </xdr:cNvPr>
        <xdr:cNvSpPr txBox="1"/>
      </xdr:nvSpPr>
      <xdr:spPr>
        <a:xfrm>
          <a:off x="4673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3" name="楕円 192">
          <a:extLst>
            <a:ext uri="{FF2B5EF4-FFF2-40B4-BE49-F238E27FC236}">
              <a16:creationId xmlns:a16="http://schemas.microsoft.com/office/drawing/2014/main" id="{A4BDD71D-6EE6-4CB0-B841-079C5B8362C1}"/>
            </a:ext>
          </a:extLst>
        </xdr:cNvPr>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24493</xdr:rowOff>
    </xdr:to>
    <xdr:cxnSp macro="">
      <xdr:nvCxnSpPr>
        <xdr:cNvPr id="194" name="直線コネクタ 193">
          <a:extLst>
            <a:ext uri="{FF2B5EF4-FFF2-40B4-BE49-F238E27FC236}">
              <a16:creationId xmlns:a16="http://schemas.microsoft.com/office/drawing/2014/main" id="{26145CAB-CA9C-41AB-BAEE-6EC769E5C516}"/>
            </a:ext>
          </a:extLst>
        </xdr:cNvPr>
        <xdr:cNvCxnSpPr/>
      </xdr:nvCxnSpPr>
      <xdr:spPr>
        <a:xfrm>
          <a:off x="3797300" y="1029679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105954</xdr:rowOff>
    </xdr:from>
    <xdr:to>
      <xdr:col>15</xdr:col>
      <xdr:colOff>101600</xdr:colOff>
      <xdr:row>60</xdr:row>
      <xdr:rowOff>36104</xdr:rowOff>
    </xdr:to>
    <xdr:sp macro="" textlink="">
      <xdr:nvSpPr>
        <xdr:cNvPr id="195" name="楕円 194">
          <a:extLst>
            <a:ext uri="{FF2B5EF4-FFF2-40B4-BE49-F238E27FC236}">
              <a16:creationId xmlns:a16="http://schemas.microsoft.com/office/drawing/2014/main" id="{D534E554-3C2A-4F1B-8941-D0B83F4AA5E9}"/>
            </a:ext>
          </a:extLst>
        </xdr:cNvPr>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156754</xdr:rowOff>
    </xdr:from>
    <xdr:to>
      <xdr:col>19</xdr:col>
      <xdr:colOff>177800</xdr:colOff>
      <xdr:row>60</xdr:row>
      <xdr:rowOff>9797</xdr:rowOff>
    </xdr:to>
    <xdr:cxnSp macro="">
      <xdr:nvCxnSpPr>
        <xdr:cNvPr id="196" name="直線コネクタ 195">
          <a:extLst>
            <a:ext uri="{FF2B5EF4-FFF2-40B4-BE49-F238E27FC236}">
              <a16:creationId xmlns:a16="http://schemas.microsoft.com/office/drawing/2014/main" id="{6C324F67-EE08-4AE5-AEBF-DF19FA92FF2D}"/>
            </a:ext>
          </a:extLst>
        </xdr:cNvPr>
        <xdr:cNvCxnSpPr/>
      </xdr:nvCxnSpPr>
      <xdr:spPr>
        <a:xfrm>
          <a:off x="2908300" y="102723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7" name="楕円 196">
          <a:extLst>
            <a:ext uri="{FF2B5EF4-FFF2-40B4-BE49-F238E27FC236}">
              <a16:creationId xmlns:a16="http://schemas.microsoft.com/office/drawing/2014/main" id="{0BAFC88A-6BBE-4C8B-9072-18FB8368CCD9}"/>
            </a:ext>
          </a:extLst>
        </xdr:cNvPr>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130628</xdr:rowOff>
    </xdr:from>
    <xdr:to>
      <xdr:col>15</xdr:col>
      <xdr:colOff>50800</xdr:colOff>
      <xdr:row>59</xdr:row>
      <xdr:rowOff>156754</xdr:rowOff>
    </xdr:to>
    <xdr:cxnSp macro="">
      <xdr:nvCxnSpPr>
        <xdr:cNvPr id="198" name="直線コネクタ 197">
          <a:extLst>
            <a:ext uri="{FF2B5EF4-FFF2-40B4-BE49-F238E27FC236}">
              <a16:creationId xmlns:a16="http://schemas.microsoft.com/office/drawing/2014/main" id="{6AD40F47-2818-4CC1-93F4-D16E5330A4FF}"/>
            </a:ext>
          </a:extLst>
        </xdr:cNvPr>
        <xdr:cNvCxnSpPr/>
      </xdr:nvCxnSpPr>
      <xdr:spPr>
        <a:xfrm>
          <a:off x="2019300" y="102461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9" name="楕円 198">
          <a:extLst>
            <a:ext uri="{FF2B5EF4-FFF2-40B4-BE49-F238E27FC236}">
              <a16:creationId xmlns:a16="http://schemas.microsoft.com/office/drawing/2014/main" id="{09773595-13AD-4B40-85DA-FFAC4F49814F}"/>
            </a:ext>
          </a:extLst>
        </xdr:cNvPr>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130628</xdr:rowOff>
    </xdr:to>
    <xdr:cxnSp macro="">
      <xdr:nvCxnSpPr>
        <xdr:cNvPr id="200" name="直線コネクタ 199">
          <a:extLst>
            <a:ext uri="{FF2B5EF4-FFF2-40B4-BE49-F238E27FC236}">
              <a16:creationId xmlns:a16="http://schemas.microsoft.com/office/drawing/2014/main" id="{8E7ABD1A-465B-484A-B3B5-AE8752ADC5EF}"/>
            </a:ext>
          </a:extLst>
        </xdr:cNvPr>
        <xdr:cNvCxnSpPr/>
      </xdr:nvCxnSpPr>
      <xdr:spPr>
        <a:xfrm>
          <a:off x="1130300" y="102184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9A8779FA-279C-49E7-89CF-C8295C561591}"/>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BDA9A934-7101-4271-BEF3-4E1ED19D8D8B}"/>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3D05FF3-2B5E-49A5-9F47-24E4C89F0E2F}"/>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1B1A09E-CCF1-41FA-8318-E7BFEE812AFA}"/>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65958D4-C188-44AE-873E-322CA1127EA8}"/>
            </a:ext>
          </a:extLst>
        </xdr:cNvPr>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52631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16997D18-B899-47FB-A3D9-ADD376AAD7B4}"/>
            </a:ext>
          </a:extLst>
        </xdr:cNvPr>
        <xdr:cNvSpPr txBox="1"/>
      </xdr:nvSpPr>
      <xdr:spPr>
        <a:xfrm>
          <a:off x="2705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A9937FF5-FBCE-4168-8D8A-E4C0E5C5B0C5}"/>
            </a:ext>
          </a:extLst>
        </xdr:cNvPr>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6DE73303-E1BB-46D0-9D3E-8087C81AEEF9}"/>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639A7A9-4CB4-4747-B28E-B1DEFA6111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5CA2DE0-D1AC-4FC1-909D-F32292269A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F3AA462-D517-4E89-A7C7-A256F846CC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7EECE3E8-0F94-45CA-92DA-2F4691BDFFF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9E08E9DA-E699-49B9-8636-B6C2930842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1037295-3B85-42AB-B98C-8A9EFF0F806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89F0FED-790D-4BCA-B05C-2EFBAB944B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29016BC4-4106-409A-B12D-06C2AD6022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12CC69B-C4CB-415C-AB54-2F89BFC70A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B94E5027-FAC1-464E-AD12-1554DDBF1F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4385286F-5DED-4119-B7C1-701496EB719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529568AD-CA5A-4D46-8177-CF570A5384B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7BE1D459-5300-43AC-A449-F07D0EEEE26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1CC5CA97-E97F-4947-8D8C-7995FD5FFF77}"/>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CE325FFA-4208-433E-B538-6312464434B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CCAA0DF6-9576-450D-90C2-CC55C096D26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F8A4FF4E-E11C-4FC4-B5E9-34E7FC0C43A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86FCC5C-988E-4BC6-9DA8-2B5E5DA8D67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97931FC-DC85-4BB4-B16F-7EEBDA229C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44019C6-ED86-4988-B738-181685E2A03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95880D01-59EA-41CC-B804-7FF718A61A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8EDE6CB4-C7D9-43A9-A235-86F9D57FDAE4}"/>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4C6534D3-F572-441B-8008-1259F7DE2B96}"/>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8925160B-5D38-461A-BBB0-0F3AC6036CA4}"/>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F3E66CF-DF38-4D88-A091-F011DCF5DA8A}"/>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79608063-18AD-480B-9499-3E17F3C01621}"/>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AA7E0F1-B8A3-4EC6-9FA9-2958509C1955}"/>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83F46C5A-735B-4344-A08A-CA13AC73ED54}"/>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95FBB3C5-3A0A-4C6C-BB3A-FB1B8F48C659}"/>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64BBA2C3-4C17-49D5-96E6-CC622FA62A30}"/>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3684B46D-1D4D-4C27-978F-76735550DE44}"/>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CA762096-8F49-417F-BA24-899D491A2283}"/>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C85B907-2920-492E-A6E9-53DADCFDFD4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7873526-6067-4600-A0F7-5459A8A710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8262040-4F2E-4225-A83D-D92B34651E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534F3E-BC22-4F42-8A74-783952EDAA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6BB296F-A51F-46C2-B3EB-3E20AC5720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82254</xdr:rowOff>
    </xdr:from>
    <xdr:to>
      <xdr:col>55</xdr:col>
      <xdr:colOff>50800</xdr:colOff>
      <xdr:row>64</xdr:row>
      <xdr:rowOff>12404</xdr:rowOff>
    </xdr:to>
    <xdr:sp macro="" textlink="">
      <xdr:nvSpPr>
        <xdr:cNvPr id="246" name="楕円 245">
          <a:extLst>
            <a:ext uri="{FF2B5EF4-FFF2-40B4-BE49-F238E27FC236}">
              <a16:creationId xmlns:a16="http://schemas.microsoft.com/office/drawing/2014/main" id="{5178AAE2-DCE3-4BC1-B9E1-6C613A0AB2EA}"/>
            </a:ext>
          </a:extLst>
        </xdr:cNvPr>
        <xdr:cNvSpPr/>
      </xdr:nvSpPr>
      <xdr:spPr>
        <a:xfrm>
          <a:off x="10426700" y="108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168631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B07F85D1-3040-4C29-B27D-F2391F279048}"/>
            </a:ext>
          </a:extLst>
        </xdr:cNvPr>
        <xdr:cNvSpPr txBox="1"/>
      </xdr:nvSpPr>
      <xdr:spPr>
        <a:xfrm>
          <a:off x="10515600" y="1079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82773</xdr:rowOff>
    </xdr:from>
    <xdr:to>
      <xdr:col>50</xdr:col>
      <xdr:colOff>165100</xdr:colOff>
      <xdr:row>64</xdr:row>
      <xdr:rowOff>12923</xdr:rowOff>
    </xdr:to>
    <xdr:sp macro="" textlink="">
      <xdr:nvSpPr>
        <xdr:cNvPr id="248" name="楕円 247">
          <a:extLst>
            <a:ext uri="{FF2B5EF4-FFF2-40B4-BE49-F238E27FC236}">
              <a16:creationId xmlns:a16="http://schemas.microsoft.com/office/drawing/2014/main" id="{C661E5A2-EE92-4288-A532-A25421B241EF}"/>
            </a:ext>
          </a:extLst>
        </xdr:cNvPr>
        <xdr:cNvSpPr/>
      </xdr:nvSpPr>
      <xdr:spPr>
        <a:xfrm>
          <a:off x="9588500" y="108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133054</xdr:rowOff>
    </xdr:from>
    <xdr:to>
      <xdr:col>55</xdr:col>
      <xdr:colOff>0</xdr:colOff>
      <xdr:row>63</xdr:row>
      <xdr:rowOff>133573</xdr:rowOff>
    </xdr:to>
    <xdr:cxnSp macro="">
      <xdr:nvCxnSpPr>
        <xdr:cNvPr id="249" name="直線コネクタ 248">
          <a:extLst>
            <a:ext uri="{FF2B5EF4-FFF2-40B4-BE49-F238E27FC236}">
              <a16:creationId xmlns:a16="http://schemas.microsoft.com/office/drawing/2014/main" id="{3EACF394-218F-4503-B8BB-065FB13C333F}"/>
            </a:ext>
          </a:extLst>
        </xdr:cNvPr>
        <xdr:cNvCxnSpPr/>
      </xdr:nvCxnSpPr>
      <xdr:spPr>
        <a:xfrm flipV="1">
          <a:off x="9639300" y="10934404"/>
          <a:ext cx="8382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83034</xdr:rowOff>
    </xdr:from>
    <xdr:to>
      <xdr:col>46</xdr:col>
      <xdr:colOff>38100</xdr:colOff>
      <xdr:row>64</xdr:row>
      <xdr:rowOff>13184</xdr:rowOff>
    </xdr:to>
    <xdr:sp macro="" textlink="">
      <xdr:nvSpPr>
        <xdr:cNvPr id="250" name="楕円 249">
          <a:extLst>
            <a:ext uri="{FF2B5EF4-FFF2-40B4-BE49-F238E27FC236}">
              <a16:creationId xmlns:a16="http://schemas.microsoft.com/office/drawing/2014/main" id="{1D5208C8-7DD2-4643-AA7B-3A798D7988AA}"/>
            </a:ext>
          </a:extLst>
        </xdr:cNvPr>
        <xdr:cNvSpPr/>
      </xdr:nvSpPr>
      <xdr:spPr>
        <a:xfrm>
          <a:off x="8699500" y="108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133573</xdr:rowOff>
    </xdr:from>
    <xdr:to>
      <xdr:col>50</xdr:col>
      <xdr:colOff>114300</xdr:colOff>
      <xdr:row>63</xdr:row>
      <xdr:rowOff>133834</xdr:rowOff>
    </xdr:to>
    <xdr:cxnSp macro="">
      <xdr:nvCxnSpPr>
        <xdr:cNvPr id="251" name="直線コネクタ 250">
          <a:extLst>
            <a:ext uri="{FF2B5EF4-FFF2-40B4-BE49-F238E27FC236}">
              <a16:creationId xmlns:a16="http://schemas.microsoft.com/office/drawing/2014/main" id="{ECE48E5B-92CE-4E45-8921-3294F235432A}"/>
            </a:ext>
          </a:extLst>
        </xdr:cNvPr>
        <xdr:cNvCxnSpPr/>
      </xdr:nvCxnSpPr>
      <xdr:spPr>
        <a:xfrm flipV="1">
          <a:off x="8750300" y="10934923"/>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83508</xdr:rowOff>
    </xdr:from>
    <xdr:to>
      <xdr:col>41</xdr:col>
      <xdr:colOff>101600</xdr:colOff>
      <xdr:row>64</xdr:row>
      <xdr:rowOff>13658</xdr:rowOff>
    </xdr:to>
    <xdr:sp macro="" textlink="">
      <xdr:nvSpPr>
        <xdr:cNvPr id="252" name="楕円 251">
          <a:extLst>
            <a:ext uri="{FF2B5EF4-FFF2-40B4-BE49-F238E27FC236}">
              <a16:creationId xmlns:a16="http://schemas.microsoft.com/office/drawing/2014/main" id="{342F1800-15BD-41D1-80F2-B5E81A489BEA}"/>
            </a:ext>
          </a:extLst>
        </xdr:cNvPr>
        <xdr:cNvSpPr/>
      </xdr:nvSpPr>
      <xdr:spPr>
        <a:xfrm>
          <a:off x="7810500" y="1088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133834</xdr:rowOff>
    </xdr:from>
    <xdr:to>
      <xdr:col>45</xdr:col>
      <xdr:colOff>177800</xdr:colOff>
      <xdr:row>63</xdr:row>
      <xdr:rowOff>134308</xdr:rowOff>
    </xdr:to>
    <xdr:cxnSp macro="">
      <xdr:nvCxnSpPr>
        <xdr:cNvPr id="253" name="直線コネクタ 252">
          <a:extLst>
            <a:ext uri="{FF2B5EF4-FFF2-40B4-BE49-F238E27FC236}">
              <a16:creationId xmlns:a16="http://schemas.microsoft.com/office/drawing/2014/main" id="{F1EE7096-66F3-4B04-BC6F-465EAB5DEC03}"/>
            </a:ext>
          </a:extLst>
        </xdr:cNvPr>
        <xdr:cNvCxnSpPr/>
      </xdr:nvCxnSpPr>
      <xdr:spPr>
        <a:xfrm flipV="1">
          <a:off x="7861300" y="10935184"/>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83461</xdr:rowOff>
    </xdr:from>
    <xdr:to>
      <xdr:col>36</xdr:col>
      <xdr:colOff>165100</xdr:colOff>
      <xdr:row>64</xdr:row>
      <xdr:rowOff>13611</xdr:rowOff>
    </xdr:to>
    <xdr:sp macro="" textlink="">
      <xdr:nvSpPr>
        <xdr:cNvPr id="254" name="楕円 253">
          <a:extLst>
            <a:ext uri="{FF2B5EF4-FFF2-40B4-BE49-F238E27FC236}">
              <a16:creationId xmlns:a16="http://schemas.microsoft.com/office/drawing/2014/main" id="{8421F3A0-C739-4B2E-BA6D-06B37990AB47}"/>
            </a:ext>
          </a:extLst>
        </xdr:cNvPr>
        <xdr:cNvSpPr/>
      </xdr:nvSpPr>
      <xdr:spPr>
        <a:xfrm>
          <a:off x="6921500" y="108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134261</xdr:rowOff>
    </xdr:from>
    <xdr:to>
      <xdr:col>41</xdr:col>
      <xdr:colOff>50800</xdr:colOff>
      <xdr:row>63</xdr:row>
      <xdr:rowOff>134308</xdr:rowOff>
    </xdr:to>
    <xdr:cxnSp macro="">
      <xdr:nvCxnSpPr>
        <xdr:cNvPr id="255" name="直線コネクタ 254">
          <a:extLst>
            <a:ext uri="{FF2B5EF4-FFF2-40B4-BE49-F238E27FC236}">
              <a16:creationId xmlns:a16="http://schemas.microsoft.com/office/drawing/2014/main" id="{D00F6EA4-37D1-4A52-8802-BEB0D953D8F4}"/>
            </a:ext>
          </a:extLst>
        </xdr:cNvPr>
        <xdr:cNvCxnSpPr/>
      </xdr:nvCxnSpPr>
      <xdr:spPr>
        <a:xfrm>
          <a:off x="6972300" y="10935611"/>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4E5FA77-2BF9-4E49-AA6B-2955AEDFA923}"/>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EF912E4-147A-4D8D-87E0-00E4CA355C21}"/>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5414920-1F30-40EB-8738-0EFC6312F9B6}"/>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5DFC298-2F03-4674-9267-A61D060CE17A}"/>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4050</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5ED7E08D-C9EA-41D8-B912-95C311C61E3B}"/>
            </a:ext>
          </a:extLst>
        </xdr:cNvPr>
        <xdr:cNvSpPr txBox="1"/>
      </xdr:nvSpPr>
      <xdr:spPr>
        <a:xfrm>
          <a:off x="9359411" y="1097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4311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A3E925EA-DBBB-42DD-A2D6-0AC32134998E}"/>
            </a:ext>
          </a:extLst>
        </xdr:cNvPr>
        <xdr:cNvSpPr txBox="1"/>
      </xdr:nvSpPr>
      <xdr:spPr>
        <a:xfrm>
          <a:off x="8483111" y="109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4785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C61C5D21-7634-4B84-97E9-B7B1B7206792}"/>
            </a:ext>
          </a:extLst>
        </xdr:cNvPr>
        <xdr:cNvSpPr txBox="1"/>
      </xdr:nvSpPr>
      <xdr:spPr>
        <a:xfrm>
          <a:off x="7594111" y="1097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4738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8740941E-7C10-4DE2-85B0-FE79F670C1D0}"/>
            </a:ext>
          </a:extLst>
        </xdr:cNvPr>
        <xdr:cNvSpPr txBox="1"/>
      </xdr:nvSpPr>
      <xdr:spPr>
        <a:xfrm>
          <a:off x="6705111" y="109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70F259E-A396-4B2F-A6C4-96F3BD431A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428D13B-C0DD-4F26-8B58-C433539421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BBAF7FB-15AD-4C5F-90AD-F72523707C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072DDBC-4724-481F-845D-0AB8A126699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FEBB07F-0CB0-4C82-A1F0-E2778E12C1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EF837AD-2896-4488-A8D0-8DC67D5C83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659DB37-B86C-4008-9F24-9260445A6B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1C3DC57-2538-455B-9529-BEEF715FF2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1D7423F-88B9-4C38-9E79-E5E54AEE424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E6C06E3-22CB-4A56-AC3C-5C02DC1891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1E52687-E266-457B-BD5D-4B1F097890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4A2FDD3-4B84-4C43-8730-AB14A4B7D3A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EC632639-1F51-423F-8BA7-917275FD75F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4A74894-C31A-4BA0-92BA-C1509DAD3F1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8FBDFAE-C354-4198-8FBE-B0CE6DB89FF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973198C-715B-4FBD-BE98-06155680B39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191F2B5-2022-43E1-B4D1-41E226CCBF4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9E0CA035-4D8F-46BF-A80D-03C1CEC0D6D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0163E5E-20D4-47A7-98B1-E64D9F86726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FFE778C9-9E74-4228-9EB6-FF748827C8B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E09E4E8-FD6B-4BEF-AC92-7313E50314F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40A120C-3B80-43DA-9610-F7BE0330DBF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BBE571D-7847-4DCE-97D3-F86527BFC59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1FF55AB-0341-4EC1-B8D7-0B309CCE1E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DB88535-9B44-4E31-8721-35A5E354B686}"/>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A3CA7C6-F765-4534-A67B-E9719D6E957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6130AFDF-9E07-4922-9F9C-AB8313CB5A8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1A14487-0B51-4183-99EE-414EA96E9B39}"/>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B46875AE-2A60-4D56-91B9-ACED7CC3D439}"/>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CFFB3FC-9F8B-43B3-BF46-21DBC0B87F56}"/>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6E98F18F-B1B2-4DF7-B98D-56B1F49E792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BAC75B3F-C077-4905-8E87-73CA37EA4331}"/>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CED43C04-6928-43B4-8876-C1E8ADC8995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D96F9A77-07D4-4A18-A788-E615C92E9F7E}"/>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8BC399E0-1E4B-41D2-BABD-935008532B41}"/>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16C0D00-780F-47C1-8808-021E035DDB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8C3C77B-67B0-4B4D-A31F-B0616959C7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1A350E-E2BA-4315-A713-F096B9CB3B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E9B3A90-9CB0-42D8-9735-CC8FC357B0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2848A84-6CE8-4F48-BE6D-0FEDCBFCF8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xdr:rowOff>
    </xdr:from>
    <xdr:to>
      <xdr:col>24</xdr:col>
      <xdr:colOff>114300</xdr:colOff>
      <xdr:row>80</xdr:row>
      <xdr:rowOff>106045</xdr:rowOff>
    </xdr:to>
    <xdr:sp macro="" textlink="">
      <xdr:nvSpPr>
        <xdr:cNvPr id="304" name="楕円 303">
          <a:extLst>
            <a:ext uri="{FF2B5EF4-FFF2-40B4-BE49-F238E27FC236}">
              <a16:creationId xmlns:a16="http://schemas.microsoft.com/office/drawing/2014/main" id="{74FC5783-26A1-43C1-9547-309AAFCE3568}"/>
            </a:ext>
          </a:extLst>
        </xdr:cNvPr>
        <xdr:cNvSpPr/>
      </xdr:nvSpPr>
      <xdr:spPr>
        <a:xfrm>
          <a:off x="4584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27322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2FE4546-1EDD-47E0-8B03-36738C6067F0}"/>
            </a:ext>
          </a:extLst>
        </xdr:cNvPr>
        <xdr:cNvSpPr txBox="1"/>
      </xdr:nvSpPr>
      <xdr:spPr>
        <a:xfrm>
          <a:off x="4673600"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133986</xdr:rowOff>
    </xdr:from>
    <xdr:to>
      <xdr:col>20</xdr:col>
      <xdr:colOff>38100</xdr:colOff>
      <xdr:row>80</xdr:row>
      <xdr:rowOff>64136</xdr:rowOff>
    </xdr:to>
    <xdr:sp macro="" textlink="">
      <xdr:nvSpPr>
        <xdr:cNvPr id="306" name="楕円 305">
          <a:extLst>
            <a:ext uri="{FF2B5EF4-FFF2-40B4-BE49-F238E27FC236}">
              <a16:creationId xmlns:a16="http://schemas.microsoft.com/office/drawing/2014/main" id="{A84AF17F-D73C-43EA-B285-D0F77A6AF105}"/>
            </a:ext>
          </a:extLst>
        </xdr:cNvPr>
        <xdr:cNvSpPr/>
      </xdr:nvSpPr>
      <xdr:spPr>
        <a:xfrm>
          <a:off x="3746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13336</xdr:rowOff>
    </xdr:from>
    <xdr:to>
      <xdr:col>24</xdr:col>
      <xdr:colOff>63500</xdr:colOff>
      <xdr:row>80</xdr:row>
      <xdr:rowOff>55245</xdr:rowOff>
    </xdr:to>
    <xdr:cxnSp macro="">
      <xdr:nvCxnSpPr>
        <xdr:cNvPr id="307" name="直線コネクタ 306">
          <a:extLst>
            <a:ext uri="{FF2B5EF4-FFF2-40B4-BE49-F238E27FC236}">
              <a16:creationId xmlns:a16="http://schemas.microsoft.com/office/drawing/2014/main" id="{BFF7928B-71C9-46EF-AE0C-A9507FE32AF7}"/>
            </a:ext>
          </a:extLst>
        </xdr:cNvPr>
        <xdr:cNvCxnSpPr/>
      </xdr:nvCxnSpPr>
      <xdr:spPr>
        <a:xfrm>
          <a:off x="3797300" y="137293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92075</xdr:rowOff>
    </xdr:from>
    <xdr:to>
      <xdr:col>15</xdr:col>
      <xdr:colOff>101600</xdr:colOff>
      <xdr:row>80</xdr:row>
      <xdr:rowOff>22225</xdr:rowOff>
    </xdr:to>
    <xdr:sp macro="" textlink="">
      <xdr:nvSpPr>
        <xdr:cNvPr id="308" name="楕円 307">
          <a:extLst>
            <a:ext uri="{FF2B5EF4-FFF2-40B4-BE49-F238E27FC236}">
              <a16:creationId xmlns:a16="http://schemas.microsoft.com/office/drawing/2014/main" id="{56E15117-1BDC-49CD-BE49-88B3551D4CA7}"/>
            </a:ext>
          </a:extLst>
        </xdr:cNvPr>
        <xdr:cNvSpPr/>
      </xdr:nvSpPr>
      <xdr:spPr>
        <a:xfrm>
          <a:off x="2857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142875</xdr:rowOff>
    </xdr:from>
    <xdr:to>
      <xdr:col>19</xdr:col>
      <xdr:colOff>177800</xdr:colOff>
      <xdr:row>80</xdr:row>
      <xdr:rowOff>13336</xdr:rowOff>
    </xdr:to>
    <xdr:cxnSp macro="">
      <xdr:nvCxnSpPr>
        <xdr:cNvPr id="309" name="直線コネクタ 308">
          <a:extLst>
            <a:ext uri="{FF2B5EF4-FFF2-40B4-BE49-F238E27FC236}">
              <a16:creationId xmlns:a16="http://schemas.microsoft.com/office/drawing/2014/main" id="{F9F00395-8CC8-4862-9E36-1502723CDD49}"/>
            </a:ext>
          </a:extLst>
        </xdr:cNvPr>
        <xdr:cNvCxnSpPr/>
      </xdr:nvCxnSpPr>
      <xdr:spPr>
        <a:xfrm>
          <a:off x="2908300" y="13687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50164</xdr:rowOff>
    </xdr:from>
    <xdr:to>
      <xdr:col>10</xdr:col>
      <xdr:colOff>165100</xdr:colOff>
      <xdr:row>79</xdr:row>
      <xdr:rowOff>151764</xdr:rowOff>
    </xdr:to>
    <xdr:sp macro="" textlink="">
      <xdr:nvSpPr>
        <xdr:cNvPr id="310" name="楕円 309">
          <a:extLst>
            <a:ext uri="{FF2B5EF4-FFF2-40B4-BE49-F238E27FC236}">
              <a16:creationId xmlns:a16="http://schemas.microsoft.com/office/drawing/2014/main" id="{8658FF33-8B05-42E2-9456-D5D3A171E2EF}"/>
            </a:ext>
          </a:extLst>
        </xdr:cNvPr>
        <xdr:cNvSpPr/>
      </xdr:nvSpPr>
      <xdr:spPr>
        <a:xfrm>
          <a:off x="1968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100964</xdr:rowOff>
    </xdr:from>
    <xdr:to>
      <xdr:col>15</xdr:col>
      <xdr:colOff>50800</xdr:colOff>
      <xdr:row>79</xdr:row>
      <xdr:rowOff>142875</xdr:rowOff>
    </xdr:to>
    <xdr:cxnSp macro="">
      <xdr:nvCxnSpPr>
        <xdr:cNvPr id="311" name="直線コネクタ 310">
          <a:extLst>
            <a:ext uri="{FF2B5EF4-FFF2-40B4-BE49-F238E27FC236}">
              <a16:creationId xmlns:a16="http://schemas.microsoft.com/office/drawing/2014/main" id="{815C2BB5-7B69-4A43-9380-760320BBEC31}"/>
            </a:ext>
          </a:extLst>
        </xdr:cNvPr>
        <xdr:cNvCxnSpPr/>
      </xdr:nvCxnSpPr>
      <xdr:spPr>
        <a:xfrm>
          <a:off x="2019300" y="13645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8255</xdr:rowOff>
    </xdr:from>
    <xdr:to>
      <xdr:col>6</xdr:col>
      <xdr:colOff>38100</xdr:colOff>
      <xdr:row>79</xdr:row>
      <xdr:rowOff>109855</xdr:rowOff>
    </xdr:to>
    <xdr:sp macro="" textlink="">
      <xdr:nvSpPr>
        <xdr:cNvPr id="312" name="楕円 311">
          <a:extLst>
            <a:ext uri="{FF2B5EF4-FFF2-40B4-BE49-F238E27FC236}">
              <a16:creationId xmlns:a16="http://schemas.microsoft.com/office/drawing/2014/main" id="{3D2D066E-1321-46B3-9A37-2728527B3D67}"/>
            </a:ext>
          </a:extLst>
        </xdr:cNvPr>
        <xdr:cNvSpPr/>
      </xdr:nvSpPr>
      <xdr:spPr>
        <a:xfrm>
          <a:off x="1079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59055</xdr:rowOff>
    </xdr:from>
    <xdr:to>
      <xdr:col>10</xdr:col>
      <xdr:colOff>114300</xdr:colOff>
      <xdr:row>79</xdr:row>
      <xdr:rowOff>100964</xdr:rowOff>
    </xdr:to>
    <xdr:cxnSp macro="">
      <xdr:nvCxnSpPr>
        <xdr:cNvPr id="313" name="直線コネクタ 312">
          <a:extLst>
            <a:ext uri="{FF2B5EF4-FFF2-40B4-BE49-F238E27FC236}">
              <a16:creationId xmlns:a16="http://schemas.microsoft.com/office/drawing/2014/main" id="{D58CB98E-B83F-4E4C-9987-6CFA6DF4EBAB}"/>
            </a:ext>
          </a:extLst>
        </xdr:cNvPr>
        <xdr:cNvCxnSpPr/>
      </xdr:nvCxnSpPr>
      <xdr:spPr>
        <a:xfrm>
          <a:off x="1130300" y="13603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E03576AA-80F2-43A9-896C-E4524B39B4DA}"/>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04D6DD62-D12C-4156-9E9D-32D5F7F7FDAB}"/>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63612B7E-9648-4CE2-930A-A491FCD30F28}"/>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873C05D5-D867-4AA3-9942-BB0126DE1518}"/>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80663</xdr:rowOff>
    </xdr:from>
    <xdr:ext cx="405111" cy="259045"/>
    <xdr:sp macro="" textlink="">
      <xdr:nvSpPr>
        <xdr:cNvPr id="318" name="n_1mainValue【公営住宅】&#10;有形固定資産減価償却率">
          <a:extLst>
            <a:ext uri="{FF2B5EF4-FFF2-40B4-BE49-F238E27FC236}">
              <a16:creationId xmlns:a16="http://schemas.microsoft.com/office/drawing/2014/main" id="{03BE3942-7706-43AC-AD52-15C998675E90}"/>
            </a:ext>
          </a:extLst>
        </xdr:cNvPr>
        <xdr:cNvSpPr txBox="1"/>
      </xdr:nvSpPr>
      <xdr:spPr>
        <a:xfrm>
          <a:off x="35820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319" name="n_2mainValue【公営住宅】&#10;有形固定資産減価償却率">
          <a:extLst>
            <a:ext uri="{FF2B5EF4-FFF2-40B4-BE49-F238E27FC236}">
              <a16:creationId xmlns:a16="http://schemas.microsoft.com/office/drawing/2014/main" id="{05F00555-B868-448C-976D-EEA1868E61D4}"/>
            </a:ext>
          </a:extLst>
        </xdr:cNvPr>
        <xdr:cNvSpPr txBox="1"/>
      </xdr:nvSpPr>
      <xdr:spPr>
        <a:xfrm>
          <a:off x="2705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168291</xdr:rowOff>
    </xdr:from>
    <xdr:ext cx="405111" cy="259045"/>
    <xdr:sp macro="" textlink="">
      <xdr:nvSpPr>
        <xdr:cNvPr id="320" name="n_3mainValue【公営住宅】&#10;有形固定資産減価償却率">
          <a:extLst>
            <a:ext uri="{FF2B5EF4-FFF2-40B4-BE49-F238E27FC236}">
              <a16:creationId xmlns:a16="http://schemas.microsoft.com/office/drawing/2014/main" id="{3364B0D5-2901-4048-9451-0181B328F148}"/>
            </a:ext>
          </a:extLst>
        </xdr:cNvPr>
        <xdr:cNvSpPr txBox="1"/>
      </xdr:nvSpPr>
      <xdr:spPr>
        <a:xfrm>
          <a:off x="1816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126382</xdr:rowOff>
    </xdr:from>
    <xdr:ext cx="405111" cy="259045"/>
    <xdr:sp macro="" textlink="">
      <xdr:nvSpPr>
        <xdr:cNvPr id="321" name="n_4mainValue【公営住宅】&#10;有形固定資産減価償却率">
          <a:extLst>
            <a:ext uri="{FF2B5EF4-FFF2-40B4-BE49-F238E27FC236}">
              <a16:creationId xmlns:a16="http://schemas.microsoft.com/office/drawing/2014/main" id="{1F8B627A-7FFC-4CFD-A02B-D91C144D1155}"/>
            </a:ext>
          </a:extLst>
        </xdr:cNvPr>
        <xdr:cNvSpPr txBox="1"/>
      </xdr:nvSpPr>
      <xdr:spPr>
        <a:xfrm>
          <a:off x="9277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688FE42-4999-450E-9577-494AA39352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631F41E-3000-471E-ABFD-E032700652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DF02FAE-2B6B-4314-8D6A-A1139EC0D3B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D74E947-F25E-44D8-B1C5-91B9F07BA6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212718B-64EF-4578-8B35-119774C340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7054B30-57D5-44BC-B822-4963255539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0D4B596-B38E-49C4-B25C-D978840605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6FC0BE9-03D5-4CFC-9724-87D60D2135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4324CC2-7289-451E-8105-D86EFF1B99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1E91C3B-7690-4A3F-BF6A-08CEBEA36B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AC9B8873-EC24-4157-B234-1D89ED0CA2C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80807D0C-2DA3-43E0-8971-4908688EF56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566134D9-404B-4F7C-84D0-308CCE88EBF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CF995489-81A2-4E26-A334-CFC925027EB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D1BB5AFE-87C2-4365-8DBF-9DC38D30C6D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D943F922-3586-40F3-BA2C-226E0AB3D0B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FB6C6729-38B3-4F2D-928F-B8041BF6167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A73E922C-82DC-4C62-A50E-F63465954F9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6DEFAD-1513-417C-8EE8-67322945FC2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FB0766BC-9F67-4D93-930D-F64B9FBE9BA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74FBEF07-EAA4-426B-82BE-49284657032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F31EF0FE-77C8-4A07-BEA3-1632B15DF17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086ED28-8D00-4EA1-9798-1B9FF043F1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746B331E-83EF-4730-8FE8-EC61BE89BAB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3F95A0D-C4A2-4E5A-9627-C0CBDFFA18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92D83E1F-B74E-41BB-A205-8AD082C44F8A}"/>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76A212AE-9495-47D3-A219-F6E94E91D922}"/>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A41C0507-F9B3-49D2-8D71-0FDF7931055F}"/>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610810-32B5-46F7-AA9A-056750F43332}"/>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1CE03F47-819D-46A2-9BA9-BF01143928D2}"/>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4264600A-53F2-4FC0-BCC3-1E76F28DD8E6}"/>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359CB533-565C-41EF-B141-4F7E3FE9A1FC}"/>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5430631C-2A52-4931-A0AC-407CF09A2A76}"/>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FE3C52ED-51B7-4094-A96A-C04D4B2226E3}"/>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BF4CCE5F-7352-4363-A48C-F1CA26B45CFD}"/>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3F24E93E-4503-4326-951D-052A5BF30F28}"/>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0578430-F78F-4D5D-AD6C-B9A7425512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B51819F-41FB-4B0E-BDAC-C313996877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0DBF66C-EE68-44BA-AD85-D455AEB68A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A55382D-079C-40AC-8F4E-8D74DF5AD3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A011E29-D13A-4F95-A6F7-AE8021F506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153526</xdr:rowOff>
    </xdr:from>
    <xdr:to>
      <xdr:col>55</xdr:col>
      <xdr:colOff>50800</xdr:colOff>
      <xdr:row>85</xdr:row>
      <xdr:rowOff>83676</xdr:rowOff>
    </xdr:to>
    <xdr:sp macro="" textlink="">
      <xdr:nvSpPr>
        <xdr:cNvPr id="363" name="楕円 362">
          <a:extLst>
            <a:ext uri="{FF2B5EF4-FFF2-40B4-BE49-F238E27FC236}">
              <a16:creationId xmlns:a16="http://schemas.microsoft.com/office/drawing/2014/main" id="{4AA9568E-1D18-46CC-A320-A292D1070142}"/>
            </a:ext>
          </a:extLst>
        </xdr:cNvPr>
        <xdr:cNvSpPr/>
      </xdr:nvSpPr>
      <xdr:spPr>
        <a:xfrm>
          <a:off x="10426700" y="145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4953</xdr:rowOff>
    </xdr:from>
    <xdr:ext cx="469744" cy="259045"/>
    <xdr:sp macro="" textlink="">
      <xdr:nvSpPr>
        <xdr:cNvPr id="364" name="【公営住宅】&#10;一人当たり面積該当値テキスト">
          <a:extLst>
            <a:ext uri="{FF2B5EF4-FFF2-40B4-BE49-F238E27FC236}">
              <a16:creationId xmlns:a16="http://schemas.microsoft.com/office/drawing/2014/main" id="{51B75410-C655-4486-B139-3945097D7229}"/>
            </a:ext>
          </a:extLst>
        </xdr:cNvPr>
        <xdr:cNvSpPr txBox="1"/>
      </xdr:nvSpPr>
      <xdr:spPr>
        <a:xfrm>
          <a:off x="10515600" y="144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153743</xdr:rowOff>
    </xdr:from>
    <xdr:to>
      <xdr:col>50</xdr:col>
      <xdr:colOff>165100</xdr:colOff>
      <xdr:row>85</xdr:row>
      <xdr:rowOff>83893</xdr:rowOff>
    </xdr:to>
    <xdr:sp macro="" textlink="">
      <xdr:nvSpPr>
        <xdr:cNvPr id="365" name="楕円 364">
          <a:extLst>
            <a:ext uri="{FF2B5EF4-FFF2-40B4-BE49-F238E27FC236}">
              <a16:creationId xmlns:a16="http://schemas.microsoft.com/office/drawing/2014/main" id="{61D98C37-84A1-40F3-8A12-20CF6ADC9470}"/>
            </a:ext>
          </a:extLst>
        </xdr:cNvPr>
        <xdr:cNvSpPr/>
      </xdr:nvSpPr>
      <xdr:spPr>
        <a:xfrm>
          <a:off x="9588500" y="145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32876</xdr:rowOff>
    </xdr:from>
    <xdr:to>
      <xdr:col>55</xdr:col>
      <xdr:colOff>0</xdr:colOff>
      <xdr:row>85</xdr:row>
      <xdr:rowOff>33093</xdr:rowOff>
    </xdr:to>
    <xdr:cxnSp macro="">
      <xdr:nvCxnSpPr>
        <xdr:cNvPr id="366" name="直線コネクタ 365">
          <a:extLst>
            <a:ext uri="{FF2B5EF4-FFF2-40B4-BE49-F238E27FC236}">
              <a16:creationId xmlns:a16="http://schemas.microsoft.com/office/drawing/2014/main" id="{E29E3881-F347-4923-BCCE-C85EA6A5F461}"/>
            </a:ext>
          </a:extLst>
        </xdr:cNvPr>
        <xdr:cNvCxnSpPr/>
      </xdr:nvCxnSpPr>
      <xdr:spPr>
        <a:xfrm flipV="1">
          <a:off x="9639300" y="14606126"/>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154614</xdr:rowOff>
    </xdr:from>
    <xdr:to>
      <xdr:col>46</xdr:col>
      <xdr:colOff>38100</xdr:colOff>
      <xdr:row>85</xdr:row>
      <xdr:rowOff>84764</xdr:rowOff>
    </xdr:to>
    <xdr:sp macro="" textlink="">
      <xdr:nvSpPr>
        <xdr:cNvPr id="367" name="楕円 366">
          <a:extLst>
            <a:ext uri="{FF2B5EF4-FFF2-40B4-BE49-F238E27FC236}">
              <a16:creationId xmlns:a16="http://schemas.microsoft.com/office/drawing/2014/main" id="{7B6AF515-277D-4101-98EF-09D74BBC67C7}"/>
            </a:ext>
          </a:extLst>
        </xdr:cNvPr>
        <xdr:cNvSpPr/>
      </xdr:nvSpPr>
      <xdr:spPr>
        <a:xfrm>
          <a:off x="8699500" y="145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33093</xdr:rowOff>
    </xdr:from>
    <xdr:to>
      <xdr:col>50</xdr:col>
      <xdr:colOff>114300</xdr:colOff>
      <xdr:row>85</xdr:row>
      <xdr:rowOff>33964</xdr:rowOff>
    </xdr:to>
    <xdr:cxnSp macro="">
      <xdr:nvCxnSpPr>
        <xdr:cNvPr id="368" name="直線コネクタ 367">
          <a:extLst>
            <a:ext uri="{FF2B5EF4-FFF2-40B4-BE49-F238E27FC236}">
              <a16:creationId xmlns:a16="http://schemas.microsoft.com/office/drawing/2014/main" id="{33EA554B-1C9B-466E-8711-72FD786F35F1}"/>
            </a:ext>
          </a:extLst>
        </xdr:cNvPr>
        <xdr:cNvCxnSpPr/>
      </xdr:nvCxnSpPr>
      <xdr:spPr>
        <a:xfrm flipV="1">
          <a:off x="8750300" y="14606343"/>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158533</xdr:rowOff>
    </xdr:from>
    <xdr:to>
      <xdr:col>41</xdr:col>
      <xdr:colOff>101600</xdr:colOff>
      <xdr:row>85</xdr:row>
      <xdr:rowOff>88683</xdr:rowOff>
    </xdr:to>
    <xdr:sp macro="" textlink="">
      <xdr:nvSpPr>
        <xdr:cNvPr id="369" name="楕円 368">
          <a:extLst>
            <a:ext uri="{FF2B5EF4-FFF2-40B4-BE49-F238E27FC236}">
              <a16:creationId xmlns:a16="http://schemas.microsoft.com/office/drawing/2014/main" id="{B2436452-4B1C-475C-9AC5-F21267D26AD3}"/>
            </a:ext>
          </a:extLst>
        </xdr:cNvPr>
        <xdr:cNvSpPr/>
      </xdr:nvSpPr>
      <xdr:spPr>
        <a:xfrm>
          <a:off x="7810500" y="145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33964</xdr:rowOff>
    </xdr:from>
    <xdr:to>
      <xdr:col>45</xdr:col>
      <xdr:colOff>177800</xdr:colOff>
      <xdr:row>85</xdr:row>
      <xdr:rowOff>37883</xdr:rowOff>
    </xdr:to>
    <xdr:cxnSp macro="">
      <xdr:nvCxnSpPr>
        <xdr:cNvPr id="370" name="直線コネクタ 369">
          <a:extLst>
            <a:ext uri="{FF2B5EF4-FFF2-40B4-BE49-F238E27FC236}">
              <a16:creationId xmlns:a16="http://schemas.microsoft.com/office/drawing/2014/main" id="{8CB716E0-F5AB-4CD7-892B-5514F58D5AEC}"/>
            </a:ext>
          </a:extLst>
        </xdr:cNvPr>
        <xdr:cNvCxnSpPr/>
      </xdr:nvCxnSpPr>
      <xdr:spPr>
        <a:xfrm flipV="1">
          <a:off x="7861300" y="1460721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158097</xdr:rowOff>
    </xdr:from>
    <xdr:to>
      <xdr:col>36</xdr:col>
      <xdr:colOff>165100</xdr:colOff>
      <xdr:row>85</xdr:row>
      <xdr:rowOff>88247</xdr:rowOff>
    </xdr:to>
    <xdr:sp macro="" textlink="">
      <xdr:nvSpPr>
        <xdr:cNvPr id="371" name="楕円 370">
          <a:extLst>
            <a:ext uri="{FF2B5EF4-FFF2-40B4-BE49-F238E27FC236}">
              <a16:creationId xmlns:a16="http://schemas.microsoft.com/office/drawing/2014/main" id="{289320CE-6D02-483F-B5CA-E25690106BA9}"/>
            </a:ext>
          </a:extLst>
        </xdr:cNvPr>
        <xdr:cNvSpPr/>
      </xdr:nvSpPr>
      <xdr:spPr>
        <a:xfrm>
          <a:off x="6921500" y="14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37447</xdr:rowOff>
    </xdr:from>
    <xdr:to>
      <xdr:col>41</xdr:col>
      <xdr:colOff>50800</xdr:colOff>
      <xdr:row>85</xdr:row>
      <xdr:rowOff>37883</xdr:rowOff>
    </xdr:to>
    <xdr:cxnSp macro="">
      <xdr:nvCxnSpPr>
        <xdr:cNvPr id="372" name="直線コネクタ 371">
          <a:extLst>
            <a:ext uri="{FF2B5EF4-FFF2-40B4-BE49-F238E27FC236}">
              <a16:creationId xmlns:a16="http://schemas.microsoft.com/office/drawing/2014/main" id="{C2A9B360-EC31-4720-8305-36F962F2B49E}"/>
            </a:ext>
          </a:extLst>
        </xdr:cNvPr>
        <xdr:cNvCxnSpPr/>
      </xdr:nvCxnSpPr>
      <xdr:spPr>
        <a:xfrm>
          <a:off x="6972300" y="14610697"/>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BDC1DD57-71B0-43A0-9E1B-354827748714}"/>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A5D23FF0-B52F-4592-96F5-BC95C8E2A76F}"/>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E9087CB6-0193-422B-B0AE-1F756F455C9A}"/>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06454081-6C6D-4EE6-86DD-601DBCAB2FC5}"/>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100420</xdr:rowOff>
    </xdr:from>
    <xdr:ext cx="469744" cy="259045"/>
    <xdr:sp macro="" textlink="">
      <xdr:nvSpPr>
        <xdr:cNvPr id="377" name="n_1mainValue【公営住宅】&#10;一人当たり面積">
          <a:extLst>
            <a:ext uri="{FF2B5EF4-FFF2-40B4-BE49-F238E27FC236}">
              <a16:creationId xmlns:a16="http://schemas.microsoft.com/office/drawing/2014/main" id="{5DBE7F9C-6176-4394-B243-DCC680A3313B}"/>
            </a:ext>
          </a:extLst>
        </xdr:cNvPr>
        <xdr:cNvSpPr txBox="1"/>
      </xdr:nvSpPr>
      <xdr:spPr>
        <a:xfrm>
          <a:off x="9391727" y="143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101291</xdr:rowOff>
    </xdr:from>
    <xdr:ext cx="469744" cy="259045"/>
    <xdr:sp macro="" textlink="">
      <xdr:nvSpPr>
        <xdr:cNvPr id="378" name="n_2mainValue【公営住宅】&#10;一人当たり面積">
          <a:extLst>
            <a:ext uri="{FF2B5EF4-FFF2-40B4-BE49-F238E27FC236}">
              <a16:creationId xmlns:a16="http://schemas.microsoft.com/office/drawing/2014/main" id="{D3E04F5B-123A-49E4-B837-93181D909B97}"/>
            </a:ext>
          </a:extLst>
        </xdr:cNvPr>
        <xdr:cNvSpPr txBox="1"/>
      </xdr:nvSpPr>
      <xdr:spPr>
        <a:xfrm>
          <a:off x="8515427" y="1433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105210</xdr:rowOff>
    </xdr:from>
    <xdr:ext cx="469744" cy="259045"/>
    <xdr:sp macro="" textlink="">
      <xdr:nvSpPr>
        <xdr:cNvPr id="379" name="n_3mainValue【公営住宅】&#10;一人当たり面積">
          <a:extLst>
            <a:ext uri="{FF2B5EF4-FFF2-40B4-BE49-F238E27FC236}">
              <a16:creationId xmlns:a16="http://schemas.microsoft.com/office/drawing/2014/main" id="{5A7B9AB7-23AF-4788-92AA-4733B5505633}"/>
            </a:ext>
          </a:extLst>
        </xdr:cNvPr>
        <xdr:cNvSpPr txBox="1"/>
      </xdr:nvSpPr>
      <xdr:spPr>
        <a:xfrm>
          <a:off x="7626427" y="1433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104774</xdr:rowOff>
    </xdr:from>
    <xdr:ext cx="469744" cy="259045"/>
    <xdr:sp macro="" textlink="">
      <xdr:nvSpPr>
        <xdr:cNvPr id="380" name="n_4mainValue【公営住宅】&#10;一人当たり面積">
          <a:extLst>
            <a:ext uri="{FF2B5EF4-FFF2-40B4-BE49-F238E27FC236}">
              <a16:creationId xmlns:a16="http://schemas.microsoft.com/office/drawing/2014/main" id="{0D22C91B-7BF1-42BC-B51F-27A383232176}"/>
            </a:ext>
          </a:extLst>
        </xdr:cNvPr>
        <xdr:cNvSpPr txBox="1"/>
      </xdr:nvSpPr>
      <xdr:spPr>
        <a:xfrm>
          <a:off x="6737427" y="143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6F4E3EF-DF49-4E70-BB8F-0DFD0287EC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21E37B5-8ED3-4732-B648-313C0044FB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5204CCA8-61C4-40B3-ADE3-DEBE4FE92F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2BF8C87-F164-49B4-BC52-A7DF187D80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286B888-4A80-4946-A7FB-769B6A4659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61828A4-0F6F-41C2-BF24-D7762F5732B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C7873B6-CBF3-4402-9220-00FD4DA48D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4741FC0-9DFF-4795-B68D-F3029A076CE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A67B0BE-00AD-4C03-9F77-0E589D4BD9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E2B7EA7C-2E71-4FFD-B153-9D1449A58C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4FF033B0-E81F-476C-AA56-112ADA3EA1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BF663A1A-E4F3-4CF3-A0F5-FE5F3A2D60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CF4351E0-7B10-4A10-969B-77F94B9270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EC2CDDBF-F26A-443F-8F69-790D4742CE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62A410C5-18E5-43E0-8E9A-78E3BACF2B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379612E0-4ED8-4DBA-AF78-6D66D8EF95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2C6C469A-EBD3-4AD9-BDB3-17AFE36787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F238135-820C-4307-B8A7-501A2DD213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CFC6BC9-2D61-4E28-94A2-3E541C6978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7B78C408-A085-44E9-8C6B-C2B8D16FB8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62DDD27-3574-4D27-93BA-A2F1EA3CB70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EC802D1-C44D-4F83-8E8B-13467520F8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CFFA7EC-A3BC-43C7-838B-117943ACC2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36509C8-B286-4407-95EF-E86BF1A255B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ED20D1A-FAD0-4A76-B5D5-F584784D351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73B0CAEE-5C2C-4F40-A040-8758DBCF37E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B03089B-925C-44F6-AC74-0EFEEF490ED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B544F3ED-D101-4555-B635-0098CF4AD8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68835A55-1ABE-4391-A86D-7277A42F605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444AC5CA-9700-4124-908F-F5F2896F9AE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6224076E-9E9E-487F-864E-5FD8FEC6583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C82DFD38-0D84-4F5D-863A-E35C17D41D9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35F7A2E3-54E9-4A2D-BEF5-C09AB555B2C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D9715522-88CC-4C86-91C2-D6E5F42CBA1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60BB6BC1-F28A-4A0F-AAE9-17E63409D9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860AE6AC-D3CA-403F-B001-2EC1EA2D3B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65B5663B-D771-4CFE-A433-E2AEAC2FD67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265ED83-D16D-47A9-928E-619E07ADF2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3D6CB4F0-8FB4-4DFB-A4E9-DEA36BCDEBA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8256A23-3E88-411B-8896-BC504B908A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6DD0049F-D988-436C-BDA3-64DFBBEC76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6944B02A-2722-49D0-A2E7-631D8BD37E2F}"/>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F020D5D5-621F-41E7-8D71-BB2A20C71D1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E0E2087E-C40E-4907-BA63-146C07CA282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8988C9F8-9E84-4105-BF2A-A1C5D80B3602}"/>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3C718073-D392-462A-B3F1-CEB483FB850B}"/>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2CC312A3-BFDF-423E-93FE-8962F0F228FB}"/>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7F93C9EF-DF0C-4743-BFB3-03C7B0545E4C}"/>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B88DB4DA-6DD8-45B3-87A3-A78E5A91350D}"/>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780C5B4B-DCB7-4021-AE84-CB507C53103C}"/>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D42E2BE3-5C37-400A-9AE7-31C0EF86C08B}"/>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15A4D1DB-021C-4C20-8CB1-686EF6D0FFAC}"/>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9303CFD-9BCC-4880-B82F-E45A0D6D7C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CDCA661-DF1D-4D11-8948-467556886E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9C5B81B-3568-4943-A0E2-17E9FC72EA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AF51550-DEA3-4BB3-97EA-7C7DEC36C98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C9A0A86-2A96-48D5-90BE-6B327322174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38" name="楕円 437">
          <a:extLst>
            <a:ext uri="{FF2B5EF4-FFF2-40B4-BE49-F238E27FC236}">
              <a16:creationId xmlns:a16="http://schemas.microsoft.com/office/drawing/2014/main" id="{7259C926-D4C7-448A-A2CD-F667FE00FCC9}"/>
            </a:ext>
          </a:extLst>
        </xdr:cNvPr>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A135D6A8-614E-4392-825C-63B8ED8F7D52}"/>
            </a:ext>
          </a:extLst>
        </xdr:cNvPr>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440" name="楕円 439">
          <a:extLst>
            <a:ext uri="{FF2B5EF4-FFF2-40B4-BE49-F238E27FC236}">
              <a16:creationId xmlns:a16="http://schemas.microsoft.com/office/drawing/2014/main" id="{89AE46A5-69F6-474E-8520-2D6CE83E1A63}"/>
            </a:ext>
          </a:extLst>
        </xdr:cNvPr>
        <xdr:cNvSpPr/>
      </xdr:nvSpPr>
      <xdr:spPr>
        <a:xfrm>
          <a:off x="1543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35378</xdr:rowOff>
    </xdr:to>
    <xdr:cxnSp macro="">
      <xdr:nvCxnSpPr>
        <xdr:cNvPr id="441" name="直線コネクタ 440">
          <a:extLst>
            <a:ext uri="{FF2B5EF4-FFF2-40B4-BE49-F238E27FC236}">
              <a16:creationId xmlns:a16="http://schemas.microsoft.com/office/drawing/2014/main" id="{9B029A2E-3E4A-4383-9715-CB80C0AE77E0}"/>
            </a:ext>
          </a:extLst>
        </xdr:cNvPr>
        <xdr:cNvCxnSpPr/>
      </xdr:nvCxnSpPr>
      <xdr:spPr>
        <a:xfrm>
          <a:off x="15481300" y="634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84183</xdr:rowOff>
    </xdr:from>
    <xdr:to>
      <xdr:col>76</xdr:col>
      <xdr:colOff>165100</xdr:colOff>
      <xdr:row>37</xdr:row>
      <xdr:rowOff>14333</xdr:rowOff>
    </xdr:to>
    <xdr:sp macro="" textlink="">
      <xdr:nvSpPr>
        <xdr:cNvPr id="442" name="楕円 441">
          <a:extLst>
            <a:ext uri="{FF2B5EF4-FFF2-40B4-BE49-F238E27FC236}">
              <a16:creationId xmlns:a16="http://schemas.microsoft.com/office/drawing/2014/main" id="{3B614511-24AB-484E-AA77-D0BD3A5C1D8F}"/>
            </a:ext>
          </a:extLst>
        </xdr:cNvPr>
        <xdr:cNvSpPr/>
      </xdr:nvSpPr>
      <xdr:spPr>
        <a:xfrm>
          <a:off x="14541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134983</xdr:rowOff>
    </xdr:from>
    <xdr:to>
      <xdr:col>81</xdr:col>
      <xdr:colOff>50800</xdr:colOff>
      <xdr:row>36</xdr:row>
      <xdr:rowOff>170906</xdr:rowOff>
    </xdr:to>
    <xdr:cxnSp macro="">
      <xdr:nvCxnSpPr>
        <xdr:cNvPr id="443" name="直線コネクタ 442">
          <a:extLst>
            <a:ext uri="{FF2B5EF4-FFF2-40B4-BE49-F238E27FC236}">
              <a16:creationId xmlns:a16="http://schemas.microsoft.com/office/drawing/2014/main" id="{1B6DFB55-2B45-4CCC-9613-2F68637DFB52}"/>
            </a:ext>
          </a:extLst>
        </xdr:cNvPr>
        <xdr:cNvCxnSpPr/>
      </xdr:nvCxnSpPr>
      <xdr:spPr>
        <a:xfrm>
          <a:off x="14592300" y="630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48260</xdr:rowOff>
    </xdr:from>
    <xdr:to>
      <xdr:col>72</xdr:col>
      <xdr:colOff>38100</xdr:colOff>
      <xdr:row>36</xdr:row>
      <xdr:rowOff>149860</xdr:rowOff>
    </xdr:to>
    <xdr:sp macro="" textlink="">
      <xdr:nvSpPr>
        <xdr:cNvPr id="444" name="楕円 443">
          <a:extLst>
            <a:ext uri="{FF2B5EF4-FFF2-40B4-BE49-F238E27FC236}">
              <a16:creationId xmlns:a16="http://schemas.microsoft.com/office/drawing/2014/main" id="{9937B4C3-C87F-429E-A1B1-E439DAF72668}"/>
            </a:ext>
          </a:extLst>
        </xdr:cNvPr>
        <xdr:cNvSpPr/>
      </xdr:nvSpPr>
      <xdr:spPr>
        <a:xfrm>
          <a:off x="13652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99060</xdr:rowOff>
    </xdr:from>
    <xdr:to>
      <xdr:col>76</xdr:col>
      <xdr:colOff>114300</xdr:colOff>
      <xdr:row>36</xdr:row>
      <xdr:rowOff>134983</xdr:rowOff>
    </xdr:to>
    <xdr:cxnSp macro="">
      <xdr:nvCxnSpPr>
        <xdr:cNvPr id="445" name="直線コネクタ 444">
          <a:extLst>
            <a:ext uri="{FF2B5EF4-FFF2-40B4-BE49-F238E27FC236}">
              <a16:creationId xmlns:a16="http://schemas.microsoft.com/office/drawing/2014/main" id="{4E9E5E15-B09A-422F-8E40-F7B5EE6DACF0}"/>
            </a:ext>
          </a:extLst>
        </xdr:cNvPr>
        <xdr:cNvCxnSpPr/>
      </xdr:nvCxnSpPr>
      <xdr:spPr>
        <a:xfrm>
          <a:off x="13703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12337</xdr:rowOff>
    </xdr:from>
    <xdr:to>
      <xdr:col>67</xdr:col>
      <xdr:colOff>101600</xdr:colOff>
      <xdr:row>36</xdr:row>
      <xdr:rowOff>113937</xdr:rowOff>
    </xdr:to>
    <xdr:sp macro="" textlink="">
      <xdr:nvSpPr>
        <xdr:cNvPr id="446" name="楕円 445">
          <a:extLst>
            <a:ext uri="{FF2B5EF4-FFF2-40B4-BE49-F238E27FC236}">
              <a16:creationId xmlns:a16="http://schemas.microsoft.com/office/drawing/2014/main" id="{8412B882-005F-4B05-B59E-33A1D8498DC3}"/>
            </a:ext>
          </a:extLst>
        </xdr:cNvPr>
        <xdr:cNvSpPr/>
      </xdr:nvSpPr>
      <xdr:spPr>
        <a:xfrm>
          <a:off x="12763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63137</xdr:rowOff>
    </xdr:from>
    <xdr:to>
      <xdr:col>71</xdr:col>
      <xdr:colOff>177800</xdr:colOff>
      <xdr:row>36</xdr:row>
      <xdr:rowOff>99060</xdr:rowOff>
    </xdr:to>
    <xdr:cxnSp macro="">
      <xdr:nvCxnSpPr>
        <xdr:cNvPr id="447" name="直線コネクタ 446">
          <a:extLst>
            <a:ext uri="{FF2B5EF4-FFF2-40B4-BE49-F238E27FC236}">
              <a16:creationId xmlns:a16="http://schemas.microsoft.com/office/drawing/2014/main" id="{9E4A7788-E94F-4ED8-BB34-2AFD517039D8}"/>
            </a:ext>
          </a:extLst>
        </xdr:cNvPr>
        <xdr:cNvCxnSpPr/>
      </xdr:nvCxnSpPr>
      <xdr:spPr>
        <a:xfrm>
          <a:off x="12814300" y="623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C8C66D36-0F05-439D-BE23-D50F60A9DD66}"/>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20327AFA-E2E5-4F60-82E7-43234D9B115C}"/>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79BFF1BA-0846-4ED9-84D0-F1B260A700BC}"/>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8D84B895-2A99-48FC-92CF-861D5A937B62}"/>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66783</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87A6FB5-1DD1-4825-8BE3-36A17F419DD5}"/>
            </a:ext>
          </a:extLst>
        </xdr:cNvPr>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30860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57E1F11E-2F7F-469B-B00B-430E18A3945E}"/>
            </a:ext>
          </a:extLst>
        </xdr:cNvPr>
        <xdr:cNvSpPr txBox="1"/>
      </xdr:nvSpPr>
      <xdr:spPr>
        <a:xfrm>
          <a:off x="14389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166387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F9D9E6AD-C220-46D7-AC54-D19CDA8AFA2B}"/>
            </a:ext>
          </a:extLst>
        </xdr:cNvPr>
        <xdr:cNvSpPr txBox="1"/>
      </xdr:nvSpPr>
      <xdr:spPr>
        <a:xfrm>
          <a:off x="13500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130464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E47F0FE2-E722-4A7B-83FD-D3EFF6816F99}"/>
            </a:ext>
          </a:extLst>
        </xdr:cNvPr>
        <xdr:cNvSpPr txBox="1"/>
      </xdr:nvSpPr>
      <xdr:spPr>
        <a:xfrm>
          <a:off x="12611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E352056A-E64C-4181-9755-32A5F15C05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65DDD461-5530-4FBF-85AE-95CA1C2719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646DEBBD-69B0-44FF-8CA6-C9E9A9866A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ED9A8EBB-154D-4676-A5FC-3C4F9919D2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5E18453-2A61-46FB-AF0F-6E6FF074DF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483DB0CA-A8B8-4CA1-B25A-CB1CE48DC3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6F981AA1-F054-4503-BB1F-65F758589F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8B73F08-793D-4A9A-BDFB-CAD4FDED00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FFFEF948-94F8-4CB0-A7A6-FAD127491D3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759DA8A2-B933-4ABF-AE76-0214D7725A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0B206F79-8AB5-440A-8150-E5F02844EF4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B9713A74-D0F9-4D4E-A8D1-B76A6F4EF3C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4F20D122-4D8E-4FE7-B1C3-F0E5F1298E4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5E02C2EE-C28F-4410-8A8B-47716DE5FD3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9263057B-2742-4C1B-B06A-D90423C31DD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D3552E02-147C-4C91-A661-1629F801AF0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98FCD82B-0E4F-42CE-A754-823D3E75B6B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A17F771E-4CCB-4C7E-93A6-57C1D95DD5B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33E917D6-6BAD-45AC-9D85-C90BCE9600B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22CCA3D3-79D8-42E4-89DA-A5A1230EB16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649FDC10-FAC6-4E66-A984-57AF9D9F0CB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6CACC94E-130C-4EF4-BC4C-4C4D686A6B5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50051580-390A-48AB-8975-A6F590489B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EA7C8909-EBB9-45C8-B998-7F6AA5E71A5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4B7E55A3-F073-408A-9004-BBF40AC7FD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16CA189E-F7D9-48CC-94F1-3BB686391B48}"/>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8A07C1E4-93B5-4F03-AFE2-3F2293BB0FB7}"/>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A58B6B8B-C01D-4F8F-8B02-2DBB51878AF2}"/>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D4A34412-ACA2-42DD-807B-3F9B33E75C4D}"/>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31E11E10-CF16-4ED4-88EF-59BCD507B7A5}"/>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982D3DAD-5D09-4F0C-8538-9501F21E267F}"/>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CF77167A-27AF-426B-A002-B2FB34FD6816}"/>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D740A974-5490-4BB8-B51F-69B575BD6F8B}"/>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934BD4AD-9AF7-4D2B-9D47-BB72810B0A4B}"/>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CC9847C0-ADBA-41F4-A21A-BB41FA0D5504}"/>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217A12FE-0B3B-4A1A-8165-4EE5A55C7982}"/>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A8E29E5-05AA-49BD-A3B8-F9664A02124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7D2D4EF-8946-4AEB-843F-5AE086A08E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E75C51D-5C88-466E-A3C9-FE881AA49F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87DD3AC1-6CE8-4E3B-809F-0BC1E45C74E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828CB552-7B09-4048-A105-9784B203A5D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142966</xdr:rowOff>
    </xdr:from>
    <xdr:to>
      <xdr:col>116</xdr:col>
      <xdr:colOff>114300</xdr:colOff>
      <xdr:row>37</xdr:row>
      <xdr:rowOff>73116</xdr:rowOff>
    </xdr:to>
    <xdr:sp macro="" textlink="">
      <xdr:nvSpPr>
        <xdr:cNvPr id="497" name="楕円 496">
          <a:extLst>
            <a:ext uri="{FF2B5EF4-FFF2-40B4-BE49-F238E27FC236}">
              <a16:creationId xmlns:a16="http://schemas.microsoft.com/office/drawing/2014/main" id="{5A28B743-3D4B-4899-AA35-75F61C50E3FC}"/>
            </a:ext>
          </a:extLst>
        </xdr:cNvPr>
        <xdr:cNvSpPr/>
      </xdr:nvSpPr>
      <xdr:spPr>
        <a:xfrm>
          <a:off x="22110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165843</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E91E89E4-37F3-477B-B161-2C203C0A6A10}"/>
            </a:ext>
          </a:extLst>
        </xdr:cNvPr>
        <xdr:cNvSpPr txBox="1"/>
      </xdr:nvSpPr>
      <xdr:spPr>
        <a:xfrm>
          <a:off x="22199600"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144599</xdr:rowOff>
    </xdr:from>
    <xdr:to>
      <xdr:col>112</xdr:col>
      <xdr:colOff>38100</xdr:colOff>
      <xdr:row>37</xdr:row>
      <xdr:rowOff>74749</xdr:rowOff>
    </xdr:to>
    <xdr:sp macro="" textlink="">
      <xdr:nvSpPr>
        <xdr:cNvPr id="499" name="楕円 498">
          <a:extLst>
            <a:ext uri="{FF2B5EF4-FFF2-40B4-BE49-F238E27FC236}">
              <a16:creationId xmlns:a16="http://schemas.microsoft.com/office/drawing/2014/main" id="{5C49DAF4-101E-498D-A245-63A105558565}"/>
            </a:ext>
          </a:extLst>
        </xdr:cNvPr>
        <xdr:cNvSpPr/>
      </xdr:nvSpPr>
      <xdr:spPr>
        <a:xfrm>
          <a:off x="21272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22316</xdr:rowOff>
    </xdr:from>
    <xdr:to>
      <xdr:col>116</xdr:col>
      <xdr:colOff>63500</xdr:colOff>
      <xdr:row>37</xdr:row>
      <xdr:rowOff>23949</xdr:rowOff>
    </xdr:to>
    <xdr:cxnSp macro="">
      <xdr:nvCxnSpPr>
        <xdr:cNvPr id="500" name="直線コネクタ 499">
          <a:extLst>
            <a:ext uri="{FF2B5EF4-FFF2-40B4-BE49-F238E27FC236}">
              <a16:creationId xmlns:a16="http://schemas.microsoft.com/office/drawing/2014/main" id="{49AA439F-5C46-4071-AF56-87E0CD770471}"/>
            </a:ext>
          </a:extLst>
        </xdr:cNvPr>
        <xdr:cNvCxnSpPr/>
      </xdr:nvCxnSpPr>
      <xdr:spPr>
        <a:xfrm flipV="1">
          <a:off x="21323300" y="63659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146231</xdr:rowOff>
    </xdr:from>
    <xdr:to>
      <xdr:col>107</xdr:col>
      <xdr:colOff>101600</xdr:colOff>
      <xdr:row>37</xdr:row>
      <xdr:rowOff>76381</xdr:rowOff>
    </xdr:to>
    <xdr:sp macro="" textlink="">
      <xdr:nvSpPr>
        <xdr:cNvPr id="501" name="楕円 500">
          <a:extLst>
            <a:ext uri="{FF2B5EF4-FFF2-40B4-BE49-F238E27FC236}">
              <a16:creationId xmlns:a16="http://schemas.microsoft.com/office/drawing/2014/main" id="{38F8F4E6-F7D4-4E04-B030-5D2C78468E27}"/>
            </a:ext>
          </a:extLst>
        </xdr:cNvPr>
        <xdr:cNvSpPr/>
      </xdr:nvSpPr>
      <xdr:spPr>
        <a:xfrm>
          <a:off x="20383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23949</xdr:rowOff>
    </xdr:from>
    <xdr:to>
      <xdr:col>111</xdr:col>
      <xdr:colOff>177800</xdr:colOff>
      <xdr:row>37</xdr:row>
      <xdr:rowOff>25581</xdr:rowOff>
    </xdr:to>
    <xdr:cxnSp macro="">
      <xdr:nvCxnSpPr>
        <xdr:cNvPr id="502" name="直線コネクタ 501">
          <a:extLst>
            <a:ext uri="{FF2B5EF4-FFF2-40B4-BE49-F238E27FC236}">
              <a16:creationId xmlns:a16="http://schemas.microsoft.com/office/drawing/2014/main" id="{24E51AB3-2860-4DAD-A545-2E1BE7CC278E}"/>
            </a:ext>
          </a:extLst>
        </xdr:cNvPr>
        <xdr:cNvCxnSpPr/>
      </xdr:nvCxnSpPr>
      <xdr:spPr>
        <a:xfrm flipV="1">
          <a:off x="20434300" y="63675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157661</xdr:rowOff>
    </xdr:from>
    <xdr:to>
      <xdr:col>102</xdr:col>
      <xdr:colOff>165100</xdr:colOff>
      <xdr:row>37</xdr:row>
      <xdr:rowOff>87811</xdr:rowOff>
    </xdr:to>
    <xdr:sp macro="" textlink="">
      <xdr:nvSpPr>
        <xdr:cNvPr id="503" name="楕円 502">
          <a:extLst>
            <a:ext uri="{FF2B5EF4-FFF2-40B4-BE49-F238E27FC236}">
              <a16:creationId xmlns:a16="http://schemas.microsoft.com/office/drawing/2014/main" id="{48450D99-B128-44CC-9ADF-086B327BB903}"/>
            </a:ext>
          </a:extLst>
        </xdr:cNvPr>
        <xdr:cNvSpPr/>
      </xdr:nvSpPr>
      <xdr:spPr>
        <a:xfrm>
          <a:off x="19494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25581</xdr:rowOff>
    </xdr:from>
    <xdr:to>
      <xdr:col>107</xdr:col>
      <xdr:colOff>50800</xdr:colOff>
      <xdr:row>37</xdr:row>
      <xdr:rowOff>37011</xdr:rowOff>
    </xdr:to>
    <xdr:cxnSp macro="">
      <xdr:nvCxnSpPr>
        <xdr:cNvPr id="504" name="直線コネクタ 503">
          <a:extLst>
            <a:ext uri="{FF2B5EF4-FFF2-40B4-BE49-F238E27FC236}">
              <a16:creationId xmlns:a16="http://schemas.microsoft.com/office/drawing/2014/main" id="{C338087D-C1A1-4ECF-BBE0-A88B7B9ADA4D}"/>
            </a:ext>
          </a:extLst>
        </xdr:cNvPr>
        <xdr:cNvCxnSpPr/>
      </xdr:nvCxnSpPr>
      <xdr:spPr>
        <a:xfrm flipV="1">
          <a:off x="19545300" y="636923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157661</xdr:rowOff>
    </xdr:from>
    <xdr:to>
      <xdr:col>98</xdr:col>
      <xdr:colOff>38100</xdr:colOff>
      <xdr:row>37</xdr:row>
      <xdr:rowOff>87811</xdr:rowOff>
    </xdr:to>
    <xdr:sp macro="" textlink="">
      <xdr:nvSpPr>
        <xdr:cNvPr id="505" name="楕円 504">
          <a:extLst>
            <a:ext uri="{FF2B5EF4-FFF2-40B4-BE49-F238E27FC236}">
              <a16:creationId xmlns:a16="http://schemas.microsoft.com/office/drawing/2014/main" id="{DD2C6D0B-3543-44B9-93BC-FF4A2E9CB97E}"/>
            </a:ext>
          </a:extLst>
        </xdr:cNvPr>
        <xdr:cNvSpPr/>
      </xdr:nvSpPr>
      <xdr:spPr>
        <a:xfrm>
          <a:off x="18605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37011</xdr:rowOff>
    </xdr:from>
    <xdr:to>
      <xdr:col>102</xdr:col>
      <xdr:colOff>114300</xdr:colOff>
      <xdr:row>37</xdr:row>
      <xdr:rowOff>37011</xdr:rowOff>
    </xdr:to>
    <xdr:cxnSp macro="">
      <xdr:nvCxnSpPr>
        <xdr:cNvPr id="506" name="直線コネクタ 505">
          <a:extLst>
            <a:ext uri="{FF2B5EF4-FFF2-40B4-BE49-F238E27FC236}">
              <a16:creationId xmlns:a16="http://schemas.microsoft.com/office/drawing/2014/main" id="{6FA0EAA4-87BB-479A-B823-D00C807B8252}"/>
            </a:ext>
          </a:extLst>
        </xdr:cNvPr>
        <xdr:cNvCxnSpPr/>
      </xdr:nvCxnSpPr>
      <xdr:spPr>
        <a:xfrm>
          <a:off x="18656300" y="6380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73F39DAB-D41B-4C87-AC61-E6585954F105}"/>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5C322D9E-5CD7-4E5E-95D2-EA9BF7D15C66}"/>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627F036A-BBDF-4A37-9BEE-C3BE025F5AE3}"/>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37E6C150-6D3C-4268-8A25-5361EA599B54}"/>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91276</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E927EEC3-9033-4212-A0B0-99C01676CACF}"/>
            </a:ext>
          </a:extLst>
        </xdr:cNvPr>
        <xdr:cNvSpPr txBox="1"/>
      </xdr:nvSpPr>
      <xdr:spPr>
        <a:xfrm>
          <a:off x="21075727" y="609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92908</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E0F68AAB-8C7C-4511-A7F5-255567C640BB}"/>
            </a:ext>
          </a:extLst>
        </xdr:cNvPr>
        <xdr:cNvSpPr txBox="1"/>
      </xdr:nvSpPr>
      <xdr:spPr>
        <a:xfrm>
          <a:off x="20199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104338</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AA6FB7FA-4D4F-418B-BDB7-F99B4F8A3088}"/>
            </a:ext>
          </a:extLst>
        </xdr:cNvPr>
        <xdr:cNvSpPr txBox="1"/>
      </xdr:nvSpPr>
      <xdr:spPr>
        <a:xfrm>
          <a:off x="19310427" y="61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104338</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169E7202-C1CB-4E18-A35D-B0CFC608695C}"/>
            </a:ext>
          </a:extLst>
        </xdr:cNvPr>
        <xdr:cNvSpPr txBox="1"/>
      </xdr:nvSpPr>
      <xdr:spPr>
        <a:xfrm>
          <a:off x="18421427" y="61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C7A2574-1238-4F3F-A1AD-E3DE578DB01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8884438B-89FA-4308-9A2D-7D83FCEE6C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2825AD4B-52DB-4100-A4E9-3EEBCB952D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B07D9D48-493D-44DB-8787-AD5E94E951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FA2544D6-89E9-4674-AB0B-4F5FE67360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EA3792A-07BF-4583-82FA-BB7407D520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6EB828A7-6CF7-4219-9606-5A59022C77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88E844B2-8145-4057-B008-C530F33541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A2E9C500-61EF-4925-A96E-8EB3C1253D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EFF8537-953D-4E7A-BF7A-2D7A287517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314B3192-0FDB-4CB7-8AAB-87641700DE6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41552E6F-8CB7-44BA-90CD-1D6D0EDCB5B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0203C0C7-E42C-43A9-A5AD-E064EBF5BE4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A99B67EC-6289-4B3B-B31E-B00A2875186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7701D52-7514-4974-B71E-84C3597635A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F3AADCD1-CB6A-4FD0-BE8E-120B235CB56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5B6A4DA0-4AD5-4B21-AC41-7C589A63C59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7796C8DD-99E2-4FA0-AC4A-BBFE34957B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58890898-374A-4F0C-83B6-61543B6DBFE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5D727CAC-6F5B-4508-BB57-D4B7B04BA6A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D04E0BAE-AF39-4C55-97AC-E673F217DF1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9A700AFB-87CC-43C9-9EE7-4449B1D7BA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C5C35E07-05CA-420E-AEF9-D1CBE84A636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1E723326-20F6-4036-BAB0-CC46FB4349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A6285EDE-14F4-41D7-A3AD-5BF3F623F9F1}"/>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C33DFE23-4F53-4F48-838F-2EC52A69FD8C}"/>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1C4E088F-E281-4D6C-B82D-E706FFF82E88}"/>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806A0C5D-B452-45AD-B557-0792B0AC2E1F}"/>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BDDA51F6-9203-4863-9E71-CFE848FCD44D}"/>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5735D711-A75A-46B1-B762-A8D41272CC8E}"/>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68757FD5-5809-4966-962F-749AFAF28FC1}"/>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82C60320-87B2-47D5-8C2E-129E7DA36426}"/>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B9D40215-1553-4F91-B8AC-F2B349530990}"/>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3A5C774A-E675-4FB0-8465-1BEA506C79D2}"/>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1EF0A77F-1A6C-4800-A343-9E1D7F065D84}"/>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7321CEB-CDFB-4424-894C-21762A36AC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DD10E64-D013-491A-B81C-4B3A35A847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03EF82A-E6EA-4400-8C29-0EF8E3D56C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4BA5F62-17DD-4461-AF75-8BF5DDCD24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4DE6C75-EA8A-40EC-BE42-0142A2A391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5" name="楕円 554">
          <a:extLst>
            <a:ext uri="{FF2B5EF4-FFF2-40B4-BE49-F238E27FC236}">
              <a16:creationId xmlns:a16="http://schemas.microsoft.com/office/drawing/2014/main" id="{EF6A4DA0-C0B6-406C-A1F3-9C652A768805}"/>
            </a:ext>
          </a:extLst>
        </xdr:cNvPr>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164482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90CBBA9F-EE9B-4D23-8839-C4C5AFE7D86D}"/>
            </a:ext>
          </a:extLst>
        </xdr:cNvPr>
        <xdr:cNvSpPr txBox="1"/>
      </xdr:nvSpPr>
      <xdr:spPr>
        <a:xfrm>
          <a:off x="16357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557" name="楕円 556">
          <a:extLst>
            <a:ext uri="{FF2B5EF4-FFF2-40B4-BE49-F238E27FC236}">
              <a16:creationId xmlns:a16="http://schemas.microsoft.com/office/drawing/2014/main" id="{31987F4E-B87C-4373-9374-6ED2D707B984}"/>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156210</xdr:rowOff>
    </xdr:from>
    <xdr:to>
      <xdr:col>85</xdr:col>
      <xdr:colOff>127000</xdr:colOff>
      <xdr:row>60</xdr:row>
      <xdr:rowOff>20955</xdr:rowOff>
    </xdr:to>
    <xdr:cxnSp macro="">
      <xdr:nvCxnSpPr>
        <xdr:cNvPr id="558" name="直線コネクタ 557">
          <a:extLst>
            <a:ext uri="{FF2B5EF4-FFF2-40B4-BE49-F238E27FC236}">
              <a16:creationId xmlns:a16="http://schemas.microsoft.com/office/drawing/2014/main" id="{DBA72476-74B1-4F9F-A229-AB783735CB13}"/>
            </a:ext>
          </a:extLst>
        </xdr:cNvPr>
        <xdr:cNvCxnSpPr/>
      </xdr:nvCxnSpPr>
      <xdr:spPr>
        <a:xfrm>
          <a:off x="15481300" y="102717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59" name="楕円 558">
          <a:extLst>
            <a:ext uri="{FF2B5EF4-FFF2-40B4-BE49-F238E27FC236}">
              <a16:creationId xmlns:a16="http://schemas.microsoft.com/office/drawing/2014/main" id="{FA9D833A-4374-4990-9026-AB786158C94C}"/>
            </a:ext>
          </a:extLst>
        </xdr:cNvPr>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156210</xdr:rowOff>
    </xdr:to>
    <xdr:cxnSp macro="">
      <xdr:nvCxnSpPr>
        <xdr:cNvPr id="560" name="直線コネクタ 559">
          <a:extLst>
            <a:ext uri="{FF2B5EF4-FFF2-40B4-BE49-F238E27FC236}">
              <a16:creationId xmlns:a16="http://schemas.microsoft.com/office/drawing/2014/main" id="{CB224AAB-BC00-40F7-9758-20D331FBB36A}"/>
            </a:ext>
          </a:extLst>
        </xdr:cNvPr>
        <xdr:cNvCxnSpPr/>
      </xdr:nvCxnSpPr>
      <xdr:spPr>
        <a:xfrm>
          <a:off x="14592300" y="10235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31115</xdr:rowOff>
    </xdr:from>
    <xdr:to>
      <xdr:col>72</xdr:col>
      <xdr:colOff>38100</xdr:colOff>
      <xdr:row>59</xdr:row>
      <xdr:rowOff>132715</xdr:rowOff>
    </xdr:to>
    <xdr:sp macro="" textlink="">
      <xdr:nvSpPr>
        <xdr:cNvPr id="561" name="楕円 560">
          <a:extLst>
            <a:ext uri="{FF2B5EF4-FFF2-40B4-BE49-F238E27FC236}">
              <a16:creationId xmlns:a16="http://schemas.microsoft.com/office/drawing/2014/main" id="{7ED8EE1D-11CC-4E88-A1E3-CDCAF6A01453}"/>
            </a:ext>
          </a:extLst>
        </xdr:cNvPr>
        <xdr:cNvSpPr/>
      </xdr:nvSpPr>
      <xdr:spPr>
        <a:xfrm>
          <a:off x="13652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81915</xdr:rowOff>
    </xdr:from>
    <xdr:to>
      <xdr:col>76</xdr:col>
      <xdr:colOff>114300</xdr:colOff>
      <xdr:row>59</xdr:row>
      <xdr:rowOff>120015</xdr:rowOff>
    </xdr:to>
    <xdr:cxnSp macro="">
      <xdr:nvCxnSpPr>
        <xdr:cNvPr id="562" name="直線コネクタ 561">
          <a:extLst>
            <a:ext uri="{FF2B5EF4-FFF2-40B4-BE49-F238E27FC236}">
              <a16:creationId xmlns:a16="http://schemas.microsoft.com/office/drawing/2014/main" id="{69BBE153-9F21-4BC7-9A21-8FBB4D4F2E59}"/>
            </a:ext>
          </a:extLst>
        </xdr:cNvPr>
        <xdr:cNvCxnSpPr/>
      </xdr:nvCxnSpPr>
      <xdr:spPr>
        <a:xfrm>
          <a:off x="13703300" y="10197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162560</xdr:rowOff>
    </xdr:from>
    <xdr:to>
      <xdr:col>67</xdr:col>
      <xdr:colOff>101600</xdr:colOff>
      <xdr:row>59</xdr:row>
      <xdr:rowOff>92710</xdr:rowOff>
    </xdr:to>
    <xdr:sp macro="" textlink="">
      <xdr:nvSpPr>
        <xdr:cNvPr id="563" name="楕円 562">
          <a:extLst>
            <a:ext uri="{FF2B5EF4-FFF2-40B4-BE49-F238E27FC236}">
              <a16:creationId xmlns:a16="http://schemas.microsoft.com/office/drawing/2014/main" id="{0DF7CE8F-C080-4DAE-ACDE-C57C22B2DEA6}"/>
            </a:ext>
          </a:extLst>
        </xdr:cNvPr>
        <xdr:cNvSpPr/>
      </xdr:nvSpPr>
      <xdr:spPr>
        <a:xfrm>
          <a:off x="1276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81915</xdr:rowOff>
    </xdr:to>
    <xdr:cxnSp macro="">
      <xdr:nvCxnSpPr>
        <xdr:cNvPr id="564" name="直線コネクタ 563">
          <a:extLst>
            <a:ext uri="{FF2B5EF4-FFF2-40B4-BE49-F238E27FC236}">
              <a16:creationId xmlns:a16="http://schemas.microsoft.com/office/drawing/2014/main" id="{390B2E71-465D-4BC6-9C55-85F3DCE78494}"/>
            </a:ext>
          </a:extLst>
        </xdr:cNvPr>
        <xdr:cNvCxnSpPr/>
      </xdr:nvCxnSpPr>
      <xdr:spPr>
        <a:xfrm>
          <a:off x="12814300" y="10157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3D5A9200-3BC8-45CE-A6C8-1059E46A29ED}"/>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6" name="n_2aveValue【学校施設】&#10;有形固定資産減価償却率">
          <a:extLst>
            <a:ext uri="{FF2B5EF4-FFF2-40B4-BE49-F238E27FC236}">
              <a16:creationId xmlns:a16="http://schemas.microsoft.com/office/drawing/2014/main" id="{09E8F276-8C70-4257-B7D5-67DC3A416C8B}"/>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7" name="n_3aveValue【学校施設】&#10;有形固定資産減価償却率">
          <a:extLst>
            <a:ext uri="{FF2B5EF4-FFF2-40B4-BE49-F238E27FC236}">
              <a16:creationId xmlns:a16="http://schemas.microsoft.com/office/drawing/2014/main" id="{9576ABDC-5D44-462E-8159-1B9C94DA1C63}"/>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8" name="n_4aveValue【学校施設】&#10;有形固定資産減価償却率">
          <a:extLst>
            <a:ext uri="{FF2B5EF4-FFF2-40B4-BE49-F238E27FC236}">
              <a16:creationId xmlns:a16="http://schemas.microsoft.com/office/drawing/2014/main" id="{E6FD257F-C0DD-4FF0-8229-C54622AAB200}"/>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569" name="n_1mainValue【学校施設】&#10;有形固定資産減価償却率">
          <a:extLst>
            <a:ext uri="{FF2B5EF4-FFF2-40B4-BE49-F238E27FC236}">
              <a16:creationId xmlns:a16="http://schemas.microsoft.com/office/drawing/2014/main" id="{D6CDE5CF-EAC7-4F86-A33A-D279B2C53C4D}"/>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570" name="n_2mainValue【学校施設】&#10;有形固定資産減価償却率">
          <a:extLst>
            <a:ext uri="{FF2B5EF4-FFF2-40B4-BE49-F238E27FC236}">
              <a16:creationId xmlns:a16="http://schemas.microsoft.com/office/drawing/2014/main" id="{E07136EB-3E79-4923-93FE-8D401CAE70EC}"/>
            </a:ext>
          </a:extLst>
        </xdr:cNvPr>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149242</xdr:rowOff>
    </xdr:from>
    <xdr:ext cx="405111" cy="259045"/>
    <xdr:sp macro="" textlink="">
      <xdr:nvSpPr>
        <xdr:cNvPr id="571" name="n_3mainValue【学校施設】&#10;有形固定資産減価償却率">
          <a:extLst>
            <a:ext uri="{FF2B5EF4-FFF2-40B4-BE49-F238E27FC236}">
              <a16:creationId xmlns:a16="http://schemas.microsoft.com/office/drawing/2014/main" id="{266F2D2B-734B-469C-AD33-BFD3A56E88E5}"/>
            </a:ext>
          </a:extLst>
        </xdr:cNvPr>
        <xdr:cNvSpPr txBox="1"/>
      </xdr:nvSpPr>
      <xdr:spPr>
        <a:xfrm>
          <a:off x="13500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572" name="n_4mainValue【学校施設】&#10;有形固定資産減価償却率">
          <a:extLst>
            <a:ext uri="{FF2B5EF4-FFF2-40B4-BE49-F238E27FC236}">
              <a16:creationId xmlns:a16="http://schemas.microsoft.com/office/drawing/2014/main" id="{4C57AAB7-D950-4D4E-897A-B211F96BED4A}"/>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C1BFEBFC-4F34-49BE-B158-B54F7913E3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9B3BD11A-7F4A-4118-BCB5-DA91848D38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F9AF2505-0CE5-4B8D-B07B-FCE889F62D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CBADF91-BBA4-4DB1-AD17-6BF3412A63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9FB84B11-1926-4E88-9AF1-CDF758D5C2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2195B2B6-407D-4DA3-B5A1-17DC6631D0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832C683F-E41B-4BEC-8333-D1833B5B567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D078A780-406D-4E6B-B07A-5A699E5EAC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F19D02B4-C0B4-43B9-989E-3342A8679A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D66172F4-1D8E-4CAC-BDAB-BA00500CD5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181C90A9-8C6E-49E3-B812-105EA5299DF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809860CD-7A8E-4C16-AA2B-D9D6CB07654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8DB0239D-C5EB-4660-9F89-0F2FDDE165E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3B1253C3-7E16-42D4-B60F-325F2BF0A7D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8D6FA971-5CE2-4B20-87E7-F94FC78C665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21579157-8C48-4CFB-A173-0DF0A5342DB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52EA5FAB-18A6-426E-A503-4CCC54579B6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61D435A5-40F9-46E8-8A55-EBC5AEE0DBC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5D3EC90A-6DC9-47E9-9877-4F9D6DB5D00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4EA1D937-21F3-445C-8176-B648CD50635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FCB9A38-51EA-483D-8773-23C7405502B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5A0FF3DC-BA08-420A-AA81-F1A981F03D6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C51B3ACC-D473-4AB9-A6B9-CEA84AA5C5E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95E62FFD-5F65-4F06-AD64-CDE0A708834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1A4C1A33-9F1B-420A-BC8A-B2BF6788509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D52448C5-8455-40A6-BB61-7F08B214938E}"/>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8DEFA766-D887-434F-B49C-1725A00C8EB4}"/>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DE728F47-9DF2-4808-959B-FEEFE81F17EF}"/>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86E0243D-3EBB-4E8B-97C8-2C661579F5D4}"/>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E7F975C1-ABC1-46ED-A64D-D47A48DBCB21}"/>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5A5E7DD4-C39C-42A5-82D0-ACA2F2287865}"/>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AA40EDF4-D2C9-43DD-919C-89756FFF5971}"/>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28018C62-4B30-42F1-BD0F-C9ED490A8BC4}"/>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202BD344-8C21-4568-B17E-851B63A5F6DD}"/>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AEA18D0A-A8EA-47AF-876C-6BF927EE0F67}"/>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F371157A-4BA5-467C-A8EE-FF5715F14211}"/>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40F1151-06EB-4824-A60C-FE83DE4646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58E2906-F891-4FA2-805D-6893303F9C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C074636-B033-4211-82D0-21A5B82EF5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D6BC3E72-D737-4287-A681-31F2C33BA6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7863FBBF-E0BD-45C5-8ABB-F2B5C8E1A4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37374</xdr:rowOff>
    </xdr:from>
    <xdr:to>
      <xdr:col>116</xdr:col>
      <xdr:colOff>114300</xdr:colOff>
      <xdr:row>62</xdr:row>
      <xdr:rowOff>138974</xdr:rowOff>
    </xdr:to>
    <xdr:sp macro="" textlink="">
      <xdr:nvSpPr>
        <xdr:cNvPr id="614" name="楕円 613">
          <a:extLst>
            <a:ext uri="{FF2B5EF4-FFF2-40B4-BE49-F238E27FC236}">
              <a16:creationId xmlns:a16="http://schemas.microsoft.com/office/drawing/2014/main" id="{01A17193-C3B5-486B-8B4C-DB922CCFF108}"/>
            </a:ext>
          </a:extLst>
        </xdr:cNvPr>
        <xdr:cNvSpPr/>
      </xdr:nvSpPr>
      <xdr:spPr>
        <a:xfrm>
          <a:off x="22110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15801</xdr:rowOff>
    </xdr:from>
    <xdr:ext cx="469744" cy="259045"/>
    <xdr:sp macro="" textlink="">
      <xdr:nvSpPr>
        <xdr:cNvPr id="615" name="【学校施設】&#10;一人当たり面積該当値テキスト">
          <a:extLst>
            <a:ext uri="{FF2B5EF4-FFF2-40B4-BE49-F238E27FC236}">
              <a16:creationId xmlns:a16="http://schemas.microsoft.com/office/drawing/2014/main" id="{9D557B44-DE47-4236-A41A-FF34B3751C4F}"/>
            </a:ext>
          </a:extLst>
        </xdr:cNvPr>
        <xdr:cNvSpPr txBox="1"/>
      </xdr:nvSpPr>
      <xdr:spPr>
        <a:xfrm>
          <a:off x="22199600"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37701</xdr:rowOff>
    </xdr:from>
    <xdr:to>
      <xdr:col>112</xdr:col>
      <xdr:colOff>38100</xdr:colOff>
      <xdr:row>62</xdr:row>
      <xdr:rowOff>139301</xdr:rowOff>
    </xdr:to>
    <xdr:sp macro="" textlink="">
      <xdr:nvSpPr>
        <xdr:cNvPr id="616" name="楕円 615">
          <a:extLst>
            <a:ext uri="{FF2B5EF4-FFF2-40B4-BE49-F238E27FC236}">
              <a16:creationId xmlns:a16="http://schemas.microsoft.com/office/drawing/2014/main" id="{7762B2AD-6F5A-46E0-879C-8349B78F954D}"/>
            </a:ext>
          </a:extLst>
        </xdr:cNvPr>
        <xdr:cNvSpPr/>
      </xdr:nvSpPr>
      <xdr:spPr>
        <a:xfrm>
          <a:off x="21272500" y="106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88174</xdr:rowOff>
    </xdr:from>
    <xdr:to>
      <xdr:col>116</xdr:col>
      <xdr:colOff>63500</xdr:colOff>
      <xdr:row>62</xdr:row>
      <xdr:rowOff>88501</xdr:rowOff>
    </xdr:to>
    <xdr:cxnSp macro="">
      <xdr:nvCxnSpPr>
        <xdr:cNvPr id="617" name="直線コネクタ 616">
          <a:extLst>
            <a:ext uri="{FF2B5EF4-FFF2-40B4-BE49-F238E27FC236}">
              <a16:creationId xmlns:a16="http://schemas.microsoft.com/office/drawing/2014/main" id="{475357E8-6C96-44CE-92A1-686795080203}"/>
            </a:ext>
          </a:extLst>
        </xdr:cNvPr>
        <xdr:cNvCxnSpPr/>
      </xdr:nvCxnSpPr>
      <xdr:spPr>
        <a:xfrm flipV="1">
          <a:off x="21323300" y="1071807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38844</xdr:rowOff>
    </xdr:from>
    <xdr:to>
      <xdr:col>107</xdr:col>
      <xdr:colOff>101600</xdr:colOff>
      <xdr:row>62</xdr:row>
      <xdr:rowOff>140444</xdr:rowOff>
    </xdr:to>
    <xdr:sp macro="" textlink="">
      <xdr:nvSpPr>
        <xdr:cNvPr id="618" name="楕円 617">
          <a:extLst>
            <a:ext uri="{FF2B5EF4-FFF2-40B4-BE49-F238E27FC236}">
              <a16:creationId xmlns:a16="http://schemas.microsoft.com/office/drawing/2014/main" id="{00CFCF16-8BF7-40A0-8F24-84990789650B}"/>
            </a:ext>
          </a:extLst>
        </xdr:cNvPr>
        <xdr:cNvSpPr/>
      </xdr:nvSpPr>
      <xdr:spPr>
        <a:xfrm>
          <a:off x="20383500" y="106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88501</xdr:rowOff>
    </xdr:from>
    <xdr:to>
      <xdr:col>111</xdr:col>
      <xdr:colOff>177800</xdr:colOff>
      <xdr:row>62</xdr:row>
      <xdr:rowOff>89644</xdr:rowOff>
    </xdr:to>
    <xdr:cxnSp macro="">
      <xdr:nvCxnSpPr>
        <xdr:cNvPr id="619" name="直線コネクタ 618">
          <a:extLst>
            <a:ext uri="{FF2B5EF4-FFF2-40B4-BE49-F238E27FC236}">
              <a16:creationId xmlns:a16="http://schemas.microsoft.com/office/drawing/2014/main" id="{1E5E145B-0567-47B1-863D-BF7BCA120F8B}"/>
            </a:ext>
          </a:extLst>
        </xdr:cNvPr>
        <xdr:cNvCxnSpPr/>
      </xdr:nvCxnSpPr>
      <xdr:spPr>
        <a:xfrm flipV="1">
          <a:off x="20434300" y="107184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43580</xdr:rowOff>
    </xdr:from>
    <xdr:to>
      <xdr:col>102</xdr:col>
      <xdr:colOff>165100</xdr:colOff>
      <xdr:row>62</xdr:row>
      <xdr:rowOff>145180</xdr:rowOff>
    </xdr:to>
    <xdr:sp macro="" textlink="">
      <xdr:nvSpPr>
        <xdr:cNvPr id="620" name="楕円 619">
          <a:extLst>
            <a:ext uri="{FF2B5EF4-FFF2-40B4-BE49-F238E27FC236}">
              <a16:creationId xmlns:a16="http://schemas.microsoft.com/office/drawing/2014/main" id="{F483A15F-129D-4E77-8137-BDE03BA0118E}"/>
            </a:ext>
          </a:extLst>
        </xdr:cNvPr>
        <xdr:cNvSpPr/>
      </xdr:nvSpPr>
      <xdr:spPr>
        <a:xfrm>
          <a:off x="19494500" y="106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89644</xdr:rowOff>
    </xdr:from>
    <xdr:to>
      <xdr:col>107</xdr:col>
      <xdr:colOff>50800</xdr:colOff>
      <xdr:row>62</xdr:row>
      <xdr:rowOff>94380</xdr:rowOff>
    </xdr:to>
    <xdr:cxnSp macro="">
      <xdr:nvCxnSpPr>
        <xdr:cNvPr id="621" name="直線コネクタ 620">
          <a:extLst>
            <a:ext uri="{FF2B5EF4-FFF2-40B4-BE49-F238E27FC236}">
              <a16:creationId xmlns:a16="http://schemas.microsoft.com/office/drawing/2014/main" id="{A639F3D3-8000-45D3-A346-0AB044A68FF5}"/>
            </a:ext>
          </a:extLst>
        </xdr:cNvPr>
        <xdr:cNvCxnSpPr/>
      </xdr:nvCxnSpPr>
      <xdr:spPr>
        <a:xfrm flipV="1">
          <a:off x="19545300" y="10719544"/>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43090</xdr:rowOff>
    </xdr:from>
    <xdr:to>
      <xdr:col>98</xdr:col>
      <xdr:colOff>38100</xdr:colOff>
      <xdr:row>62</xdr:row>
      <xdr:rowOff>144690</xdr:rowOff>
    </xdr:to>
    <xdr:sp macro="" textlink="">
      <xdr:nvSpPr>
        <xdr:cNvPr id="622" name="楕円 621">
          <a:extLst>
            <a:ext uri="{FF2B5EF4-FFF2-40B4-BE49-F238E27FC236}">
              <a16:creationId xmlns:a16="http://schemas.microsoft.com/office/drawing/2014/main" id="{2CA7BCCF-08FC-4638-8F41-7316C3FE1A21}"/>
            </a:ext>
          </a:extLst>
        </xdr:cNvPr>
        <xdr:cNvSpPr/>
      </xdr:nvSpPr>
      <xdr:spPr>
        <a:xfrm>
          <a:off x="18605500" y="106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93890</xdr:rowOff>
    </xdr:from>
    <xdr:to>
      <xdr:col>102</xdr:col>
      <xdr:colOff>114300</xdr:colOff>
      <xdr:row>62</xdr:row>
      <xdr:rowOff>94380</xdr:rowOff>
    </xdr:to>
    <xdr:cxnSp macro="">
      <xdr:nvCxnSpPr>
        <xdr:cNvPr id="623" name="直線コネクタ 622">
          <a:extLst>
            <a:ext uri="{FF2B5EF4-FFF2-40B4-BE49-F238E27FC236}">
              <a16:creationId xmlns:a16="http://schemas.microsoft.com/office/drawing/2014/main" id="{ACFB5B4E-B8FA-45FC-AEB9-9E3BB003AADE}"/>
            </a:ext>
          </a:extLst>
        </xdr:cNvPr>
        <xdr:cNvCxnSpPr/>
      </xdr:nvCxnSpPr>
      <xdr:spPr>
        <a:xfrm>
          <a:off x="18656300" y="1072379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1A98042B-F4E0-465D-9146-50D582BBA585}"/>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a:extLst>
            <a:ext uri="{FF2B5EF4-FFF2-40B4-BE49-F238E27FC236}">
              <a16:creationId xmlns:a16="http://schemas.microsoft.com/office/drawing/2014/main" id="{986AD1BF-B40D-4B6C-967E-2E9DA6D3D223}"/>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a:extLst>
            <a:ext uri="{FF2B5EF4-FFF2-40B4-BE49-F238E27FC236}">
              <a16:creationId xmlns:a16="http://schemas.microsoft.com/office/drawing/2014/main" id="{4D0EC8F8-8BCE-4710-A919-FF78FCB265A8}"/>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a:extLst>
            <a:ext uri="{FF2B5EF4-FFF2-40B4-BE49-F238E27FC236}">
              <a16:creationId xmlns:a16="http://schemas.microsoft.com/office/drawing/2014/main" id="{509BB907-9280-48FE-BBA2-BE10CA9879A3}"/>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130428</xdr:rowOff>
    </xdr:from>
    <xdr:ext cx="469744" cy="259045"/>
    <xdr:sp macro="" textlink="">
      <xdr:nvSpPr>
        <xdr:cNvPr id="628" name="n_1mainValue【学校施設】&#10;一人当たり面積">
          <a:extLst>
            <a:ext uri="{FF2B5EF4-FFF2-40B4-BE49-F238E27FC236}">
              <a16:creationId xmlns:a16="http://schemas.microsoft.com/office/drawing/2014/main" id="{C78E365D-CCE3-4DDE-992C-F147D87AD66A}"/>
            </a:ext>
          </a:extLst>
        </xdr:cNvPr>
        <xdr:cNvSpPr txBox="1"/>
      </xdr:nvSpPr>
      <xdr:spPr>
        <a:xfrm>
          <a:off x="21075727" y="107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131571</xdr:rowOff>
    </xdr:from>
    <xdr:ext cx="469744" cy="259045"/>
    <xdr:sp macro="" textlink="">
      <xdr:nvSpPr>
        <xdr:cNvPr id="629" name="n_2mainValue【学校施設】&#10;一人当たり面積">
          <a:extLst>
            <a:ext uri="{FF2B5EF4-FFF2-40B4-BE49-F238E27FC236}">
              <a16:creationId xmlns:a16="http://schemas.microsoft.com/office/drawing/2014/main" id="{ACE73324-7FA9-4CFD-BE2F-C3E892373DF1}"/>
            </a:ext>
          </a:extLst>
        </xdr:cNvPr>
        <xdr:cNvSpPr txBox="1"/>
      </xdr:nvSpPr>
      <xdr:spPr>
        <a:xfrm>
          <a:off x="20199427" y="107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136307</xdr:rowOff>
    </xdr:from>
    <xdr:ext cx="469744" cy="259045"/>
    <xdr:sp macro="" textlink="">
      <xdr:nvSpPr>
        <xdr:cNvPr id="630" name="n_3mainValue【学校施設】&#10;一人当たり面積">
          <a:extLst>
            <a:ext uri="{FF2B5EF4-FFF2-40B4-BE49-F238E27FC236}">
              <a16:creationId xmlns:a16="http://schemas.microsoft.com/office/drawing/2014/main" id="{7432AD86-7FE0-4CA1-836D-D51B3B6B312D}"/>
            </a:ext>
          </a:extLst>
        </xdr:cNvPr>
        <xdr:cNvSpPr txBox="1"/>
      </xdr:nvSpPr>
      <xdr:spPr>
        <a:xfrm>
          <a:off x="19310427" y="107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135817</xdr:rowOff>
    </xdr:from>
    <xdr:ext cx="469744" cy="259045"/>
    <xdr:sp macro="" textlink="">
      <xdr:nvSpPr>
        <xdr:cNvPr id="631" name="n_4mainValue【学校施設】&#10;一人当たり面積">
          <a:extLst>
            <a:ext uri="{FF2B5EF4-FFF2-40B4-BE49-F238E27FC236}">
              <a16:creationId xmlns:a16="http://schemas.microsoft.com/office/drawing/2014/main" id="{1FDDD3B5-A78F-42FD-9686-9CCB3D819C26}"/>
            </a:ext>
          </a:extLst>
        </xdr:cNvPr>
        <xdr:cNvSpPr txBox="1"/>
      </xdr:nvSpPr>
      <xdr:spPr>
        <a:xfrm>
          <a:off x="18421427" y="1076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39535CCA-A040-4F7C-A137-47EC4F686B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788C517F-4120-4D8B-8136-9227A65717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9954C6F9-8AFB-4F5E-B860-5FF08D7DE9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2F76DD54-B20B-490A-A660-904618BD38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7E4F5311-E25F-4C8D-AD4F-DD6CBD6D1F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5CDA64DF-0D0D-4269-B07A-D0E7C29C7F9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767E056F-8837-4A10-A358-3DF1259CF2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1620DC-2CDC-410E-B2A5-9051F93384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51FF8B4D-D37E-4EDF-B796-C7F3A39789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11F0B7C3-6373-4861-BAD9-4B8830B801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62A2F14F-1BEE-4624-B1AC-FB1E59CF4AF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E9D39A5D-669C-4B42-B6B6-06484D59040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42269A03-2411-4250-BEFF-386CB46161D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FA4CDD95-FFC0-4C51-BF64-A60378DF470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A924F020-3B9A-467A-9AD6-8B4BC0A82C7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9A821207-5AF1-42CC-A48B-B26B5A9583E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A55B8C99-8E06-4D12-9AC2-E018E5A5C4C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85F3CA5D-A676-4C59-BE10-A6C7F88C9CF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945B5E7-4487-4372-B26F-D239E3A09CE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E0B161D1-651C-4BE0-B2B1-93A4CD26AC9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9420E521-98EB-4E5C-B95C-216B24C8883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9F432721-E42E-4087-948E-1CD19143B19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4014B37D-1C19-47E2-9BF7-FD7C87EAFFF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D93FD4B-333A-4C5B-A027-E7B39A1C93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469DC3E-0E2C-40A1-969D-87FFFD06FB9B}"/>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D4A98134-F62C-4FEC-ACED-55C2A76EE05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431964BD-18BC-429C-8B91-582EC8C61913}"/>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a:extLst>
            <a:ext uri="{FF2B5EF4-FFF2-40B4-BE49-F238E27FC236}">
              <a16:creationId xmlns:a16="http://schemas.microsoft.com/office/drawing/2014/main" id="{BEED152B-1300-434E-AF52-A8FE65212EC9}"/>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a:extLst>
            <a:ext uri="{FF2B5EF4-FFF2-40B4-BE49-F238E27FC236}">
              <a16:creationId xmlns:a16="http://schemas.microsoft.com/office/drawing/2014/main" id="{7E728CED-DEE3-46E7-99D0-B3111EB3FAE5}"/>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61" name="【児童館】&#10;有形固定資産減価償却率平均値テキスト">
          <a:extLst>
            <a:ext uri="{FF2B5EF4-FFF2-40B4-BE49-F238E27FC236}">
              <a16:creationId xmlns:a16="http://schemas.microsoft.com/office/drawing/2014/main" id="{762F1C88-BB5D-4E25-BAAF-162C08237CAE}"/>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a:extLst>
            <a:ext uri="{FF2B5EF4-FFF2-40B4-BE49-F238E27FC236}">
              <a16:creationId xmlns:a16="http://schemas.microsoft.com/office/drawing/2014/main" id="{E97A1C16-5473-40A3-92B4-45CF4D487311}"/>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a:extLst>
            <a:ext uri="{FF2B5EF4-FFF2-40B4-BE49-F238E27FC236}">
              <a16:creationId xmlns:a16="http://schemas.microsoft.com/office/drawing/2014/main" id="{F97A23E3-2B52-4F10-9257-6170BA13EAF3}"/>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a:extLst>
            <a:ext uri="{FF2B5EF4-FFF2-40B4-BE49-F238E27FC236}">
              <a16:creationId xmlns:a16="http://schemas.microsoft.com/office/drawing/2014/main" id="{8B82732C-E3CC-4957-9807-45DF522D2134}"/>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a:extLst>
            <a:ext uri="{FF2B5EF4-FFF2-40B4-BE49-F238E27FC236}">
              <a16:creationId xmlns:a16="http://schemas.microsoft.com/office/drawing/2014/main" id="{B8C655C5-A656-4AA1-8837-74406945C206}"/>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a:extLst>
            <a:ext uri="{FF2B5EF4-FFF2-40B4-BE49-F238E27FC236}">
              <a16:creationId xmlns:a16="http://schemas.microsoft.com/office/drawing/2014/main" id="{30D4D26C-91F1-4CA6-BD10-E520186C9A4D}"/>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0EAB586-58F7-4209-B6BC-E9AD987EC6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2594B3B-112B-4388-B81C-92C51A3035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EE6B96ED-344A-408C-9601-46FEB94DB7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F46EB316-C0D7-4089-BA63-3732773D32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D84FE568-DFF5-4A8F-A7F4-70FD7FD189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12064</xdr:rowOff>
    </xdr:from>
    <xdr:to>
      <xdr:col>85</xdr:col>
      <xdr:colOff>177800</xdr:colOff>
      <xdr:row>78</xdr:row>
      <xdr:rowOff>113664</xdr:rowOff>
    </xdr:to>
    <xdr:sp macro="" textlink="">
      <xdr:nvSpPr>
        <xdr:cNvPr id="672" name="楕円 671">
          <a:extLst>
            <a:ext uri="{FF2B5EF4-FFF2-40B4-BE49-F238E27FC236}">
              <a16:creationId xmlns:a16="http://schemas.microsoft.com/office/drawing/2014/main" id="{54810713-175E-46A4-A3A3-5F18D62799FD}"/>
            </a:ext>
          </a:extLst>
        </xdr:cNvPr>
        <xdr:cNvSpPr/>
      </xdr:nvSpPr>
      <xdr:spPr>
        <a:xfrm>
          <a:off x="162687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34941</xdr:rowOff>
    </xdr:from>
    <xdr:ext cx="405111" cy="259045"/>
    <xdr:sp macro="" textlink="">
      <xdr:nvSpPr>
        <xdr:cNvPr id="673" name="【児童館】&#10;有形固定資産減価償却率該当値テキスト">
          <a:extLst>
            <a:ext uri="{FF2B5EF4-FFF2-40B4-BE49-F238E27FC236}">
              <a16:creationId xmlns:a16="http://schemas.microsoft.com/office/drawing/2014/main" id="{C335576B-BC2A-4742-90DB-6A216254A650}"/>
            </a:ext>
          </a:extLst>
        </xdr:cNvPr>
        <xdr:cNvSpPr txBox="1"/>
      </xdr:nvSpPr>
      <xdr:spPr>
        <a:xfrm>
          <a:off x="16357600"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137795</xdr:rowOff>
    </xdr:from>
    <xdr:to>
      <xdr:col>81</xdr:col>
      <xdr:colOff>101600</xdr:colOff>
      <xdr:row>78</xdr:row>
      <xdr:rowOff>67945</xdr:rowOff>
    </xdr:to>
    <xdr:sp macro="" textlink="">
      <xdr:nvSpPr>
        <xdr:cNvPr id="674" name="楕円 673">
          <a:extLst>
            <a:ext uri="{FF2B5EF4-FFF2-40B4-BE49-F238E27FC236}">
              <a16:creationId xmlns:a16="http://schemas.microsoft.com/office/drawing/2014/main" id="{B3CDFBE2-8AB2-46A6-A609-CF083B05A70E}"/>
            </a:ext>
          </a:extLst>
        </xdr:cNvPr>
        <xdr:cNvSpPr/>
      </xdr:nvSpPr>
      <xdr:spPr>
        <a:xfrm>
          <a:off x="15430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17145</xdr:rowOff>
    </xdr:from>
    <xdr:to>
      <xdr:col>85</xdr:col>
      <xdr:colOff>127000</xdr:colOff>
      <xdr:row>78</xdr:row>
      <xdr:rowOff>62864</xdr:rowOff>
    </xdr:to>
    <xdr:cxnSp macro="">
      <xdr:nvCxnSpPr>
        <xdr:cNvPr id="675" name="直線コネクタ 674">
          <a:extLst>
            <a:ext uri="{FF2B5EF4-FFF2-40B4-BE49-F238E27FC236}">
              <a16:creationId xmlns:a16="http://schemas.microsoft.com/office/drawing/2014/main" id="{4B8385BD-F0FA-430A-ACB2-066EBD313E8E}"/>
            </a:ext>
          </a:extLst>
        </xdr:cNvPr>
        <xdr:cNvCxnSpPr/>
      </xdr:nvCxnSpPr>
      <xdr:spPr>
        <a:xfrm>
          <a:off x="15481300" y="133902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90170</xdr:rowOff>
    </xdr:from>
    <xdr:to>
      <xdr:col>76</xdr:col>
      <xdr:colOff>165100</xdr:colOff>
      <xdr:row>78</xdr:row>
      <xdr:rowOff>20320</xdr:rowOff>
    </xdr:to>
    <xdr:sp macro="" textlink="">
      <xdr:nvSpPr>
        <xdr:cNvPr id="676" name="楕円 675">
          <a:extLst>
            <a:ext uri="{FF2B5EF4-FFF2-40B4-BE49-F238E27FC236}">
              <a16:creationId xmlns:a16="http://schemas.microsoft.com/office/drawing/2014/main" id="{610DAF5E-E5A4-448E-8F65-3B9877BACBC9}"/>
            </a:ext>
          </a:extLst>
        </xdr:cNvPr>
        <xdr:cNvSpPr/>
      </xdr:nvSpPr>
      <xdr:spPr>
        <a:xfrm>
          <a:off x="1454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140970</xdr:rowOff>
    </xdr:from>
    <xdr:to>
      <xdr:col>81</xdr:col>
      <xdr:colOff>50800</xdr:colOff>
      <xdr:row>78</xdr:row>
      <xdr:rowOff>17145</xdr:rowOff>
    </xdr:to>
    <xdr:cxnSp macro="">
      <xdr:nvCxnSpPr>
        <xdr:cNvPr id="677" name="直線コネクタ 676">
          <a:extLst>
            <a:ext uri="{FF2B5EF4-FFF2-40B4-BE49-F238E27FC236}">
              <a16:creationId xmlns:a16="http://schemas.microsoft.com/office/drawing/2014/main" id="{F649FF5E-C2D3-4962-A8D2-5B2D27829104}"/>
            </a:ext>
          </a:extLst>
        </xdr:cNvPr>
        <xdr:cNvCxnSpPr/>
      </xdr:nvCxnSpPr>
      <xdr:spPr>
        <a:xfrm>
          <a:off x="14592300" y="133426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42545</xdr:rowOff>
    </xdr:from>
    <xdr:to>
      <xdr:col>72</xdr:col>
      <xdr:colOff>38100</xdr:colOff>
      <xdr:row>77</xdr:row>
      <xdr:rowOff>144145</xdr:rowOff>
    </xdr:to>
    <xdr:sp macro="" textlink="">
      <xdr:nvSpPr>
        <xdr:cNvPr id="678" name="楕円 677">
          <a:extLst>
            <a:ext uri="{FF2B5EF4-FFF2-40B4-BE49-F238E27FC236}">
              <a16:creationId xmlns:a16="http://schemas.microsoft.com/office/drawing/2014/main" id="{61B83FDF-CE81-49E5-9E1A-871EC3125454}"/>
            </a:ext>
          </a:extLst>
        </xdr:cNvPr>
        <xdr:cNvSpPr/>
      </xdr:nvSpPr>
      <xdr:spPr>
        <a:xfrm>
          <a:off x="13652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93345</xdr:rowOff>
    </xdr:from>
    <xdr:to>
      <xdr:col>76</xdr:col>
      <xdr:colOff>114300</xdr:colOff>
      <xdr:row>77</xdr:row>
      <xdr:rowOff>140970</xdr:rowOff>
    </xdr:to>
    <xdr:cxnSp macro="">
      <xdr:nvCxnSpPr>
        <xdr:cNvPr id="679" name="直線コネクタ 678">
          <a:extLst>
            <a:ext uri="{FF2B5EF4-FFF2-40B4-BE49-F238E27FC236}">
              <a16:creationId xmlns:a16="http://schemas.microsoft.com/office/drawing/2014/main" id="{AE1E0F02-F36A-4EC0-A731-5C178354FFBE}"/>
            </a:ext>
          </a:extLst>
        </xdr:cNvPr>
        <xdr:cNvCxnSpPr/>
      </xdr:nvCxnSpPr>
      <xdr:spPr>
        <a:xfrm>
          <a:off x="13703300" y="132949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19686</xdr:rowOff>
    </xdr:from>
    <xdr:to>
      <xdr:col>67</xdr:col>
      <xdr:colOff>101600</xdr:colOff>
      <xdr:row>77</xdr:row>
      <xdr:rowOff>121286</xdr:rowOff>
    </xdr:to>
    <xdr:sp macro="" textlink="">
      <xdr:nvSpPr>
        <xdr:cNvPr id="680" name="楕円 679">
          <a:extLst>
            <a:ext uri="{FF2B5EF4-FFF2-40B4-BE49-F238E27FC236}">
              <a16:creationId xmlns:a16="http://schemas.microsoft.com/office/drawing/2014/main" id="{84586CC2-026D-4D10-B4F7-A5EB01F480BA}"/>
            </a:ext>
          </a:extLst>
        </xdr:cNvPr>
        <xdr:cNvSpPr/>
      </xdr:nvSpPr>
      <xdr:spPr>
        <a:xfrm>
          <a:off x="12763500" y="132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70486</xdr:rowOff>
    </xdr:from>
    <xdr:to>
      <xdr:col>71</xdr:col>
      <xdr:colOff>177800</xdr:colOff>
      <xdr:row>77</xdr:row>
      <xdr:rowOff>93345</xdr:rowOff>
    </xdr:to>
    <xdr:cxnSp macro="">
      <xdr:nvCxnSpPr>
        <xdr:cNvPr id="681" name="直線コネクタ 680">
          <a:extLst>
            <a:ext uri="{FF2B5EF4-FFF2-40B4-BE49-F238E27FC236}">
              <a16:creationId xmlns:a16="http://schemas.microsoft.com/office/drawing/2014/main" id="{744C6BF4-BF35-4E63-B452-4C92D845CE77}"/>
            </a:ext>
          </a:extLst>
        </xdr:cNvPr>
        <xdr:cNvCxnSpPr/>
      </xdr:nvCxnSpPr>
      <xdr:spPr>
        <a:xfrm>
          <a:off x="12814300" y="13272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682" name="n_1aveValue【児童館】&#10;有形固定資産減価償却率">
          <a:extLst>
            <a:ext uri="{FF2B5EF4-FFF2-40B4-BE49-F238E27FC236}">
              <a16:creationId xmlns:a16="http://schemas.microsoft.com/office/drawing/2014/main" id="{E2676C88-74B8-440C-AB92-6969841D36C2}"/>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83" name="n_2aveValue【児童館】&#10;有形固定資産減価償却率">
          <a:extLst>
            <a:ext uri="{FF2B5EF4-FFF2-40B4-BE49-F238E27FC236}">
              <a16:creationId xmlns:a16="http://schemas.microsoft.com/office/drawing/2014/main" id="{A868FD98-30F7-4EB1-8A65-478AFDEA2DCF}"/>
            </a:ext>
          </a:extLst>
        </xdr:cNvPr>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684" name="n_3aveValue【児童館】&#10;有形固定資産減価償却率">
          <a:extLst>
            <a:ext uri="{FF2B5EF4-FFF2-40B4-BE49-F238E27FC236}">
              <a16:creationId xmlns:a16="http://schemas.microsoft.com/office/drawing/2014/main" id="{CC2EF84F-A6B9-40C3-8ABE-5706DD5CFDB6}"/>
            </a:ext>
          </a:extLst>
        </xdr:cNvPr>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685" name="n_4aveValue【児童館】&#10;有形固定資産減価償却率">
          <a:extLst>
            <a:ext uri="{FF2B5EF4-FFF2-40B4-BE49-F238E27FC236}">
              <a16:creationId xmlns:a16="http://schemas.microsoft.com/office/drawing/2014/main" id="{EED5B308-C444-4DFB-8185-68C6364CCD9C}"/>
            </a:ext>
          </a:extLst>
        </xdr:cNvPr>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84472</xdr:rowOff>
    </xdr:from>
    <xdr:ext cx="405111" cy="259045"/>
    <xdr:sp macro="" textlink="">
      <xdr:nvSpPr>
        <xdr:cNvPr id="686" name="n_1mainValue【児童館】&#10;有形固定資産減価償却率">
          <a:extLst>
            <a:ext uri="{FF2B5EF4-FFF2-40B4-BE49-F238E27FC236}">
              <a16:creationId xmlns:a16="http://schemas.microsoft.com/office/drawing/2014/main" id="{B9311828-1880-4049-955B-09682B61C119}"/>
            </a:ext>
          </a:extLst>
        </xdr:cNvPr>
        <xdr:cNvSpPr txBox="1"/>
      </xdr:nvSpPr>
      <xdr:spPr>
        <a:xfrm>
          <a:off x="152660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36847</xdr:rowOff>
    </xdr:from>
    <xdr:ext cx="405111" cy="259045"/>
    <xdr:sp macro="" textlink="">
      <xdr:nvSpPr>
        <xdr:cNvPr id="687" name="n_2mainValue【児童館】&#10;有形固定資産減価償却率">
          <a:extLst>
            <a:ext uri="{FF2B5EF4-FFF2-40B4-BE49-F238E27FC236}">
              <a16:creationId xmlns:a16="http://schemas.microsoft.com/office/drawing/2014/main" id="{BC32B5CE-3736-4BBB-A33C-19DB63593547}"/>
            </a:ext>
          </a:extLst>
        </xdr:cNvPr>
        <xdr:cNvSpPr txBox="1"/>
      </xdr:nvSpPr>
      <xdr:spPr>
        <a:xfrm>
          <a:off x="14389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160672</xdr:rowOff>
    </xdr:from>
    <xdr:ext cx="405111" cy="259045"/>
    <xdr:sp macro="" textlink="">
      <xdr:nvSpPr>
        <xdr:cNvPr id="688" name="n_3mainValue【児童館】&#10;有形固定資産減価償却率">
          <a:extLst>
            <a:ext uri="{FF2B5EF4-FFF2-40B4-BE49-F238E27FC236}">
              <a16:creationId xmlns:a16="http://schemas.microsoft.com/office/drawing/2014/main" id="{ADFD1005-C7A2-451C-BDCE-8CBD4350DC4D}"/>
            </a:ext>
          </a:extLst>
        </xdr:cNvPr>
        <xdr:cNvSpPr txBox="1"/>
      </xdr:nvSpPr>
      <xdr:spPr>
        <a:xfrm>
          <a:off x="13500744" y="1301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137813</xdr:rowOff>
    </xdr:from>
    <xdr:ext cx="405111" cy="259045"/>
    <xdr:sp macro="" textlink="">
      <xdr:nvSpPr>
        <xdr:cNvPr id="689" name="n_4mainValue【児童館】&#10;有形固定資産減価償却率">
          <a:extLst>
            <a:ext uri="{FF2B5EF4-FFF2-40B4-BE49-F238E27FC236}">
              <a16:creationId xmlns:a16="http://schemas.microsoft.com/office/drawing/2014/main" id="{27A8B4F3-3F18-4433-8365-1C62DEC1DD76}"/>
            </a:ext>
          </a:extLst>
        </xdr:cNvPr>
        <xdr:cNvSpPr txBox="1"/>
      </xdr:nvSpPr>
      <xdr:spPr>
        <a:xfrm>
          <a:off x="12611744" y="1299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278B8D69-C569-4BA9-AB84-0E86FDB698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283EF50D-78BC-4E90-85E2-F4B7E4DB4E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1576580B-4E23-4628-AB17-A4C53BEF29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98700C0D-C718-48E9-8B59-3B10A496C6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419657A3-31AB-48FB-8281-AABFB354BD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CAFEE00B-ED40-48DD-AE37-68F0B7A883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A0B6D584-D83A-49DC-8A56-C1C71FFBB2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BBE2E707-B555-4553-84E6-6BC007E1F3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6C51EBC4-3648-48B5-9450-63F19B65A36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1CFDDA47-31B3-4789-A31C-729D49B0798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a:extLst>
            <a:ext uri="{FF2B5EF4-FFF2-40B4-BE49-F238E27FC236}">
              <a16:creationId xmlns:a16="http://schemas.microsoft.com/office/drawing/2014/main" id="{7BCADEC0-DF62-4814-BAF7-B9FE10A4A1A7}"/>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a:extLst>
            <a:ext uri="{FF2B5EF4-FFF2-40B4-BE49-F238E27FC236}">
              <a16:creationId xmlns:a16="http://schemas.microsoft.com/office/drawing/2014/main" id="{97C19D67-4AC0-43DC-9143-23F4C7AD8EF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78CB6B00-9B83-4512-89EA-4DCF310E639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43F6DC47-4A0E-4C23-B012-A12A8EACAAA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a:extLst>
            <a:ext uri="{FF2B5EF4-FFF2-40B4-BE49-F238E27FC236}">
              <a16:creationId xmlns:a16="http://schemas.microsoft.com/office/drawing/2014/main" id="{BDE98B85-9953-4E4A-B4C3-084863B05387}"/>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a:extLst>
            <a:ext uri="{FF2B5EF4-FFF2-40B4-BE49-F238E27FC236}">
              <a16:creationId xmlns:a16="http://schemas.microsoft.com/office/drawing/2014/main" id="{1319DF43-B0BC-4208-822F-14F4BB872BEA}"/>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63A4FCED-989C-46E7-BF7D-60504FC3D8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40FE44C5-A3BF-4B4A-8CDF-191DB42610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117780F8-8477-4473-B186-BF870DDDAFA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a:extLst>
            <a:ext uri="{FF2B5EF4-FFF2-40B4-BE49-F238E27FC236}">
              <a16:creationId xmlns:a16="http://schemas.microsoft.com/office/drawing/2014/main" id="{507E4C2C-1D38-4B06-9DFD-245579C519C0}"/>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a:extLst>
            <a:ext uri="{FF2B5EF4-FFF2-40B4-BE49-F238E27FC236}">
              <a16:creationId xmlns:a16="http://schemas.microsoft.com/office/drawing/2014/main" id="{31F45847-6E8F-4009-AF04-517F0AFE468A}"/>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a:extLst>
            <a:ext uri="{FF2B5EF4-FFF2-40B4-BE49-F238E27FC236}">
              <a16:creationId xmlns:a16="http://schemas.microsoft.com/office/drawing/2014/main" id="{C5EBFE37-3129-4C22-B37F-F8F808BCDFA5}"/>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a:extLst>
            <a:ext uri="{FF2B5EF4-FFF2-40B4-BE49-F238E27FC236}">
              <a16:creationId xmlns:a16="http://schemas.microsoft.com/office/drawing/2014/main" id="{D98E43C4-233D-4CCE-AC4C-1B462073809E}"/>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a:extLst>
            <a:ext uri="{FF2B5EF4-FFF2-40B4-BE49-F238E27FC236}">
              <a16:creationId xmlns:a16="http://schemas.microsoft.com/office/drawing/2014/main" id="{DA13AD03-6848-4435-ABF1-63656DCFB179}"/>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22877</xdr:rowOff>
    </xdr:from>
    <xdr:ext cx="469744" cy="259045"/>
    <xdr:sp macro="" textlink="">
      <xdr:nvSpPr>
        <xdr:cNvPr id="714" name="【児童館】&#10;一人当たり面積平均値テキスト">
          <a:extLst>
            <a:ext uri="{FF2B5EF4-FFF2-40B4-BE49-F238E27FC236}">
              <a16:creationId xmlns:a16="http://schemas.microsoft.com/office/drawing/2014/main" id="{B3EEFFFA-E5A6-44F5-AF1E-3F6E35DEBD3A}"/>
            </a:ext>
          </a:extLst>
        </xdr:cNvPr>
        <xdr:cNvSpPr txBox="1"/>
      </xdr:nvSpPr>
      <xdr:spPr>
        <a:xfrm>
          <a:off x="22199600" y="1408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a:extLst>
            <a:ext uri="{FF2B5EF4-FFF2-40B4-BE49-F238E27FC236}">
              <a16:creationId xmlns:a16="http://schemas.microsoft.com/office/drawing/2014/main" id="{977015CC-FD06-44F5-A713-982D6FB7E462}"/>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a:extLst>
            <a:ext uri="{FF2B5EF4-FFF2-40B4-BE49-F238E27FC236}">
              <a16:creationId xmlns:a16="http://schemas.microsoft.com/office/drawing/2014/main" id="{A6676754-BCD1-4F9F-B9F2-CDF63D9536F6}"/>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a:extLst>
            <a:ext uri="{FF2B5EF4-FFF2-40B4-BE49-F238E27FC236}">
              <a16:creationId xmlns:a16="http://schemas.microsoft.com/office/drawing/2014/main" id="{C87F1EE9-ACC6-4597-9997-45A13F49395D}"/>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a:extLst>
            <a:ext uri="{FF2B5EF4-FFF2-40B4-BE49-F238E27FC236}">
              <a16:creationId xmlns:a16="http://schemas.microsoft.com/office/drawing/2014/main" id="{1CD26587-01AF-48FD-ABF6-EA0618873051}"/>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a:extLst>
            <a:ext uri="{FF2B5EF4-FFF2-40B4-BE49-F238E27FC236}">
              <a16:creationId xmlns:a16="http://schemas.microsoft.com/office/drawing/2014/main" id="{2BDC63B2-87C7-458F-9570-2344E924B31D}"/>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463FF73-4CCD-4B49-BD28-51DA59B48A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3E4B6BB-4B06-4F14-84D6-BA1D0D0A52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999932B-3602-4DD0-A984-0B8B52701B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CBC787B3-9353-434E-BA81-96BF03FE80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F624AAFB-F98B-4A59-8666-08551BA134C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141605</xdr:rowOff>
    </xdr:from>
    <xdr:to>
      <xdr:col>116</xdr:col>
      <xdr:colOff>114300</xdr:colOff>
      <xdr:row>78</xdr:row>
      <xdr:rowOff>71755</xdr:rowOff>
    </xdr:to>
    <xdr:sp macro="" textlink="">
      <xdr:nvSpPr>
        <xdr:cNvPr id="725" name="楕円 724">
          <a:extLst>
            <a:ext uri="{FF2B5EF4-FFF2-40B4-BE49-F238E27FC236}">
              <a16:creationId xmlns:a16="http://schemas.microsoft.com/office/drawing/2014/main" id="{AB4F43F0-5D82-4A5F-B2D2-A742C6930DFC}"/>
            </a:ext>
          </a:extLst>
        </xdr:cNvPr>
        <xdr:cNvSpPr/>
      </xdr:nvSpPr>
      <xdr:spPr>
        <a:xfrm>
          <a:off x="221107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88917</xdr:rowOff>
    </xdr:from>
    <xdr:ext cx="469744" cy="259045"/>
    <xdr:sp macro="" textlink="">
      <xdr:nvSpPr>
        <xdr:cNvPr id="726" name="【児童館】&#10;一人当たり面積該当値テキスト">
          <a:extLst>
            <a:ext uri="{FF2B5EF4-FFF2-40B4-BE49-F238E27FC236}">
              <a16:creationId xmlns:a16="http://schemas.microsoft.com/office/drawing/2014/main" id="{8B5EC8F6-0274-4571-9E26-1B08C1DDB509}"/>
            </a:ext>
          </a:extLst>
        </xdr:cNvPr>
        <xdr:cNvSpPr txBox="1"/>
      </xdr:nvSpPr>
      <xdr:spPr>
        <a:xfrm>
          <a:off x="22199600" y="1329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147320</xdr:rowOff>
    </xdr:from>
    <xdr:to>
      <xdr:col>112</xdr:col>
      <xdr:colOff>38100</xdr:colOff>
      <xdr:row>78</xdr:row>
      <xdr:rowOff>77470</xdr:rowOff>
    </xdr:to>
    <xdr:sp macro="" textlink="">
      <xdr:nvSpPr>
        <xdr:cNvPr id="727" name="楕円 726">
          <a:extLst>
            <a:ext uri="{FF2B5EF4-FFF2-40B4-BE49-F238E27FC236}">
              <a16:creationId xmlns:a16="http://schemas.microsoft.com/office/drawing/2014/main" id="{265F789F-CAAA-4A2E-9BD1-72F93C69BAED}"/>
            </a:ext>
          </a:extLst>
        </xdr:cNvPr>
        <xdr:cNvSpPr/>
      </xdr:nvSpPr>
      <xdr:spPr>
        <a:xfrm>
          <a:off x="21272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20955</xdr:rowOff>
    </xdr:from>
    <xdr:to>
      <xdr:col>116</xdr:col>
      <xdr:colOff>63500</xdr:colOff>
      <xdr:row>78</xdr:row>
      <xdr:rowOff>26670</xdr:rowOff>
    </xdr:to>
    <xdr:cxnSp macro="">
      <xdr:nvCxnSpPr>
        <xdr:cNvPr id="728" name="直線コネクタ 727">
          <a:extLst>
            <a:ext uri="{FF2B5EF4-FFF2-40B4-BE49-F238E27FC236}">
              <a16:creationId xmlns:a16="http://schemas.microsoft.com/office/drawing/2014/main" id="{FEED37D1-EE19-4615-8533-540332EB82EF}"/>
            </a:ext>
          </a:extLst>
        </xdr:cNvPr>
        <xdr:cNvCxnSpPr/>
      </xdr:nvCxnSpPr>
      <xdr:spPr>
        <a:xfrm flipV="1">
          <a:off x="21323300" y="13394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147320</xdr:rowOff>
    </xdr:from>
    <xdr:to>
      <xdr:col>107</xdr:col>
      <xdr:colOff>101600</xdr:colOff>
      <xdr:row>78</xdr:row>
      <xdr:rowOff>77470</xdr:rowOff>
    </xdr:to>
    <xdr:sp macro="" textlink="">
      <xdr:nvSpPr>
        <xdr:cNvPr id="729" name="楕円 728">
          <a:extLst>
            <a:ext uri="{FF2B5EF4-FFF2-40B4-BE49-F238E27FC236}">
              <a16:creationId xmlns:a16="http://schemas.microsoft.com/office/drawing/2014/main" id="{29F0D00E-87D3-4B73-B595-BB605C3D510A}"/>
            </a:ext>
          </a:extLst>
        </xdr:cNvPr>
        <xdr:cNvSpPr/>
      </xdr:nvSpPr>
      <xdr:spPr>
        <a:xfrm>
          <a:off x="20383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26670</xdr:rowOff>
    </xdr:from>
    <xdr:to>
      <xdr:col>111</xdr:col>
      <xdr:colOff>177800</xdr:colOff>
      <xdr:row>78</xdr:row>
      <xdr:rowOff>26670</xdr:rowOff>
    </xdr:to>
    <xdr:cxnSp macro="">
      <xdr:nvCxnSpPr>
        <xdr:cNvPr id="730" name="直線コネクタ 729">
          <a:extLst>
            <a:ext uri="{FF2B5EF4-FFF2-40B4-BE49-F238E27FC236}">
              <a16:creationId xmlns:a16="http://schemas.microsoft.com/office/drawing/2014/main" id="{F0273261-6063-42E1-944D-56C7AFF8B823}"/>
            </a:ext>
          </a:extLst>
        </xdr:cNvPr>
        <xdr:cNvCxnSpPr/>
      </xdr:nvCxnSpPr>
      <xdr:spPr>
        <a:xfrm>
          <a:off x="20434300" y="13399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164464</xdr:rowOff>
    </xdr:from>
    <xdr:to>
      <xdr:col>102</xdr:col>
      <xdr:colOff>165100</xdr:colOff>
      <xdr:row>78</xdr:row>
      <xdr:rowOff>94614</xdr:rowOff>
    </xdr:to>
    <xdr:sp macro="" textlink="">
      <xdr:nvSpPr>
        <xdr:cNvPr id="731" name="楕円 730">
          <a:extLst>
            <a:ext uri="{FF2B5EF4-FFF2-40B4-BE49-F238E27FC236}">
              <a16:creationId xmlns:a16="http://schemas.microsoft.com/office/drawing/2014/main" id="{4044F5A0-8BDC-47E9-9A46-6A78B356AF0D}"/>
            </a:ext>
          </a:extLst>
        </xdr:cNvPr>
        <xdr:cNvSpPr/>
      </xdr:nvSpPr>
      <xdr:spPr>
        <a:xfrm>
          <a:off x="19494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26670</xdr:rowOff>
    </xdr:from>
    <xdr:to>
      <xdr:col>107</xdr:col>
      <xdr:colOff>50800</xdr:colOff>
      <xdr:row>78</xdr:row>
      <xdr:rowOff>43814</xdr:rowOff>
    </xdr:to>
    <xdr:cxnSp macro="">
      <xdr:nvCxnSpPr>
        <xdr:cNvPr id="732" name="直線コネクタ 731">
          <a:extLst>
            <a:ext uri="{FF2B5EF4-FFF2-40B4-BE49-F238E27FC236}">
              <a16:creationId xmlns:a16="http://schemas.microsoft.com/office/drawing/2014/main" id="{7B79E51B-D8D5-440C-8338-8F124B1AB72E}"/>
            </a:ext>
          </a:extLst>
        </xdr:cNvPr>
        <xdr:cNvCxnSpPr/>
      </xdr:nvCxnSpPr>
      <xdr:spPr>
        <a:xfrm flipV="1">
          <a:off x="19545300" y="133997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164464</xdr:rowOff>
    </xdr:from>
    <xdr:to>
      <xdr:col>98</xdr:col>
      <xdr:colOff>38100</xdr:colOff>
      <xdr:row>78</xdr:row>
      <xdr:rowOff>94614</xdr:rowOff>
    </xdr:to>
    <xdr:sp macro="" textlink="">
      <xdr:nvSpPr>
        <xdr:cNvPr id="733" name="楕円 732">
          <a:extLst>
            <a:ext uri="{FF2B5EF4-FFF2-40B4-BE49-F238E27FC236}">
              <a16:creationId xmlns:a16="http://schemas.microsoft.com/office/drawing/2014/main" id="{855908F1-2FFD-45FB-9882-A5F52BB7B031}"/>
            </a:ext>
          </a:extLst>
        </xdr:cNvPr>
        <xdr:cNvSpPr/>
      </xdr:nvSpPr>
      <xdr:spPr>
        <a:xfrm>
          <a:off x="186055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43814</xdr:rowOff>
    </xdr:from>
    <xdr:to>
      <xdr:col>102</xdr:col>
      <xdr:colOff>114300</xdr:colOff>
      <xdr:row>78</xdr:row>
      <xdr:rowOff>43814</xdr:rowOff>
    </xdr:to>
    <xdr:cxnSp macro="">
      <xdr:nvCxnSpPr>
        <xdr:cNvPr id="734" name="直線コネクタ 733">
          <a:extLst>
            <a:ext uri="{FF2B5EF4-FFF2-40B4-BE49-F238E27FC236}">
              <a16:creationId xmlns:a16="http://schemas.microsoft.com/office/drawing/2014/main" id="{C68E3AA2-7523-4BC4-AF8F-4248DDEDD4AB}"/>
            </a:ext>
          </a:extLst>
        </xdr:cNvPr>
        <xdr:cNvCxnSpPr/>
      </xdr:nvCxnSpPr>
      <xdr:spPr>
        <a:xfrm>
          <a:off x="18656300" y="13416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102888</xdr:rowOff>
    </xdr:from>
    <xdr:ext cx="469744" cy="259045"/>
    <xdr:sp macro="" textlink="">
      <xdr:nvSpPr>
        <xdr:cNvPr id="735" name="n_1aveValue【児童館】&#10;一人当たり面積">
          <a:extLst>
            <a:ext uri="{FF2B5EF4-FFF2-40B4-BE49-F238E27FC236}">
              <a16:creationId xmlns:a16="http://schemas.microsoft.com/office/drawing/2014/main" id="{4E153864-D0E7-4788-9A6A-A4FD7EF0B364}"/>
            </a:ext>
          </a:extLst>
        </xdr:cNvPr>
        <xdr:cNvSpPr txBox="1"/>
      </xdr:nvSpPr>
      <xdr:spPr>
        <a:xfrm>
          <a:off x="21075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85741</xdr:rowOff>
    </xdr:from>
    <xdr:ext cx="469744" cy="259045"/>
    <xdr:sp macro="" textlink="">
      <xdr:nvSpPr>
        <xdr:cNvPr id="736" name="n_2aveValue【児童館】&#10;一人当たり面積">
          <a:extLst>
            <a:ext uri="{FF2B5EF4-FFF2-40B4-BE49-F238E27FC236}">
              <a16:creationId xmlns:a16="http://schemas.microsoft.com/office/drawing/2014/main" id="{9DBD6427-59FB-4E8F-A7D2-7D7E1DF7D17C}"/>
            </a:ext>
          </a:extLst>
        </xdr:cNvPr>
        <xdr:cNvSpPr txBox="1"/>
      </xdr:nvSpPr>
      <xdr:spPr>
        <a:xfrm>
          <a:off x="201994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737" name="n_3aveValue【児童館】&#10;一人当たり面積">
          <a:extLst>
            <a:ext uri="{FF2B5EF4-FFF2-40B4-BE49-F238E27FC236}">
              <a16:creationId xmlns:a16="http://schemas.microsoft.com/office/drawing/2014/main" id="{AFB1D948-71F5-4086-A022-30C3085FB284}"/>
            </a:ext>
          </a:extLst>
        </xdr:cNvPr>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108602</xdr:rowOff>
    </xdr:from>
    <xdr:ext cx="469744" cy="259045"/>
    <xdr:sp macro="" textlink="">
      <xdr:nvSpPr>
        <xdr:cNvPr id="738" name="n_4aveValue【児童館】&#10;一人当たり面積">
          <a:extLst>
            <a:ext uri="{FF2B5EF4-FFF2-40B4-BE49-F238E27FC236}">
              <a16:creationId xmlns:a16="http://schemas.microsoft.com/office/drawing/2014/main" id="{F14CF760-650B-48F8-9AF3-C592933D0FA2}"/>
            </a:ext>
          </a:extLst>
        </xdr:cNvPr>
        <xdr:cNvSpPr txBox="1"/>
      </xdr:nvSpPr>
      <xdr:spPr>
        <a:xfrm>
          <a:off x="18421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93997</xdr:rowOff>
    </xdr:from>
    <xdr:ext cx="469744" cy="259045"/>
    <xdr:sp macro="" textlink="">
      <xdr:nvSpPr>
        <xdr:cNvPr id="739" name="n_1mainValue【児童館】&#10;一人当たり面積">
          <a:extLst>
            <a:ext uri="{FF2B5EF4-FFF2-40B4-BE49-F238E27FC236}">
              <a16:creationId xmlns:a16="http://schemas.microsoft.com/office/drawing/2014/main" id="{FA649175-38C7-4B3A-B1C2-F7D541D5BA66}"/>
            </a:ext>
          </a:extLst>
        </xdr:cNvPr>
        <xdr:cNvSpPr txBox="1"/>
      </xdr:nvSpPr>
      <xdr:spPr>
        <a:xfrm>
          <a:off x="21075727" y="131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93997</xdr:rowOff>
    </xdr:from>
    <xdr:ext cx="469744" cy="259045"/>
    <xdr:sp macro="" textlink="">
      <xdr:nvSpPr>
        <xdr:cNvPr id="740" name="n_2mainValue【児童館】&#10;一人当たり面積">
          <a:extLst>
            <a:ext uri="{FF2B5EF4-FFF2-40B4-BE49-F238E27FC236}">
              <a16:creationId xmlns:a16="http://schemas.microsoft.com/office/drawing/2014/main" id="{CD42EB49-1B1F-4666-B740-18CB52A6E396}"/>
            </a:ext>
          </a:extLst>
        </xdr:cNvPr>
        <xdr:cNvSpPr txBox="1"/>
      </xdr:nvSpPr>
      <xdr:spPr>
        <a:xfrm>
          <a:off x="20199427" y="131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111141</xdr:rowOff>
    </xdr:from>
    <xdr:ext cx="469744" cy="259045"/>
    <xdr:sp macro="" textlink="">
      <xdr:nvSpPr>
        <xdr:cNvPr id="741" name="n_3mainValue【児童館】&#10;一人当たり面積">
          <a:extLst>
            <a:ext uri="{FF2B5EF4-FFF2-40B4-BE49-F238E27FC236}">
              <a16:creationId xmlns:a16="http://schemas.microsoft.com/office/drawing/2014/main" id="{F74887F8-B9EC-4EF4-9793-7A93587D8C79}"/>
            </a:ext>
          </a:extLst>
        </xdr:cNvPr>
        <xdr:cNvSpPr txBox="1"/>
      </xdr:nvSpPr>
      <xdr:spPr>
        <a:xfrm>
          <a:off x="19310427" y="131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111141</xdr:rowOff>
    </xdr:from>
    <xdr:ext cx="469744" cy="259045"/>
    <xdr:sp macro="" textlink="">
      <xdr:nvSpPr>
        <xdr:cNvPr id="742" name="n_4mainValue【児童館】&#10;一人当たり面積">
          <a:extLst>
            <a:ext uri="{FF2B5EF4-FFF2-40B4-BE49-F238E27FC236}">
              <a16:creationId xmlns:a16="http://schemas.microsoft.com/office/drawing/2014/main" id="{4597FB3C-8766-4DE4-8C6D-9477B68D64D6}"/>
            </a:ext>
          </a:extLst>
        </xdr:cNvPr>
        <xdr:cNvSpPr txBox="1"/>
      </xdr:nvSpPr>
      <xdr:spPr>
        <a:xfrm>
          <a:off x="18421427" y="1314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FF018122-AC3F-4D88-8BE9-86DFBCA1F3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FF039D76-4CA9-4BB5-B21D-69242D0EAA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981A3662-2C49-482C-824D-220A67C692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E82B402D-1181-4D1D-8A38-68E22598B1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CFB78BF9-5289-4985-979C-D5D0096863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3D226431-F523-458B-9BC3-67A55CE849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A25EED80-78BA-42BE-B94A-72B6AC21021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B399A2A0-4379-497F-AF61-47990C250C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D026175C-C131-4464-99ED-F6D7F4D410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BFCE972-B28F-4264-ABB1-48076A223B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13DC8EF0-EE6C-4ADE-BF5F-DDA46C35F40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50EDB92B-04E7-4DFE-BDC5-EFE7576D507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A48BDC35-D06C-4B6E-80D0-FC31A330F82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66CBD9F2-7879-4708-B221-6FB62214F1E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B9912819-67C3-47CC-AB55-4D9A12828F2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F05A31D1-6C53-45A4-BB1A-E13CE2C649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9739A85B-2767-40E5-9E29-2E2E3ACE4B7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21E593FC-D76C-4E75-A29D-BE23C687C27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4ACB5630-3510-4242-80EF-304C5F27FB7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02D9AEC8-3C88-4A25-9C38-CF6478E830D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E8FE4651-BBD6-4288-A8F4-FF48D790848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4E02DE36-A0E2-4B7F-BAD1-3D27DD1C60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88F0F7C9-C288-4371-BB45-28395D93CEF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86687D56-8EE9-4410-8C6E-CAA495D3E8C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99686FD1-66BF-46C6-BBBD-1577F8D53E0E}"/>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8719F712-554F-482F-BD7F-D6AA1ABB492E}"/>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1AA45AF9-8C65-438F-B0FF-C792F6D18BC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a:extLst>
            <a:ext uri="{FF2B5EF4-FFF2-40B4-BE49-F238E27FC236}">
              <a16:creationId xmlns:a16="http://schemas.microsoft.com/office/drawing/2014/main" id="{4D31A812-575B-4ADD-961D-BA619B9E67E5}"/>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a:extLst>
            <a:ext uri="{FF2B5EF4-FFF2-40B4-BE49-F238E27FC236}">
              <a16:creationId xmlns:a16="http://schemas.microsoft.com/office/drawing/2014/main" id="{48616C70-EEF5-488C-AC69-8B90648E2A0A}"/>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a:extLst>
            <a:ext uri="{FF2B5EF4-FFF2-40B4-BE49-F238E27FC236}">
              <a16:creationId xmlns:a16="http://schemas.microsoft.com/office/drawing/2014/main" id="{5BF105E1-DD3F-4297-B5D2-630766CB973C}"/>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a:extLst>
            <a:ext uri="{FF2B5EF4-FFF2-40B4-BE49-F238E27FC236}">
              <a16:creationId xmlns:a16="http://schemas.microsoft.com/office/drawing/2014/main" id="{B1A917BB-BA6D-4DA0-B208-350EABE215DF}"/>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a:extLst>
            <a:ext uri="{FF2B5EF4-FFF2-40B4-BE49-F238E27FC236}">
              <a16:creationId xmlns:a16="http://schemas.microsoft.com/office/drawing/2014/main" id="{62417AC2-2695-48E0-9299-4890232ECEC3}"/>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a:extLst>
            <a:ext uri="{FF2B5EF4-FFF2-40B4-BE49-F238E27FC236}">
              <a16:creationId xmlns:a16="http://schemas.microsoft.com/office/drawing/2014/main" id="{9AE43FBE-F1C8-44C2-8F57-A4E40A8FB895}"/>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a:extLst>
            <a:ext uri="{FF2B5EF4-FFF2-40B4-BE49-F238E27FC236}">
              <a16:creationId xmlns:a16="http://schemas.microsoft.com/office/drawing/2014/main" id="{A8F456B0-94CD-4B61-96EF-DCA0C1759342}"/>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a:extLst>
            <a:ext uri="{FF2B5EF4-FFF2-40B4-BE49-F238E27FC236}">
              <a16:creationId xmlns:a16="http://schemas.microsoft.com/office/drawing/2014/main" id="{EEBAF6A9-8EEF-477D-BDAE-DA990D0B4BD7}"/>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2180997-E015-4260-BB56-805142CEEB5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957F58F-3E17-42E2-B8B5-D2EAD38B89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7178B28-13EF-4295-AF3A-25836F2108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F468EDE-D513-45B8-8E31-D2679875FE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C46250D1-DB2C-4981-9FDE-5D0642E789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783" name="楕円 782">
          <a:extLst>
            <a:ext uri="{FF2B5EF4-FFF2-40B4-BE49-F238E27FC236}">
              <a16:creationId xmlns:a16="http://schemas.microsoft.com/office/drawing/2014/main" id="{9A591665-79FC-4A8E-92DF-B396D4DEAE1D}"/>
            </a:ext>
          </a:extLst>
        </xdr:cNvPr>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784" name="【公民館】&#10;有形固定資産減価償却率該当値テキスト">
          <a:extLst>
            <a:ext uri="{FF2B5EF4-FFF2-40B4-BE49-F238E27FC236}">
              <a16:creationId xmlns:a16="http://schemas.microsoft.com/office/drawing/2014/main" id="{ADEC7623-C1A6-4BB2-8740-5F25688D2212}"/>
            </a:ext>
          </a:extLst>
        </xdr:cNvPr>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85" name="楕円 784">
          <a:extLst>
            <a:ext uri="{FF2B5EF4-FFF2-40B4-BE49-F238E27FC236}">
              <a16:creationId xmlns:a16="http://schemas.microsoft.com/office/drawing/2014/main" id="{EEA4E21D-9F55-47CD-B074-3802548BB69B}"/>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0</xdr:rowOff>
    </xdr:to>
    <xdr:cxnSp macro="">
      <xdr:nvCxnSpPr>
        <xdr:cNvPr id="786" name="直線コネクタ 785">
          <a:extLst>
            <a:ext uri="{FF2B5EF4-FFF2-40B4-BE49-F238E27FC236}">
              <a16:creationId xmlns:a16="http://schemas.microsoft.com/office/drawing/2014/main" id="{64461E19-64E4-4536-A083-9739463AFFC9}"/>
            </a:ext>
          </a:extLst>
        </xdr:cNvPr>
        <xdr:cNvCxnSpPr/>
      </xdr:nvCxnSpPr>
      <xdr:spPr>
        <a:xfrm>
          <a:off x="15481300" y="1813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87" name="楕円 786">
          <a:extLst>
            <a:ext uri="{FF2B5EF4-FFF2-40B4-BE49-F238E27FC236}">
              <a16:creationId xmlns:a16="http://schemas.microsoft.com/office/drawing/2014/main" id="{59025022-B44D-4CA9-910A-8E48C7C442B0}"/>
            </a:ext>
          </a:extLst>
        </xdr:cNvPr>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133350</xdr:rowOff>
    </xdr:to>
    <xdr:cxnSp macro="">
      <xdr:nvCxnSpPr>
        <xdr:cNvPr id="788" name="直線コネクタ 787">
          <a:extLst>
            <a:ext uri="{FF2B5EF4-FFF2-40B4-BE49-F238E27FC236}">
              <a16:creationId xmlns:a16="http://schemas.microsoft.com/office/drawing/2014/main" id="{4D63B7B1-D0AE-41F8-AC24-65914475AD47}"/>
            </a:ext>
          </a:extLst>
        </xdr:cNvPr>
        <xdr:cNvCxnSpPr/>
      </xdr:nvCxnSpPr>
      <xdr:spPr>
        <a:xfrm>
          <a:off x="14592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789" name="楕円 788">
          <a:extLst>
            <a:ext uri="{FF2B5EF4-FFF2-40B4-BE49-F238E27FC236}">
              <a16:creationId xmlns:a16="http://schemas.microsoft.com/office/drawing/2014/main" id="{E6EB2DD7-DE42-4861-8C62-44943B2C11F7}"/>
            </a:ext>
          </a:extLst>
        </xdr:cNvPr>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95250</xdr:rowOff>
    </xdr:to>
    <xdr:cxnSp macro="">
      <xdr:nvCxnSpPr>
        <xdr:cNvPr id="790" name="直線コネクタ 789">
          <a:extLst>
            <a:ext uri="{FF2B5EF4-FFF2-40B4-BE49-F238E27FC236}">
              <a16:creationId xmlns:a16="http://schemas.microsoft.com/office/drawing/2014/main" id="{548458AA-7C2D-4F73-993E-70F02B4A33B5}"/>
            </a:ext>
          </a:extLst>
        </xdr:cNvPr>
        <xdr:cNvCxnSpPr/>
      </xdr:nvCxnSpPr>
      <xdr:spPr>
        <a:xfrm>
          <a:off x="13703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91" name="楕円 790">
          <a:extLst>
            <a:ext uri="{FF2B5EF4-FFF2-40B4-BE49-F238E27FC236}">
              <a16:creationId xmlns:a16="http://schemas.microsoft.com/office/drawing/2014/main" id="{CA4E1B22-7155-453F-817D-753AF142D687}"/>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57150</xdr:rowOff>
    </xdr:to>
    <xdr:cxnSp macro="">
      <xdr:nvCxnSpPr>
        <xdr:cNvPr id="792" name="直線コネクタ 791">
          <a:extLst>
            <a:ext uri="{FF2B5EF4-FFF2-40B4-BE49-F238E27FC236}">
              <a16:creationId xmlns:a16="http://schemas.microsoft.com/office/drawing/2014/main" id="{5A56DC6C-7CF9-44B5-9F38-65AF628A89FF}"/>
            </a:ext>
          </a:extLst>
        </xdr:cNvPr>
        <xdr:cNvCxnSpPr/>
      </xdr:nvCxnSpPr>
      <xdr:spPr>
        <a:xfrm>
          <a:off x="12814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3" name="n_1aveValue【公民館】&#10;有形固定資産減価償却率">
          <a:extLst>
            <a:ext uri="{FF2B5EF4-FFF2-40B4-BE49-F238E27FC236}">
              <a16:creationId xmlns:a16="http://schemas.microsoft.com/office/drawing/2014/main" id="{33F23C53-CB13-4A08-8165-3E3E2A2928BB}"/>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aveValue【公民館】&#10;有形固定資産減価償却率">
          <a:extLst>
            <a:ext uri="{FF2B5EF4-FFF2-40B4-BE49-F238E27FC236}">
              <a16:creationId xmlns:a16="http://schemas.microsoft.com/office/drawing/2014/main" id="{E51D36D7-AE5F-426A-8518-B5C2F92E3866}"/>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a:extLst>
            <a:ext uri="{FF2B5EF4-FFF2-40B4-BE49-F238E27FC236}">
              <a16:creationId xmlns:a16="http://schemas.microsoft.com/office/drawing/2014/main" id="{993B8787-6B5C-4E68-99B1-5E356D82C683}"/>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a:extLst>
            <a:ext uri="{FF2B5EF4-FFF2-40B4-BE49-F238E27FC236}">
              <a16:creationId xmlns:a16="http://schemas.microsoft.com/office/drawing/2014/main" id="{208CB33D-E708-426E-B994-560CDB158B77}"/>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97" name="n_1mainValue【公民館】&#10;有形固定資産減価償却率">
          <a:extLst>
            <a:ext uri="{FF2B5EF4-FFF2-40B4-BE49-F238E27FC236}">
              <a16:creationId xmlns:a16="http://schemas.microsoft.com/office/drawing/2014/main" id="{97B71954-EF3C-479A-9D08-F1F0D2152CB2}"/>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98" name="n_2mainValue【公民館】&#10;有形固定資産減価償却率">
          <a:extLst>
            <a:ext uri="{FF2B5EF4-FFF2-40B4-BE49-F238E27FC236}">
              <a16:creationId xmlns:a16="http://schemas.microsoft.com/office/drawing/2014/main" id="{4CCC5EC6-9DDD-49B4-A988-9FBDB1698EDF}"/>
            </a:ext>
          </a:extLst>
        </xdr:cNvPr>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799" name="n_3mainValue【公民館】&#10;有形固定資産減価償却率">
          <a:extLst>
            <a:ext uri="{FF2B5EF4-FFF2-40B4-BE49-F238E27FC236}">
              <a16:creationId xmlns:a16="http://schemas.microsoft.com/office/drawing/2014/main" id="{0E767632-6762-4F1C-83D2-5A7D9D2817AA}"/>
            </a:ext>
          </a:extLst>
        </xdr:cNvPr>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800" name="n_4mainValue【公民館】&#10;有形固定資産減価償却率">
          <a:extLst>
            <a:ext uri="{FF2B5EF4-FFF2-40B4-BE49-F238E27FC236}">
              <a16:creationId xmlns:a16="http://schemas.microsoft.com/office/drawing/2014/main" id="{480C28A8-CAFF-4D2A-824C-2C4670D9F8B2}"/>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2709E1E2-3639-4406-99F2-E9946D54B9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AF40AA5E-F08A-448F-8D51-6E26BA6191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EA90FB9F-4F5F-4122-AF85-EA2F9CE51B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6C524045-ADED-445D-AC02-068F7DE74B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E00EAAA4-7B97-4D4F-BC08-323288A95E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E9F5AD12-3ACD-4620-B81A-27C4E44929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DE0F2795-E17C-4902-89AA-745BFD8548B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F538B908-33C9-4AD5-B9EF-CACD5C978A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4D284B05-5B43-4E2A-8EE1-74CAD31880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AC7B9AA9-48B1-485F-ACF1-C54694DA9C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07CBF718-7EA2-4D1C-9C74-18D9C2FF46F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DD3C3A6F-361F-4562-ADDB-6866EFA1905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4194E9A1-EFCB-40FE-AF04-46F94B8604A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61C27E49-2BEF-47D6-A580-194A0F5CF1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DE946795-2B8B-49E3-8599-42D64547B33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DA3102C0-6821-4F58-8386-F5AA30CF3F2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0294ECD8-2638-4509-ABF9-AD205038E08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515C4CC2-C5F9-434B-BB94-853B84A736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0C1C1AAB-ECCC-4F4C-A5D1-3EAB556F83E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B4A9B505-B7DF-4ED8-8FB0-EB283A10F8F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96E0311E-1F3E-4AD7-A28F-9BDB50729D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A9E73BCA-E1D2-42A7-A27B-8007AF6EDA7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E1D3298C-C18C-4E5D-94D8-DA243EA7F9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a:extLst>
            <a:ext uri="{FF2B5EF4-FFF2-40B4-BE49-F238E27FC236}">
              <a16:creationId xmlns:a16="http://schemas.microsoft.com/office/drawing/2014/main" id="{E992E7E7-2F25-4301-881A-C49B3EAFF908}"/>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a:extLst>
            <a:ext uri="{FF2B5EF4-FFF2-40B4-BE49-F238E27FC236}">
              <a16:creationId xmlns:a16="http://schemas.microsoft.com/office/drawing/2014/main" id="{00566001-1976-4A33-A7A3-82F2C9CBCF05}"/>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a:extLst>
            <a:ext uri="{FF2B5EF4-FFF2-40B4-BE49-F238E27FC236}">
              <a16:creationId xmlns:a16="http://schemas.microsoft.com/office/drawing/2014/main" id="{CABF6DA4-C915-4B31-852D-470E4F5853BF}"/>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a:extLst>
            <a:ext uri="{FF2B5EF4-FFF2-40B4-BE49-F238E27FC236}">
              <a16:creationId xmlns:a16="http://schemas.microsoft.com/office/drawing/2014/main" id="{1C0D3104-810B-407C-B64B-C6A8A81AC3D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a:extLst>
            <a:ext uri="{FF2B5EF4-FFF2-40B4-BE49-F238E27FC236}">
              <a16:creationId xmlns:a16="http://schemas.microsoft.com/office/drawing/2014/main" id="{278F8964-42CD-4151-9F69-2B7E9407A1B9}"/>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29" name="【公民館】&#10;一人当たり面積平均値テキスト">
          <a:extLst>
            <a:ext uri="{FF2B5EF4-FFF2-40B4-BE49-F238E27FC236}">
              <a16:creationId xmlns:a16="http://schemas.microsoft.com/office/drawing/2014/main" id="{C48B766C-9848-486A-8E22-259CFCBA8DA0}"/>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a:extLst>
            <a:ext uri="{FF2B5EF4-FFF2-40B4-BE49-F238E27FC236}">
              <a16:creationId xmlns:a16="http://schemas.microsoft.com/office/drawing/2014/main" id="{76E18B48-05E3-4F8B-9164-E5B1B34E166C}"/>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a:extLst>
            <a:ext uri="{FF2B5EF4-FFF2-40B4-BE49-F238E27FC236}">
              <a16:creationId xmlns:a16="http://schemas.microsoft.com/office/drawing/2014/main" id="{3DE55521-76DB-4E1A-BE72-22026845993E}"/>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a:extLst>
            <a:ext uri="{FF2B5EF4-FFF2-40B4-BE49-F238E27FC236}">
              <a16:creationId xmlns:a16="http://schemas.microsoft.com/office/drawing/2014/main" id="{B6B80689-3164-48C7-A767-2EBCCAA803A9}"/>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a:extLst>
            <a:ext uri="{FF2B5EF4-FFF2-40B4-BE49-F238E27FC236}">
              <a16:creationId xmlns:a16="http://schemas.microsoft.com/office/drawing/2014/main" id="{49390929-0F5C-43D2-97AB-E3DD8720728B}"/>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a:extLst>
            <a:ext uri="{FF2B5EF4-FFF2-40B4-BE49-F238E27FC236}">
              <a16:creationId xmlns:a16="http://schemas.microsoft.com/office/drawing/2014/main" id="{B4728007-E0B7-432D-83E2-5A6CA69BC63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20E4E4E-C40C-4D4C-95DA-D36154D2F1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F651F938-7787-43A2-A8CE-DCB1E27CBA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1A49ACD-C7B3-4A51-A509-38BBD318C8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75730B7-F4A6-451B-B92C-014A898EB3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F1ED2B7-3FF7-48C7-A0FF-85B60086F9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165608</xdr:rowOff>
    </xdr:from>
    <xdr:to>
      <xdr:col>116</xdr:col>
      <xdr:colOff>114300</xdr:colOff>
      <xdr:row>108</xdr:row>
      <xdr:rowOff>95758</xdr:rowOff>
    </xdr:to>
    <xdr:sp macro="" textlink="">
      <xdr:nvSpPr>
        <xdr:cNvPr id="840" name="楕円 839">
          <a:extLst>
            <a:ext uri="{FF2B5EF4-FFF2-40B4-BE49-F238E27FC236}">
              <a16:creationId xmlns:a16="http://schemas.microsoft.com/office/drawing/2014/main" id="{414FC39E-EE8F-4033-862D-1EE63FDD332F}"/>
            </a:ext>
          </a:extLst>
        </xdr:cNvPr>
        <xdr:cNvSpPr/>
      </xdr:nvSpPr>
      <xdr:spPr>
        <a:xfrm>
          <a:off x="221107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80535</xdr:rowOff>
    </xdr:from>
    <xdr:ext cx="469744" cy="259045"/>
    <xdr:sp macro="" textlink="">
      <xdr:nvSpPr>
        <xdr:cNvPr id="841" name="【公民館】&#10;一人当たり面積該当値テキスト">
          <a:extLst>
            <a:ext uri="{FF2B5EF4-FFF2-40B4-BE49-F238E27FC236}">
              <a16:creationId xmlns:a16="http://schemas.microsoft.com/office/drawing/2014/main" id="{78D71904-89E5-40D1-91BF-8FBD94FA2983}"/>
            </a:ext>
          </a:extLst>
        </xdr:cNvPr>
        <xdr:cNvSpPr txBox="1"/>
      </xdr:nvSpPr>
      <xdr:spPr>
        <a:xfrm>
          <a:off x="22199600" y="1842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165608</xdr:rowOff>
    </xdr:from>
    <xdr:to>
      <xdr:col>112</xdr:col>
      <xdr:colOff>38100</xdr:colOff>
      <xdr:row>108</xdr:row>
      <xdr:rowOff>95758</xdr:rowOff>
    </xdr:to>
    <xdr:sp macro="" textlink="">
      <xdr:nvSpPr>
        <xdr:cNvPr id="842" name="楕円 841">
          <a:extLst>
            <a:ext uri="{FF2B5EF4-FFF2-40B4-BE49-F238E27FC236}">
              <a16:creationId xmlns:a16="http://schemas.microsoft.com/office/drawing/2014/main" id="{85DE21B1-610F-4009-879B-CC444F04EA3D}"/>
            </a:ext>
          </a:extLst>
        </xdr:cNvPr>
        <xdr:cNvSpPr/>
      </xdr:nvSpPr>
      <xdr:spPr>
        <a:xfrm>
          <a:off x="21272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44958</xdr:rowOff>
    </xdr:from>
    <xdr:to>
      <xdr:col>116</xdr:col>
      <xdr:colOff>63500</xdr:colOff>
      <xdr:row>108</xdr:row>
      <xdr:rowOff>44958</xdr:rowOff>
    </xdr:to>
    <xdr:cxnSp macro="">
      <xdr:nvCxnSpPr>
        <xdr:cNvPr id="843" name="直線コネクタ 842">
          <a:extLst>
            <a:ext uri="{FF2B5EF4-FFF2-40B4-BE49-F238E27FC236}">
              <a16:creationId xmlns:a16="http://schemas.microsoft.com/office/drawing/2014/main" id="{3643987C-FB60-469D-83F0-2CADF1D5B70C}"/>
            </a:ext>
          </a:extLst>
        </xdr:cNvPr>
        <xdr:cNvCxnSpPr/>
      </xdr:nvCxnSpPr>
      <xdr:spPr>
        <a:xfrm>
          <a:off x="21323300" y="185615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165988</xdr:rowOff>
    </xdr:from>
    <xdr:to>
      <xdr:col>107</xdr:col>
      <xdr:colOff>101600</xdr:colOff>
      <xdr:row>108</xdr:row>
      <xdr:rowOff>96138</xdr:rowOff>
    </xdr:to>
    <xdr:sp macro="" textlink="">
      <xdr:nvSpPr>
        <xdr:cNvPr id="844" name="楕円 843">
          <a:extLst>
            <a:ext uri="{FF2B5EF4-FFF2-40B4-BE49-F238E27FC236}">
              <a16:creationId xmlns:a16="http://schemas.microsoft.com/office/drawing/2014/main" id="{BDF1D5A5-914E-44D0-890B-7B71FEC7286E}"/>
            </a:ext>
          </a:extLst>
        </xdr:cNvPr>
        <xdr:cNvSpPr/>
      </xdr:nvSpPr>
      <xdr:spPr>
        <a:xfrm>
          <a:off x="20383500" y="185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44958</xdr:rowOff>
    </xdr:from>
    <xdr:to>
      <xdr:col>111</xdr:col>
      <xdr:colOff>177800</xdr:colOff>
      <xdr:row>108</xdr:row>
      <xdr:rowOff>45338</xdr:rowOff>
    </xdr:to>
    <xdr:cxnSp macro="">
      <xdr:nvCxnSpPr>
        <xdr:cNvPr id="845" name="直線コネクタ 844">
          <a:extLst>
            <a:ext uri="{FF2B5EF4-FFF2-40B4-BE49-F238E27FC236}">
              <a16:creationId xmlns:a16="http://schemas.microsoft.com/office/drawing/2014/main" id="{8F94E3F7-6D8C-47B0-9CD1-3952F936B62C}"/>
            </a:ext>
          </a:extLst>
        </xdr:cNvPr>
        <xdr:cNvCxnSpPr/>
      </xdr:nvCxnSpPr>
      <xdr:spPr>
        <a:xfrm flipV="1">
          <a:off x="20434300" y="185615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167132</xdr:rowOff>
    </xdr:from>
    <xdr:to>
      <xdr:col>102</xdr:col>
      <xdr:colOff>165100</xdr:colOff>
      <xdr:row>108</xdr:row>
      <xdr:rowOff>97282</xdr:rowOff>
    </xdr:to>
    <xdr:sp macro="" textlink="">
      <xdr:nvSpPr>
        <xdr:cNvPr id="846" name="楕円 845">
          <a:extLst>
            <a:ext uri="{FF2B5EF4-FFF2-40B4-BE49-F238E27FC236}">
              <a16:creationId xmlns:a16="http://schemas.microsoft.com/office/drawing/2014/main" id="{F45D497B-C317-47BE-905D-9F2210F2011A}"/>
            </a:ext>
          </a:extLst>
        </xdr:cNvPr>
        <xdr:cNvSpPr/>
      </xdr:nvSpPr>
      <xdr:spPr>
        <a:xfrm>
          <a:off x="19494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45338</xdr:rowOff>
    </xdr:from>
    <xdr:to>
      <xdr:col>107</xdr:col>
      <xdr:colOff>50800</xdr:colOff>
      <xdr:row>108</xdr:row>
      <xdr:rowOff>46482</xdr:rowOff>
    </xdr:to>
    <xdr:cxnSp macro="">
      <xdr:nvCxnSpPr>
        <xdr:cNvPr id="847" name="直線コネクタ 846">
          <a:extLst>
            <a:ext uri="{FF2B5EF4-FFF2-40B4-BE49-F238E27FC236}">
              <a16:creationId xmlns:a16="http://schemas.microsoft.com/office/drawing/2014/main" id="{CA624086-DC9C-4E20-ABE6-25F325C358F7}"/>
            </a:ext>
          </a:extLst>
        </xdr:cNvPr>
        <xdr:cNvCxnSpPr/>
      </xdr:nvCxnSpPr>
      <xdr:spPr>
        <a:xfrm flipV="1">
          <a:off x="19545300" y="1856193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167132</xdr:rowOff>
    </xdr:from>
    <xdr:to>
      <xdr:col>98</xdr:col>
      <xdr:colOff>38100</xdr:colOff>
      <xdr:row>108</xdr:row>
      <xdr:rowOff>97282</xdr:rowOff>
    </xdr:to>
    <xdr:sp macro="" textlink="">
      <xdr:nvSpPr>
        <xdr:cNvPr id="848" name="楕円 847">
          <a:extLst>
            <a:ext uri="{FF2B5EF4-FFF2-40B4-BE49-F238E27FC236}">
              <a16:creationId xmlns:a16="http://schemas.microsoft.com/office/drawing/2014/main" id="{F2B1AEFB-B919-4DBE-AF1E-8B088CA12C2F}"/>
            </a:ext>
          </a:extLst>
        </xdr:cNvPr>
        <xdr:cNvSpPr/>
      </xdr:nvSpPr>
      <xdr:spPr>
        <a:xfrm>
          <a:off x="18605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46482</xdr:rowOff>
    </xdr:from>
    <xdr:to>
      <xdr:col>102</xdr:col>
      <xdr:colOff>114300</xdr:colOff>
      <xdr:row>108</xdr:row>
      <xdr:rowOff>46482</xdr:rowOff>
    </xdr:to>
    <xdr:cxnSp macro="">
      <xdr:nvCxnSpPr>
        <xdr:cNvPr id="849" name="直線コネクタ 848">
          <a:extLst>
            <a:ext uri="{FF2B5EF4-FFF2-40B4-BE49-F238E27FC236}">
              <a16:creationId xmlns:a16="http://schemas.microsoft.com/office/drawing/2014/main" id="{7A1F4517-94F6-4927-AE26-4AD29FBE605B}"/>
            </a:ext>
          </a:extLst>
        </xdr:cNvPr>
        <xdr:cNvCxnSpPr/>
      </xdr:nvCxnSpPr>
      <xdr:spPr>
        <a:xfrm>
          <a:off x="18656300" y="1856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0" name="n_1aveValue【公民館】&#10;一人当たり面積">
          <a:extLst>
            <a:ext uri="{FF2B5EF4-FFF2-40B4-BE49-F238E27FC236}">
              <a16:creationId xmlns:a16="http://schemas.microsoft.com/office/drawing/2014/main" id="{97D703D3-EE25-480A-AD93-4FAB41D757EC}"/>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51" name="n_2aveValue【公民館】&#10;一人当たり面積">
          <a:extLst>
            <a:ext uri="{FF2B5EF4-FFF2-40B4-BE49-F238E27FC236}">
              <a16:creationId xmlns:a16="http://schemas.microsoft.com/office/drawing/2014/main" id="{BB1F09FF-CA35-456A-8F06-98147C344640}"/>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52" name="n_3aveValue【公民館】&#10;一人当たり面積">
          <a:extLst>
            <a:ext uri="{FF2B5EF4-FFF2-40B4-BE49-F238E27FC236}">
              <a16:creationId xmlns:a16="http://schemas.microsoft.com/office/drawing/2014/main" id="{712BBEAF-F659-4020-A56A-9ECB0A9B02C6}"/>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53" name="n_4aveValue【公民館】&#10;一人当たり面積">
          <a:extLst>
            <a:ext uri="{FF2B5EF4-FFF2-40B4-BE49-F238E27FC236}">
              <a16:creationId xmlns:a16="http://schemas.microsoft.com/office/drawing/2014/main" id="{AB9AF442-2ACD-48E0-9B11-7AE72800AB09}"/>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86885</xdr:rowOff>
    </xdr:from>
    <xdr:ext cx="469744" cy="259045"/>
    <xdr:sp macro="" textlink="">
      <xdr:nvSpPr>
        <xdr:cNvPr id="854" name="n_1mainValue【公民館】&#10;一人当たり面積">
          <a:extLst>
            <a:ext uri="{FF2B5EF4-FFF2-40B4-BE49-F238E27FC236}">
              <a16:creationId xmlns:a16="http://schemas.microsoft.com/office/drawing/2014/main" id="{65A5150B-3A72-4F11-B574-107E18E3450A}"/>
            </a:ext>
          </a:extLst>
        </xdr:cNvPr>
        <xdr:cNvSpPr txBox="1"/>
      </xdr:nvSpPr>
      <xdr:spPr>
        <a:xfrm>
          <a:off x="210757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87265</xdr:rowOff>
    </xdr:from>
    <xdr:ext cx="469744" cy="259045"/>
    <xdr:sp macro="" textlink="">
      <xdr:nvSpPr>
        <xdr:cNvPr id="855" name="n_2mainValue【公民館】&#10;一人当たり面積">
          <a:extLst>
            <a:ext uri="{FF2B5EF4-FFF2-40B4-BE49-F238E27FC236}">
              <a16:creationId xmlns:a16="http://schemas.microsoft.com/office/drawing/2014/main" id="{35F6AA7E-1297-4A14-BCF9-F1CA354C18E8}"/>
            </a:ext>
          </a:extLst>
        </xdr:cNvPr>
        <xdr:cNvSpPr txBox="1"/>
      </xdr:nvSpPr>
      <xdr:spPr>
        <a:xfrm>
          <a:off x="20199427" y="186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88409</xdr:rowOff>
    </xdr:from>
    <xdr:ext cx="469744" cy="259045"/>
    <xdr:sp macro="" textlink="">
      <xdr:nvSpPr>
        <xdr:cNvPr id="856" name="n_3mainValue【公民館】&#10;一人当たり面積">
          <a:extLst>
            <a:ext uri="{FF2B5EF4-FFF2-40B4-BE49-F238E27FC236}">
              <a16:creationId xmlns:a16="http://schemas.microsoft.com/office/drawing/2014/main" id="{29A4F376-7AB6-485E-ABD4-A61B99C70C51}"/>
            </a:ext>
          </a:extLst>
        </xdr:cNvPr>
        <xdr:cNvSpPr txBox="1"/>
      </xdr:nvSpPr>
      <xdr:spPr>
        <a:xfrm>
          <a:off x="19310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88409</xdr:rowOff>
    </xdr:from>
    <xdr:ext cx="469744" cy="259045"/>
    <xdr:sp macro="" textlink="">
      <xdr:nvSpPr>
        <xdr:cNvPr id="857" name="n_4mainValue【公民館】&#10;一人当たり面積">
          <a:extLst>
            <a:ext uri="{FF2B5EF4-FFF2-40B4-BE49-F238E27FC236}">
              <a16:creationId xmlns:a16="http://schemas.microsoft.com/office/drawing/2014/main" id="{D66F9248-5D0F-4805-AFA3-DEE698BBFED8}"/>
            </a:ext>
          </a:extLst>
        </xdr:cNvPr>
        <xdr:cNvSpPr txBox="1"/>
      </xdr:nvSpPr>
      <xdr:spPr>
        <a:xfrm>
          <a:off x="18421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226C345E-64C7-444E-A452-710965C604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9E0F5BF4-347D-41AE-8CA2-FF77BAE0DD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A9EB9F06-8433-40C8-8306-F5C3A190E8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ほとんどの類型において、有形固定資産減価償却率は類似団体</a:t>
          </a:r>
          <a:r>
            <a:rPr kumimoji="1" lang="ja-JP" altLang="en-US" sz="1100">
              <a:solidFill>
                <a:schemeClr val="tx1"/>
              </a:solidFill>
              <a:effectLst/>
              <a:latin typeface="+mn-lt"/>
              <a:ea typeface="+mn-ea"/>
              <a:cs typeface="+mn-cs"/>
            </a:rPr>
            <a:t>内</a:t>
          </a:r>
          <a:r>
            <a:rPr kumimoji="1" lang="ja-JP" altLang="ja-JP" sz="1100">
              <a:solidFill>
                <a:schemeClr val="tx1"/>
              </a:solidFill>
              <a:effectLst/>
              <a:latin typeface="+mn-lt"/>
              <a:ea typeface="+mn-ea"/>
              <a:cs typeface="+mn-cs"/>
            </a:rPr>
            <a:t>平均を下回っているものの、公民館については、類似団体</a:t>
          </a:r>
          <a:r>
            <a:rPr kumimoji="1" lang="ja-JP" altLang="en-US" sz="1100">
              <a:solidFill>
                <a:schemeClr val="tx1"/>
              </a:solidFill>
              <a:effectLst/>
              <a:latin typeface="+mn-lt"/>
              <a:ea typeface="+mn-ea"/>
              <a:cs typeface="+mn-cs"/>
            </a:rPr>
            <a:t>内</a:t>
          </a:r>
          <a:r>
            <a:rPr kumimoji="1" lang="ja-JP" altLang="ja-JP" sz="1100">
              <a:solidFill>
                <a:schemeClr val="tx1"/>
              </a:solidFill>
              <a:effectLst/>
              <a:latin typeface="+mn-lt"/>
              <a:ea typeface="+mn-ea"/>
              <a:cs typeface="+mn-cs"/>
            </a:rPr>
            <a:t>平均を上回っている。</a:t>
          </a:r>
          <a:endParaRPr lang="ja-JP" altLang="ja-JP" sz="1400">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認定こども園・幼稚園・</a:t>
          </a:r>
          <a:r>
            <a:rPr kumimoji="1" lang="ja-JP" altLang="ja-JP" sz="1100">
              <a:solidFill>
                <a:schemeClr val="tx1"/>
              </a:solidFill>
              <a:effectLst/>
              <a:latin typeface="+mn-lt"/>
              <a:ea typeface="+mn-ea"/>
              <a:cs typeface="+mn-cs"/>
            </a:rPr>
            <a:t>保育所</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児童館については、比較的年数の浅い建物が多いことや、近年増築や空調設備等の改修を実施したこともあり</a:t>
          </a:r>
          <a:r>
            <a:rPr kumimoji="1" lang="ja-JP" altLang="en-US" sz="1100">
              <a:solidFill>
                <a:schemeClr val="tx1"/>
              </a:solidFill>
              <a:effectLst/>
              <a:latin typeface="+mn-lt"/>
              <a:ea typeface="+mn-ea"/>
              <a:cs typeface="+mn-cs"/>
            </a:rPr>
            <a:t>、類似団体内平均・全国平均及び石川県平均よりも</a:t>
          </a:r>
          <a:r>
            <a:rPr kumimoji="1" lang="ja-JP" altLang="ja-JP" sz="1100">
              <a:solidFill>
                <a:schemeClr val="tx1"/>
              </a:solidFill>
              <a:effectLst/>
              <a:latin typeface="+mn-lt"/>
              <a:ea typeface="+mn-ea"/>
              <a:cs typeface="+mn-cs"/>
            </a:rPr>
            <a:t>有形固定資産減価償却率が低くなっている。</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一人当たりの面積比較で、</a:t>
          </a:r>
          <a:r>
            <a:rPr kumimoji="1" lang="ja-JP" altLang="en-US" sz="1100">
              <a:solidFill>
                <a:schemeClr val="tx1"/>
              </a:solidFill>
              <a:effectLst/>
              <a:latin typeface="+mn-lt"/>
              <a:ea typeface="+mn-ea"/>
              <a:cs typeface="+mn-cs"/>
            </a:rPr>
            <a:t>認定こども園・幼稚園・</a:t>
          </a:r>
          <a:r>
            <a:rPr kumimoji="1" lang="ja-JP" altLang="ja-JP" sz="1100">
              <a:solidFill>
                <a:schemeClr val="tx1"/>
              </a:solidFill>
              <a:effectLst/>
              <a:latin typeface="+mn-lt"/>
              <a:ea typeface="+mn-ea"/>
              <a:cs typeface="+mn-cs"/>
            </a:rPr>
            <a:t>保育所及び児童館が類似団体</a:t>
          </a:r>
          <a:r>
            <a:rPr kumimoji="1" lang="ja-JP" altLang="en-US" sz="1100">
              <a:solidFill>
                <a:schemeClr val="tx1"/>
              </a:solidFill>
              <a:effectLst/>
              <a:latin typeface="+mn-lt"/>
              <a:ea typeface="+mn-ea"/>
              <a:cs typeface="+mn-cs"/>
            </a:rPr>
            <a:t>内</a:t>
          </a:r>
          <a:r>
            <a:rPr kumimoji="1" lang="ja-JP" altLang="ja-JP" sz="1100">
              <a:solidFill>
                <a:schemeClr val="tx1"/>
              </a:solidFill>
              <a:effectLst/>
              <a:latin typeface="+mn-lt"/>
              <a:ea typeface="+mn-ea"/>
              <a:cs typeface="+mn-cs"/>
            </a:rPr>
            <a:t>平均を上回っているのは、東西に細長い地形の関係で人口の割には施設数が多いことが起因している。</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当町は、子どもたちが健やかに育ち、学べる環境づくりに注力してきた。今後とも、学校教育及び子育て環境の充実を図るため、積極的に施設整備等に取り組んでいく。</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08478A-8D43-4190-ABC7-13BA8891F4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7A637D-0137-4D99-9D37-FDA7BDFABC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22C819-83BC-4441-AB54-B21B55ED6D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2546FE7-12A3-4D74-A88B-D5978B2378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BF8D01-6693-45AD-BD1C-0A2C5CAC54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75D0FF-F5E8-473C-A02A-D95A154645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CA8445-3DFE-419E-88D7-1EF2A5EB2F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5A5F61-9A1C-43CC-A675-CA655512D4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64A0C4-9EEC-41FD-ACAA-AAB689D123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B41501-0582-4565-BFF2-1FB6EA16EE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
6,099
14.64
4,124,208
4,049,446
65,493
2,299,348
4,323,083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C051FCB-94DF-4984-B3E8-8B18F5913C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F39C56-4501-4B3B-BEC5-8BAAF6ABFB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779DEE-60A5-4BB5-BA78-BC65C33F32E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13B281-760C-41B8-BA36-7CF312ABD9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9BCF2A-9BE4-44F3-9608-2A79E8B868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A04EB6-E6A9-4544-84E3-FCCFF4FB292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90F7C0-F38A-4C4C-8285-8F16ACDAAF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20A05B8-FCA8-4E59-800C-787B93EBEA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537ADE-E7DC-458B-9F20-D5A430D8E0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96A58C-E9C8-47B3-95C0-1EE911DF14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17A839-032D-4618-927B-637BABAC68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39658C-470C-4428-8037-10B535E57C1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2BB5BF-D3D8-4350-B1FD-09B8245411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1D91CF5-DB83-48A4-86A2-9117DC2D2A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27EB2B-7BD3-40A5-B54C-CEDB3A605B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B03B70-0936-4BE4-846A-CC43290150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BA92F0-7420-472B-8642-4BB58EC19B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63BCC8-4070-4027-BAEA-34FB335F56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AAE8EC-B8AF-4019-9F93-BFD6E92019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A2216F-063E-474D-8301-EB3ECFE2475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73B56A-8DBB-48E3-985F-00EFFB3F85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6D022F-8F56-40F0-9003-16AB2F0B7B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AE2A9E-0F5D-4413-B5E5-E256F94A015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DCE725-A3D6-40D3-B7F6-C3085D4E71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D7C110-22F4-45B5-8070-7C5236545B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743C6A-8747-4CA9-9ED0-9EC933F423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6E7EF7-E24A-40D9-811E-C446F65BCC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A02C90-9ABC-4C78-9526-994ACAA0A9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E0436E-EDC9-49CB-BC8D-482EC7E84DB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7E3036-6838-4624-A0B0-D0DEECFC92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1D2564-09A6-40FE-B2A8-E9CD0EA45D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E00105-9A7B-42D6-8E5C-9D5AF8F50C8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955F22C-668B-4B12-A7F2-FFAFAB96A8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79ECC1A-7A28-4586-B496-AF6A04DFD5D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FC91F95-79D5-4204-8786-1AD0BF8420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513F6A4-DDDA-4D94-B085-76C4DE3B263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F9777F0-7EBE-4815-A994-151D9864A3A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8D6D3CE-2F9B-4E3F-A3E5-7FF7147257C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169F34E-05A8-47DD-9B9E-E8DC8F143D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35728D7-D269-484C-881D-5DC6C8DEBFD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D36B77C-D5A3-4BF1-9195-9E279FDA6BB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2CBB28A-8B17-4A56-B57F-5CA8334CE4E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DE84EBE-4B65-43F9-BACD-2AA9F552D04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3387EBF-CD72-4A51-B8A3-754FDFF05A6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6C1A285-0E30-4456-AF33-41DBD139E98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7EE44AF-6C39-4762-B3B8-ABFA736AEF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6E8F1EFD-AEEC-48BE-A3EC-3DA5FC3A838A}"/>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54D86B89-BF02-4DF5-9C18-280C25280C6A}"/>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65527DFA-D97A-4806-A1A9-0E594B1F13A9}"/>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EC3DA8D8-7156-4FFF-8132-F2E49725707E}"/>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EA37578D-AC57-42A0-93A4-FC2ED30F2638}"/>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88C34BA3-A696-4C81-BDF4-1DE8B88320FD}"/>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48BA9E46-E510-48BC-966B-2E9EB4D79072}"/>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6E2FFA39-77C8-453D-BF7E-0E2FDB6B131C}"/>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9B7F0317-843C-4581-8AE2-0C4C8ED4E1A7}"/>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156483C3-E833-4FB3-A3C8-14CAB0EB7ACF}"/>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32D62830-7206-4D9A-B46B-A801EEB90A2A}"/>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879915-D332-4076-9A2F-FE1438533B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A33C11E-79E3-47DA-95DD-43EA451FAA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9CF6D7-401B-4ADE-A6A4-C45EC625D65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809A431-E54D-43FD-BE7F-3CE72839D2B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B0930F4-D962-4E00-85CF-A7BC587286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a:extLst>
            <a:ext uri="{FF2B5EF4-FFF2-40B4-BE49-F238E27FC236}">
              <a16:creationId xmlns:a16="http://schemas.microsoft.com/office/drawing/2014/main" id="{0CA13E52-DA04-4568-85D2-83C5CB5B09B0}"/>
            </a:ext>
          </a:extLst>
        </xdr:cNvPr>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B65C6937-424B-4878-AE6D-7CB1A783CE39}"/>
            </a:ext>
          </a:extLst>
        </xdr:cNvPr>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a:extLst>
            <a:ext uri="{FF2B5EF4-FFF2-40B4-BE49-F238E27FC236}">
              <a16:creationId xmlns:a16="http://schemas.microsoft.com/office/drawing/2014/main" id="{6CCE3B24-B2EE-4D4E-9283-BB8CE40E6B29}"/>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C65CE46F-94CD-4973-B76D-74188E01EA5C}"/>
            </a:ext>
          </a:extLst>
        </xdr:cNvPr>
        <xdr:cNvCxnSpPr/>
      </xdr:nvCxnSpPr>
      <xdr:spPr>
        <a:xfrm>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96F8410D-81FF-4A02-87AF-09E7893E2774}"/>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31FD3705-F5E1-4E7F-94C0-4ED320F77EAB}"/>
            </a:ext>
          </a:extLst>
        </xdr:cNvPr>
        <xdr:cNvCxnSpPr/>
      </xdr:nvCxnSpPr>
      <xdr:spPr>
        <a:xfrm>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4A45ED7B-696D-4B1B-B868-787C7B410E3F}"/>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A29795FC-3459-4242-9016-546F9F6C38F2}"/>
            </a:ext>
          </a:extLst>
        </xdr:cNvPr>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6FE0ADCD-F6AE-45C8-8D15-7D5B5D6AB128}"/>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94E03F86-1A69-4602-A17E-615F1F66354C}"/>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0CB52B2B-7713-40B4-BD9F-AFC6804C2CB6}"/>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DB2C3EE5-C9C0-4E16-92EE-18B26ACC9CC8}"/>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A5AD1B8A-F5DD-45A9-9E24-544DC5705300}"/>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4B6A43D9-30CA-4556-95F0-2626EAA5B6E2}"/>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95778C9C-6163-4BB3-A7E1-28D3D8D2475B}"/>
            </a:ext>
          </a:extLst>
        </xdr:cNvPr>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58F0383A-76DA-4C61-82C0-5B77D12FF5A8}"/>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6B7572A5-EAD1-40FB-A0D6-FB8F9F73CA54}"/>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25A6AA8A-C212-4279-A136-6533068C4B55}"/>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1545C6F-98FD-463F-94FF-E565B9B320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4CE3677-C03B-44E3-817E-67B21C87F5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409DC62-8731-4EAB-BAFE-EFD7EABF68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97E2E56-DF9B-4B00-AAA8-D6C396E589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DF31FD0-C00D-4D7C-99E6-5AAC871B22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222C56-AA43-403A-B411-46A5DF3B05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D7528D8-DB55-4D96-8C8C-94E7516CAF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CEC434D-B3A5-4400-94C8-324BC5A33A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1528BF1-72B7-4A99-A82E-6D931009CC9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80FE64E-7610-4A0C-AA97-45A42A8425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1224AF8E-A5F7-46A6-ACD4-8A45D8BE105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43A920AB-8417-4D91-AA1B-AF78866E9F3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CBF8451F-76DD-425A-868F-F2C34E8B10E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C7DF03C-AA3F-4967-AC4B-237BBB41CDB9}"/>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83D258C7-FD6C-4829-9341-40DB88575AB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6CF14B1-99B1-47E5-AB4B-B8BEEABA30E3}"/>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ECEB782F-3AA8-465D-88BF-00852D35B5C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C73784E-912F-48BF-BBE5-235A4A3B8B3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33C36A84-F1B7-4EFE-B53D-D4713097192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EFA0A2F-0B6F-4734-89C8-E267BD06704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D6012757-BCAD-42F9-BC51-8907C0C15D5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69DE9DD-679B-4ACC-A6E8-785708B6B02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8648EEEF-F89C-4107-A448-4E5E5A8908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DB96D6B9-4EB0-4428-8406-29ADFB645A9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4397A8F-B577-4B1E-B276-977DF2B0B1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2517BFFE-6F6B-426B-9FFC-E995D87173CB}"/>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36650487-F242-4FF7-B0D6-211FF88A17AC}"/>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61F36A83-0A31-4014-A6FE-DFF3CFE47939}"/>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835FC989-FDA6-466D-BB06-3F30D640F9C5}"/>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85B8D6B0-DE12-48B9-8920-4A2C6663E51C}"/>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4B1151AC-BED2-4B2F-ABC5-F182B922DCA2}"/>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F721015E-3250-41AF-8366-8F036EBB016F}"/>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95121F07-001B-4272-B17B-FA2F944D475E}"/>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57A6405D-DDEF-4202-A0B2-836915031029}"/>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B683AFBD-FC48-4203-A42E-E7768AF29197}"/>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3F74559E-EFF4-4371-85F7-2960DB76FEF0}"/>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B145B9B-4004-4671-9D1A-B5F31E5A52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A7E435E-D913-4A2C-9D2D-4C30D015C0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B1AFDE-E8ED-4599-9CBE-E34234FFD0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09AEC76-3608-4C51-B0FB-56A4E27CB4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86A009DF-E91A-4A00-A8F5-4210BE176D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120106</xdr:rowOff>
    </xdr:from>
    <xdr:to>
      <xdr:col>55</xdr:col>
      <xdr:colOff>50800</xdr:colOff>
      <xdr:row>41</xdr:row>
      <xdr:rowOff>50256</xdr:rowOff>
    </xdr:to>
    <xdr:sp macro="" textlink="">
      <xdr:nvSpPr>
        <xdr:cNvPr id="133" name="楕円 132">
          <a:extLst>
            <a:ext uri="{FF2B5EF4-FFF2-40B4-BE49-F238E27FC236}">
              <a16:creationId xmlns:a16="http://schemas.microsoft.com/office/drawing/2014/main" id="{6EB50EFC-17AB-436E-BCE3-24889BBDE511}"/>
            </a:ext>
          </a:extLst>
        </xdr:cNvPr>
        <xdr:cNvSpPr/>
      </xdr:nvSpPr>
      <xdr:spPr>
        <a:xfrm>
          <a:off x="10426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98533</xdr:rowOff>
    </xdr:from>
    <xdr:ext cx="469744" cy="259045"/>
    <xdr:sp macro="" textlink="">
      <xdr:nvSpPr>
        <xdr:cNvPr id="134" name="【図書館】&#10;一人当たり面積該当値テキスト">
          <a:extLst>
            <a:ext uri="{FF2B5EF4-FFF2-40B4-BE49-F238E27FC236}">
              <a16:creationId xmlns:a16="http://schemas.microsoft.com/office/drawing/2014/main" id="{1D2F76D4-BE57-4695-9EEB-45A6443D37DE}"/>
            </a:ext>
          </a:extLst>
        </xdr:cNvPr>
        <xdr:cNvSpPr txBox="1"/>
      </xdr:nvSpPr>
      <xdr:spPr>
        <a:xfrm>
          <a:off x="10515600"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123372</xdr:rowOff>
    </xdr:from>
    <xdr:to>
      <xdr:col>50</xdr:col>
      <xdr:colOff>165100</xdr:colOff>
      <xdr:row>41</xdr:row>
      <xdr:rowOff>53522</xdr:rowOff>
    </xdr:to>
    <xdr:sp macro="" textlink="">
      <xdr:nvSpPr>
        <xdr:cNvPr id="135" name="楕円 134">
          <a:extLst>
            <a:ext uri="{FF2B5EF4-FFF2-40B4-BE49-F238E27FC236}">
              <a16:creationId xmlns:a16="http://schemas.microsoft.com/office/drawing/2014/main" id="{B43F6278-4268-466F-9D9B-8A79ECC6712B}"/>
            </a:ext>
          </a:extLst>
        </xdr:cNvPr>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170906</xdr:rowOff>
    </xdr:from>
    <xdr:to>
      <xdr:col>55</xdr:col>
      <xdr:colOff>0</xdr:colOff>
      <xdr:row>41</xdr:row>
      <xdr:rowOff>2722</xdr:rowOff>
    </xdr:to>
    <xdr:cxnSp macro="">
      <xdr:nvCxnSpPr>
        <xdr:cNvPr id="136" name="直線コネクタ 135">
          <a:extLst>
            <a:ext uri="{FF2B5EF4-FFF2-40B4-BE49-F238E27FC236}">
              <a16:creationId xmlns:a16="http://schemas.microsoft.com/office/drawing/2014/main" id="{0E1B12CE-3B29-410E-A3E9-39A3CFC88644}"/>
            </a:ext>
          </a:extLst>
        </xdr:cNvPr>
        <xdr:cNvCxnSpPr/>
      </xdr:nvCxnSpPr>
      <xdr:spPr>
        <a:xfrm flipV="1">
          <a:off x="9639300" y="70289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123372</xdr:rowOff>
    </xdr:from>
    <xdr:to>
      <xdr:col>46</xdr:col>
      <xdr:colOff>38100</xdr:colOff>
      <xdr:row>41</xdr:row>
      <xdr:rowOff>53522</xdr:rowOff>
    </xdr:to>
    <xdr:sp macro="" textlink="">
      <xdr:nvSpPr>
        <xdr:cNvPr id="137" name="楕円 136">
          <a:extLst>
            <a:ext uri="{FF2B5EF4-FFF2-40B4-BE49-F238E27FC236}">
              <a16:creationId xmlns:a16="http://schemas.microsoft.com/office/drawing/2014/main" id="{163B11BC-778F-4B33-9FA8-38A05B05EA84}"/>
            </a:ext>
          </a:extLst>
        </xdr:cNvPr>
        <xdr:cNvSpPr/>
      </xdr:nvSpPr>
      <xdr:spPr>
        <a:xfrm>
          <a:off x="869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2722</xdr:rowOff>
    </xdr:from>
    <xdr:to>
      <xdr:col>50</xdr:col>
      <xdr:colOff>114300</xdr:colOff>
      <xdr:row>41</xdr:row>
      <xdr:rowOff>2722</xdr:rowOff>
    </xdr:to>
    <xdr:cxnSp macro="">
      <xdr:nvCxnSpPr>
        <xdr:cNvPr id="138" name="直線コネクタ 137">
          <a:extLst>
            <a:ext uri="{FF2B5EF4-FFF2-40B4-BE49-F238E27FC236}">
              <a16:creationId xmlns:a16="http://schemas.microsoft.com/office/drawing/2014/main" id="{E6815DB2-44CC-4BA8-98B3-7923243DD387}"/>
            </a:ext>
          </a:extLst>
        </xdr:cNvPr>
        <xdr:cNvCxnSpPr/>
      </xdr:nvCxnSpPr>
      <xdr:spPr>
        <a:xfrm>
          <a:off x="8750300" y="703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126637</xdr:rowOff>
    </xdr:from>
    <xdr:to>
      <xdr:col>41</xdr:col>
      <xdr:colOff>101600</xdr:colOff>
      <xdr:row>41</xdr:row>
      <xdr:rowOff>56787</xdr:rowOff>
    </xdr:to>
    <xdr:sp macro="" textlink="">
      <xdr:nvSpPr>
        <xdr:cNvPr id="139" name="楕円 138">
          <a:extLst>
            <a:ext uri="{FF2B5EF4-FFF2-40B4-BE49-F238E27FC236}">
              <a16:creationId xmlns:a16="http://schemas.microsoft.com/office/drawing/2014/main" id="{3A5120DA-6EAE-4C79-BA76-014369C14830}"/>
            </a:ext>
          </a:extLst>
        </xdr:cNvPr>
        <xdr:cNvSpPr/>
      </xdr:nvSpPr>
      <xdr:spPr>
        <a:xfrm>
          <a:off x="7810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2722</xdr:rowOff>
    </xdr:from>
    <xdr:to>
      <xdr:col>45</xdr:col>
      <xdr:colOff>177800</xdr:colOff>
      <xdr:row>41</xdr:row>
      <xdr:rowOff>5987</xdr:rowOff>
    </xdr:to>
    <xdr:cxnSp macro="">
      <xdr:nvCxnSpPr>
        <xdr:cNvPr id="140" name="直線コネクタ 139">
          <a:extLst>
            <a:ext uri="{FF2B5EF4-FFF2-40B4-BE49-F238E27FC236}">
              <a16:creationId xmlns:a16="http://schemas.microsoft.com/office/drawing/2014/main" id="{864EA084-FDE9-4768-A970-FD25E101724C}"/>
            </a:ext>
          </a:extLst>
        </xdr:cNvPr>
        <xdr:cNvCxnSpPr/>
      </xdr:nvCxnSpPr>
      <xdr:spPr>
        <a:xfrm flipV="1">
          <a:off x="7861300" y="7032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126637</xdr:rowOff>
    </xdr:from>
    <xdr:to>
      <xdr:col>36</xdr:col>
      <xdr:colOff>165100</xdr:colOff>
      <xdr:row>41</xdr:row>
      <xdr:rowOff>56787</xdr:rowOff>
    </xdr:to>
    <xdr:sp macro="" textlink="">
      <xdr:nvSpPr>
        <xdr:cNvPr id="141" name="楕円 140">
          <a:extLst>
            <a:ext uri="{FF2B5EF4-FFF2-40B4-BE49-F238E27FC236}">
              <a16:creationId xmlns:a16="http://schemas.microsoft.com/office/drawing/2014/main" id="{C8DAA0B0-D218-438F-874C-1D61FE5644B9}"/>
            </a:ext>
          </a:extLst>
        </xdr:cNvPr>
        <xdr:cNvSpPr/>
      </xdr:nvSpPr>
      <xdr:spPr>
        <a:xfrm>
          <a:off x="6921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5987</xdr:rowOff>
    </xdr:from>
    <xdr:to>
      <xdr:col>41</xdr:col>
      <xdr:colOff>50800</xdr:colOff>
      <xdr:row>41</xdr:row>
      <xdr:rowOff>5987</xdr:rowOff>
    </xdr:to>
    <xdr:cxnSp macro="">
      <xdr:nvCxnSpPr>
        <xdr:cNvPr id="142" name="直線コネクタ 141">
          <a:extLst>
            <a:ext uri="{FF2B5EF4-FFF2-40B4-BE49-F238E27FC236}">
              <a16:creationId xmlns:a16="http://schemas.microsoft.com/office/drawing/2014/main" id="{ABB5A344-30B3-47B9-92CD-2BB6DAF416A5}"/>
            </a:ext>
          </a:extLst>
        </xdr:cNvPr>
        <xdr:cNvCxnSpPr/>
      </xdr:nvCxnSpPr>
      <xdr:spPr>
        <a:xfrm>
          <a:off x="6972300" y="703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3C61E4A9-2471-4059-81C1-096278B427E9}"/>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77CCE958-CE6C-4AA1-88BF-4EC4B48FEC24}"/>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E63ABD65-4EE0-4FE6-847F-4F475A53B1C0}"/>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BA5AC258-8776-422F-9CD5-A71EE4274F04}"/>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44649</xdr:rowOff>
    </xdr:from>
    <xdr:ext cx="469744" cy="259045"/>
    <xdr:sp macro="" textlink="">
      <xdr:nvSpPr>
        <xdr:cNvPr id="147" name="n_1mainValue【図書館】&#10;一人当たり面積">
          <a:extLst>
            <a:ext uri="{FF2B5EF4-FFF2-40B4-BE49-F238E27FC236}">
              <a16:creationId xmlns:a16="http://schemas.microsoft.com/office/drawing/2014/main" id="{F0D9B7D7-FD4F-4E2E-A114-53AFDF58394F}"/>
            </a:ext>
          </a:extLst>
        </xdr:cNvPr>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44649</xdr:rowOff>
    </xdr:from>
    <xdr:ext cx="469744" cy="259045"/>
    <xdr:sp macro="" textlink="">
      <xdr:nvSpPr>
        <xdr:cNvPr id="148" name="n_2mainValue【図書館】&#10;一人当たり面積">
          <a:extLst>
            <a:ext uri="{FF2B5EF4-FFF2-40B4-BE49-F238E27FC236}">
              <a16:creationId xmlns:a16="http://schemas.microsoft.com/office/drawing/2014/main" id="{8F31BF1A-F3D3-498C-B107-26C29BA79840}"/>
            </a:ext>
          </a:extLst>
        </xdr:cNvPr>
        <xdr:cNvSpPr txBox="1"/>
      </xdr:nvSpPr>
      <xdr:spPr>
        <a:xfrm>
          <a:off x="8515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47914</xdr:rowOff>
    </xdr:from>
    <xdr:ext cx="469744" cy="259045"/>
    <xdr:sp macro="" textlink="">
      <xdr:nvSpPr>
        <xdr:cNvPr id="149" name="n_3mainValue【図書館】&#10;一人当たり面積">
          <a:extLst>
            <a:ext uri="{FF2B5EF4-FFF2-40B4-BE49-F238E27FC236}">
              <a16:creationId xmlns:a16="http://schemas.microsoft.com/office/drawing/2014/main" id="{866E5857-B623-49B4-A0AE-CE746376CFBA}"/>
            </a:ext>
          </a:extLst>
        </xdr:cNvPr>
        <xdr:cNvSpPr txBox="1"/>
      </xdr:nvSpPr>
      <xdr:spPr>
        <a:xfrm>
          <a:off x="76264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47914</xdr:rowOff>
    </xdr:from>
    <xdr:ext cx="469744" cy="259045"/>
    <xdr:sp macro="" textlink="">
      <xdr:nvSpPr>
        <xdr:cNvPr id="150" name="n_4mainValue【図書館】&#10;一人当たり面積">
          <a:extLst>
            <a:ext uri="{FF2B5EF4-FFF2-40B4-BE49-F238E27FC236}">
              <a16:creationId xmlns:a16="http://schemas.microsoft.com/office/drawing/2014/main" id="{5E00A116-E385-4F46-81AE-E575C06988CD}"/>
            </a:ext>
          </a:extLst>
        </xdr:cNvPr>
        <xdr:cNvSpPr txBox="1"/>
      </xdr:nvSpPr>
      <xdr:spPr>
        <a:xfrm>
          <a:off x="67374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44C7955-D085-4966-AE35-80142D04E0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80D3852-6481-455A-8AAB-3CE5A30269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EFAC6BBE-D67A-486B-9933-0568CCCA6D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E0C97C16-3A79-427E-B910-99CBED0A31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DFEEC4C4-9E22-4F1B-BC61-448F5962E6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B6A8213-008B-4884-B337-524D5BBB4D7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4A41BC7-8FB8-42AA-93C9-93110EF1AB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C4C9A6E-B1A8-47D4-B903-5FD27E8D52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272D432D-BEC5-4561-90D5-279BC9309E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92760D1E-6067-43BC-805A-60C434A8CF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76353F6-6C14-4866-8DD2-49B1AB28E1A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39B492E-A42D-41CF-AB20-F20FBD1C76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CD7D4CF6-6144-488C-87AD-C5318302A8E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BFC03386-3CEE-4880-B3AD-4ADA4696C46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C813A1F8-B2B5-437D-86D1-E9DF2E16213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8E61BE32-F081-4C8D-B3BE-0CBD8B2964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1849CB55-8794-4E13-B5F8-CD295F2C67B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EFBFE3DA-5D21-44BF-9141-7D6A3CCC42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722685F-3266-4143-8546-6DC06D76ECC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A0638DA0-4908-40B5-A44D-8E36481EB8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EDD48A6D-81EF-4E5B-93EE-D1715705596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7864AD9F-E5BD-4EDB-8FF9-8E238B2AA0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4215720-6F00-49C7-A555-8C75911E081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F3968ED2-0D4D-443C-90B5-9F015DDD19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9ADD01E1-6BCB-4BDD-8ABC-9CDA653329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480E98B1-6214-42AF-B807-1562362EE7B3}"/>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079FC6FB-069F-4E4F-818D-95CB53F086E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CD00325B-5F2A-4EBA-A9C4-67E9D30A0A6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82A09359-6E89-4AFD-A2F1-0D64BED22AF5}"/>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70CE75F8-6EB2-43CF-9D76-2D48159B92A4}"/>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495134DB-F2B5-4557-9FF0-A839007D49C5}"/>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1E587BB9-DD3E-4ECE-83E0-C2741A872E5B}"/>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FB1D5B8B-A1C5-471E-8001-C1C568FDA7CA}"/>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AC522E90-CAD7-4EB9-8EC2-CC4285F84F22}"/>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D8719CD8-1F59-47CC-AFDB-2FBF210DD767}"/>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164CDCD8-AC68-4BB3-BF3F-1986F960535E}"/>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A7F9B05-B259-4DFB-92A3-81C53F4948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75CCCB4-BB6F-4E88-A2E5-F9990FBFD2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959857A-A118-4CC4-BBA0-DBF7933AD92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8EBE76C-3212-4DA4-94DF-4DB17ECD07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44D57435-D0C7-4558-B03B-20639583FB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92" name="楕円 191">
          <a:extLst>
            <a:ext uri="{FF2B5EF4-FFF2-40B4-BE49-F238E27FC236}">
              <a16:creationId xmlns:a16="http://schemas.microsoft.com/office/drawing/2014/main" id="{5C9E1729-9CF0-4BB4-A995-C9A38DBA6CE8}"/>
            </a:ext>
          </a:extLst>
        </xdr:cNvPr>
        <xdr:cNvSpPr/>
      </xdr:nvSpPr>
      <xdr:spPr>
        <a:xfrm>
          <a:off x="45847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159855</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761C1E6B-DC53-48BB-AF0F-9F67AE6A8C90}"/>
            </a:ext>
          </a:extLst>
        </xdr:cNvPr>
        <xdr:cNvSpPr txBox="1"/>
      </xdr:nvSpPr>
      <xdr:spPr>
        <a:xfrm>
          <a:off x="4673600" y="1027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94" name="楕円 193">
          <a:extLst>
            <a:ext uri="{FF2B5EF4-FFF2-40B4-BE49-F238E27FC236}">
              <a16:creationId xmlns:a16="http://schemas.microsoft.com/office/drawing/2014/main" id="{97C2046D-C732-4F71-90D1-E42331A38C64}"/>
            </a:ext>
          </a:extLst>
        </xdr:cNvPr>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61</xdr:row>
      <xdr:rowOff>16328</xdr:rowOff>
    </xdr:to>
    <xdr:cxnSp macro="">
      <xdr:nvCxnSpPr>
        <xdr:cNvPr id="195" name="直線コネクタ 194">
          <a:extLst>
            <a:ext uri="{FF2B5EF4-FFF2-40B4-BE49-F238E27FC236}">
              <a16:creationId xmlns:a16="http://schemas.microsoft.com/office/drawing/2014/main" id="{E1A2A04A-E320-4885-8AD9-D884E7AB5474}"/>
            </a:ext>
          </a:extLst>
        </xdr:cNvPr>
        <xdr:cNvCxnSpPr/>
      </xdr:nvCxnSpPr>
      <xdr:spPr>
        <a:xfrm>
          <a:off x="3797300" y="104388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6" name="楕円 195">
          <a:extLst>
            <a:ext uri="{FF2B5EF4-FFF2-40B4-BE49-F238E27FC236}">
              <a16:creationId xmlns:a16="http://schemas.microsoft.com/office/drawing/2014/main" id="{82841459-FDE8-443F-A567-D0C6C62110C2}"/>
            </a:ext>
          </a:extLst>
        </xdr:cNvPr>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151856</xdr:rowOff>
    </xdr:to>
    <xdr:cxnSp macro="">
      <xdr:nvCxnSpPr>
        <xdr:cNvPr id="197" name="直線コネクタ 196">
          <a:extLst>
            <a:ext uri="{FF2B5EF4-FFF2-40B4-BE49-F238E27FC236}">
              <a16:creationId xmlns:a16="http://schemas.microsoft.com/office/drawing/2014/main" id="{EACD402E-740E-4C11-8882-8F1FAA1659DC}"/>
            </a:ext>
          </a:extLst>
        </xdr:cNvPr>
        <xdr:cNvCxnSpPr/>
      </xdr:nvCxnSpPr>
      <xdr:spPr>
        <a:xfrm>
          <a:off x="2908300" y="104013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98" name="楕円 197">
          <a:extLst>
            <a:ext uri="{FF2B5EF4-FFF2-40B4-BE49-F238E27FC236}">
              <a16:creationId xmlns:a16="http://schemas.microsoft.com/office/drawing/2014/main" id="{0AEFD76C-9F62-4507-820A-8768938EC2A5}"/>
            </a:ext>
          </a:extLst>
        </xdr:cNvPr>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142059</xdr:rowOff>
    </xdr:to>
    <xdr:cxnSp macro="">
      <xdr:nvCxnSpPr>
        <xdr:cNvPr id="199" name="直線コネクタ 198">
          <a:extLst>
            <a:ext uri="{FF2B5EF4-FFF2-40B4-BE49-F238E27FC236}">
              <a16:creationId xmlns:a16="http://schemas.microsoft.com/office/drawing/2014/main" id="{7ED38BCB-04A0-4FA8-AE85-BA83399AA7B8}"/>
            </a:ext>
          </a:extLst>
        </xdr:cNvPr>
        <xdr:cNvCxnSpPr/>
      </xdr:nvCxnSpPr>
      <xdr:spPr>
        <a:xfrm flipV="1">
          <a:off x="2019300" y="104013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53703</xdr:rowOff>
    </xdr:from>
    <xdr:to>
      <xdr:col>6</xdr:col>
      <xdr:colOff>38100</xdr:colOff>
      <xdr:row>60</xdr:row>
      <xdr:rowOff>155303</xdr:rowOff>
    </xdr:to>
    <xdr:sp macro="" textlink="">
      <xdr:nvSpPr>
        <xdr:cNvPr id="200" name="楕円 199">
          <a:extLst>
            <a:ext uri="{FF2B5EF4-FFF2-40B4-BE49-F238E27FC236}">
              <a16:creationId xmlns:a16="http://schemas.microsoft.com/office/drawing/2014/main" id="{13FE6495-7697-471F-BA1E-3369D94A1D07}"/>
            </a:ext>
          </a:extLst>
        </xdr:cNvPr>
        <xdr:cNvSpPr/>
      </xdr:nvSpPr>
      <xdr:spPr>
        <a:xfrm>
          <a:off x="1079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104503</xdr:rowOff>
    </xdr:from>
    <xdr:to>
      <xdr:col>10</xdr:col>
      <xdr:colOff>114300</xdr:colOff>
      <xdr:row>60</xdr:row>
      <xdr:rowOff>142059</xdr:rowOff>
    </xdr:to>
    <xdr:cxnSp macro="">
      <xdr:nvCxnSpPr>
        <xdr:cNvPr id="201" name="直線コネクタ 200">
          <a:extLst>
            <a:ext uri="{FF2B5EF4-FFF2-40B4-BE49-F238E27FC236}">
              <a16:creationId xmlns:a16="http://schemas.microsoft.com/office/drawing/2014/main" id="{6EE856B7-342E-4FE9-8A08-B1CBDDA5E8AB}"/>
            </a:ext>
          </a:extLst>
        </xdr:cNvPr>
        <xdr:cNvCxnSpPr/>
      </xdr:nvCxnSpPr>
      <xdr:spPr>
        <a:xfrm>
          <a:off x="1130300" y="103915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DFDA525C-372E-45CF-9AB8-727CA7C3DF4A}"/>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a:extLst>
            <a:ext uri="{FF2B5EF4-FFF2-40B4-BE49-F238E27FC236}">
              <a16:creationId xmlns:a16="http://schemas.microsoft.com/office/drawing/2014/main" id="{BE228530-36F7-476D-B66A-634EE9F9CF6F}"/>
            </a:ext>
          </a:extLst>
        </xdr:cNvPr>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a:extLst>
            <a:ext uri="{FF2B5EF4-FFF2-40B4-BE49-F238E27FC236}">
              <a16:creationId xmlns:a16="http://schemas.microsoft.com/office/drawing/2014/main" id="{F1863FBF-B93E-44A4-8582-F7B4D4BCF08E}"/>
            </a:ext>
          </a:extLst>
        </xdr:cNvPr>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453C6914-FAD4-415F-A1E5-4AD244F7A87E}"/>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47733</xdr:rowOff>
    </xdr:from>
    <xdr:ext cx="405111" cy="259045"/>
    <xdr:sp macro="" textlink="">
      <xdr:nvSpPr>
        <xdr:cNvPr id="206" name="n_1mainValue【体育館・プール】&#10;有形固定資産減価償却率">
          <a:extLst>
            <a:ext uri="{FF2B5EF4-FFF2-40B4-BE49-F238E27FC236}">
              <a16:creationId xmlns:a16="http://schemas.microsoft.com/office/drawing/2014/main" id="{A47986C2-D260-4D79-921D-570ED52CB97F}"/>
            </a:ext>
          </a:extLst>
        </xdr:cNvPr>
        <xdr:cNvSpPr txBox="1"/>
      </xdr:nvSpPr>
      <xdr:spPr>
        <a:xfrm>
          <a:off x="3582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7" name="n_2mainValue【体育館・プール】&#10;有形固定資産減価償却率">
          <a:extLst>
            <a:ext uri="{FF2B5EF4-FFF2-40B4-BE49-F238E27FC236}">
              <a16:creationId xmlns:a16="http://schemas.microsoft.com/office/drawing/2014/main" id="{2B2EED04-3F0B-4947-97C3-E802C7DAC734}"/>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8" name="n_3mainValue【体育館・プール】&#10;有形固定資産減価償却率">
          <a:extLst>
            <a:ext uri="{FF2B5EF4-FFF2-40B4-BE49-F238E27FC236}">
              <a16:creationId xmlns:a16="http://schemas.microsoft.com/office/drawing/2014/main" id="{1B74DB07-1E8E-4BE7-8991-F01B3C3F957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209" name="n_4mainValue【体育館・プール】&#10;有形固定資産減価償却率">
          <a:extLst>
            <a:ext uri="{FF2B5EF4-FFF2-40B4-BE49-F238E27FC236}">
              <a16:creationId xmlns:a16="http://schemas.microsoft.com/office/drawing/2014/main" id="{5EEC7D61-1531-466F-B151-F53762F498A6}"/>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B57B7C24-A74E-4739-BCA6-C683ED1347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F04E19A8-7581-4F3E-BC2E-E64FA49210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2E192BEA-5E7C-4568-99E2-A110EC8A7C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A59BCA3F-DAA1-487A-A9AA-DA8B17F8DB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5AD784FD-2782-4523-B85C-9C7155254D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40127B73-DF5E-4D08-AAC5-FE0F38C2745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1D38D05D-6D6D-49A9-8406-9B26F866BD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9C179F4A-368A-43B6-951E-2A66F8AECA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23BDC4B4-D373-4861-96DD-73301E25FC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DC77C920-DDD5-423D-BEC7-C63C1E3C65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20" name="直線コネクタ 219">
          <a:extLst>
            <a:ext uri="{FF2B5EF4-FFF2-40B4-BE49-F238E27FC236}">
              <a16:creationId xmlns:a16="http://schemas.microsoft.com/office/drawing/2014/main" id="{9004EA1F-1656-48EE-A506-DB02ACB968F9}"/>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21" name="テキスト ボックス 220">
          <a:extLst>
            <a:ext uri="{FF2B5EF4-FFF2-40B4-BE49-F238E27FC236}">
              <a16:creationId xmlns:a16="http://schemas.microsoft.com/office/drawing/2014/main" id="{7E7ED125-D587-4784-9427-4C652E8D7694}"/>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22" name="直線コネクタ 221">
          <a:extLst>
            <a:ext uri="{FF2B5EF4-FFF2-40B4-BE49-F238E27FC236}">
              <a16:creationId xmlns:a16="http://schemas.microsoft.com/office/drawing/2014/main" id="{CD30E711-9300-47E8-9467-F526522F869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3" name="テキスト ボックス 222">
          <a:extLst>
            <a:ext uri="{FF2B5EF4-FFF2-40B4-BE49-F238E27FC236}">
              <a16:creationId xmlns:a16="http://schemas.microsoft.com/office/drawing/2014/main" id="{75D61777-CBE1-40DE-A4A7-33E7889E87BD}"/>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4" name="直線コネクタ 223">
          <a:extLst>
            <a:ext uri="{FF2B5EF4-FFF2-40B4-BE49-F238E27FC236}">
              <a16:creationId xmlns:a16="http://schemas.microsoft.com/office/drawing/2014/main" id="{56D07C0B-AA52-40C1-89D3-DA27C492096A}"/>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5" name="テキスト ボックス 224">
          <a:extLst>
            <a:ext uri="{FF2B5EF4-FFF2-40B4-BE49-F238E27FC236}">
              <a16:creationId xmlns:a16="http://schemas.microsoft.com/office/drawing/2014/main" id="{D0AE4CD0-F3A8-461C-8025-792433133533}"/>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6" name="直線コネクタ 225">
          <a:extLst>
            <a:ext uri="{FF2B5EF4-FFF2-40B4-BE49-F238E27FC236}">
              <a16:creationId xmlns:a16="http://schemas.microsoft.com/office/drawing/2014/main" id="{69172E5D-ACCE-4F0F-8277-F0AB2036CA4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7" name="テキスト ボックス 226">
          <a:extLst>
            <a:ext uri="{FF2B5EF4-FFF2-40B4-BE49-F238E27FC236}">
              <a16:creationId xmlns:a16="http://schemas.microsoft.com/office/drawing/2014/main" id="{FC0F6E25-531E-47AF-AC85-1565FEA48C3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8" name="直線コネクタ 227">
          <a:extLst>
            <a:ext uri="{FF2B5EF4-FFF2-40B4-BE49-F238E27FC236}">
              <a16:creationId xmlns:a16="http://schemas.microsoft.com/office/drawing/2014/main" id="{4FB0D085-F43E-4227-819A-BEA184C126E9}"/>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9" name="テキスト ボックス 228">
          <a:extLst>
            <a:ext uri="{FF2B5EF4-FFF2-40B4-BE49-F238E27FC236}">
              <a16:creationId xmlns:a16="http://schemas.microsoft.com/office/drawing/2014/main" id="{74794A81-DBD8-4C6B-91A0-4FEAEA1F89CF}"/>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30" name="直線コネクタ 229">
          <a:extLst>
            <a:ext uri="{FF2B5EF4-FFF2-40B4-BE49-F238E27FC236}">
              <a16:creationId xmlns:a16="http://schemas.microsoft.com/office/drawing/2014/main" id="{14B33A65-E8D7-43BD-8A79-7F9923641CA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31" name="テキスト ボックス 230">
          <a:extLst>
            <a:ext uri="{FF2B5EF4-FFF2-40B4-BE49-F238E27FC236}">
              <a16:creationId xmlns:a16="http://schemas.microsoft.com/office/drawing/2014/main" id="{E826C09E-B485-488B-860F-634E2A953158}"/>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32" name="直線コネクタ 231">
          <a:extLst>
            <a:ext uri="{FF2B5EF4-FFF2-40B4-BE49-F238E27FC236}">
              <a16:creationId xmlns:a16="http://schemas.microsoft.com/office/drawing/2014/main" id="{B08BA7CE-1467-4BB1-A704-A6E5350AC66D}"/>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3" name="テキスト ボックス 232">
          <a:extLst>
            <a:ext uri="{FF2B5EF4-FFF2-40B4-BE49-F238E27FC236}">
              <a16:creationId xmlns:a16="http://schemas.microsoft.com/office/drawing/2014/main" id="{46ACC1F5-4496-4050-8271-18B8F8445A9D}"/>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4" name="直線コネクタ 233">
          <a:extLst>
            <a:ext uri="{FF2B5EF4-FFF2-40B4-BE49-F238E27FC236}">
              <a16:creationId xmlns:a16="http://schemas.microsoft.com/office/drawing/2014/main" id="{2E7981CD-FED2-4F99-9B31-9E4C5AC522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5" name="テキスト ボックス 234">
          <a:extLst>
            <a:ext uri="{FF2B5EF4-FFF2-40B4-BE49-F238E27FC236}">
              <a16:creationId xmlns:a16="http://schemas.microsoft.com/office/drawing/2014/main" id="{43A39BB7-3537-42C3-B771-6AAEF79C1C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6" name="【体育館・プール】&#10;一人当たり面積グラフ枠">
          <a:extLst>
            <a:ext uri="{FF2B5EF4-FFF2-40B4-BE49-F238E27FC236}">
              <a16:creationId xmlns:a16="http://schemas.microsoft.com/office/drawing/2014/main" id="{F145DEE9-A85C-4F5A-A7B1-F8BF94EC149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64</xdr:row>
      <xdr:rowOff>53340</xdr:rowOff>
    </xdr:to>
    <xdr:cxnSp macro="">
      <xdr:nvCxnSpPr>
        <xdr:cNvPr id="237" name="直線コネクタ 236">
          <a:extLst>
            <a:ext uri="{FF2B5EF4-FFF2-40B4-BE49-F238E27FC236}">
              <a16:creationId xmlns:a16="http://schemas.microsoft.com/office/drawing/2014/main" id="{9104D5B8-C14E-4A21-9696-54A993D2AE27}"/>
            </a:ext>
          </a:extLst>
        </xdr:cNvPr>
        <xdr:cNvCxnSpPr/>
      </xdr:nvCxnSpPr>
      <xdr:spPr>
        <a:xfrm flipV="1">
          <a:off x="10476865" y="96469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238" name="【体育館・プール】&#10;一人当たり面積最小値テキスト">
          <a:extLst>
            <a:ext uri="{FF2B5EF4-FFF2-40B4-BE49-F238E27FC236}">
              <a16:creationId xmlns:a16="http://schemas.microsoft.com/office/drawing/2014/main" id="{9FCA1B41-621C-422F-BC2D-C53F6FAA51C0}"/>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39" name="直線コネクタ 238">
          <a:extLst>
            <a:ext uri="{FF2B5EF4-FFF2-40B4-BE49-F238E27FC236}">
              <a16:creationId xmlns:a16="http://schemas.microsoft.com/office/drawing/2014/main" id="{A6FD7ADF-080C-4A71-9AED-06DFF4F3F67A}"/>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40" name="【体育館・プール】&#10;一人当たり面積最大値テキスト">
          <a:extLst>
            <a:ext uri="{FF2B5EF4-FFF2-40B4-BE49-F238E27FC236}">
              <a16:creationId xmlns:a16="http://schemas.microsoft.com/office/drawing/2014/main" id="{0AA05E3C-2FF9-4BD2-A2B2-7A8837622CD6}"/>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41" name="直線コネクタ 240">
          <a:extLst>
            <a:ext uri="{FF2B5EF4-FFF2-40B4-BE49-F238E27FC236}">
              <a16:creationId xmlns:a16="http://schemas.microsoft.com/office/drawing/2014/main" id="{76302E56-6559-43C0-AB20-F82AAB3E2F3C}"/>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36212</xdr:rowOff>
    </xdr:from>
    <xdr:ext cx="469744" cy="259045"/>
    <xdr:sp macro="" textlink="">
      <xdr:nvSpPr>
        <xdr:cNvPr id="242" name="【体育館・プール】&#10;一人当たり面積平均値テキスト">
          <a:extLst>
            <a:ext uri="{FF2B5EF4-FFF2-40B4-BE49-F238E27FC236}">
              <a16:creationId xmlns:a16="http://schemas.microsoft.com/office/drawing/2014/main" id="{3A4FDD82-9F6B-4F81-A1AD-96AED3028C02}"/>
            </a:ext>
          </a:extLst>
        </xdr:cNvPr>
        <xdr:cNvSpPr txBox="1"/>
      </xdr:nvSpPr>
      <xdr:spPr>
        <a:xfrm>
          <a:off x="10515600" y="104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57785</xdr:rowOff>
    </xdr:from>
    <xdr:to>
      <xdr:col>55</xdr:col>
      <xdr:colOff>50800</xdr:colOff>
      <xdr:row>61</xdr:row>
      <xdr:rowOff>159385</xdr:rowOff>
    </xdr:to>
    <xdr:sp macro="" textlink="">
      <xdr:nvSpPr>
        <xdr:cNvPr id="243" name="フローチャート: 判断 242">
          <a:extLst>
            <a:ext uri="{FF2B5EF4-FFF2-40B4-BE49-F238E27FC236}">
              <a16:creationId xmlns:a16="http://schemas.microsoft.com/office/drawing/2014/main" id="{890BC4F3-6512-4A12-A768-5104437A7BA1}"/>
            </a:ext>
          </a:extLst>
        </xdr:cNvPr>
        <xdr:cNvSpPr/>
      </xdr:nvSpPr>
      <xdr:spPr>
        <a:xfrm>
          <a:off x="104267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33972</xdr:rowOff>
    </xdr:from>
    <xdr:to>
      <xdr:col>50</xdr:col>
      <xdr:colOff>165100</xdr:colOff>
      <xdr:row>61</xdr:row>
      <xdr:rowOff>135572</xdr:rowOff>
    </xdr:to>
    <xdr:sp macro="" textlink="">
      <xdr:nvSpPr>
        <xdr:cNvPr id="244" name="フローチャート: 判断 243">
          <a:extLst>
            <a:ext uri="{FF2B5EF4-FFF2-40B4-BE49-F238E27FC236}">
              <a16:creationId xmlns:a16="http://schemas.microsoft.com/office/drawing/2014/main" id="{C288EC4C-E57D-49A0-9F23-AA60C0B416FC}"/>
            </a:ext>
          </a:extLst>
        </xdr:cNvPr>
        <xdr:cNvSpPr/>
      </xdr:nvSpPr>
      <xdr:spPr>
        <a:xfrm>
          <a:off x="9588500" y="1049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85407</xdr:rowOff>
    </xdr:from>
    <xdr:to>
      <xdr:col>46</xdr:col>
      <xdr:colOff>38100</xdr:colOff>
      <xdr:row>62</xdr:row>
      <xdr:rowOff>15557</xdr:rowOff>
    </xdr:to>
    <xdr:sp macro="" textlink="">
      <xdr:nvSpPr>
        <xdr:cNvPr id="245" name="フローチャート: 判断 244">
          <a:extLst>
            <a:ext uri="{FF2B5EF4-FFF2-40B4-BE49-F238E27FC236}">
              <a16:creationId xmlns:a16="http://schemas.microsoft.com/office/drawing/2014/main" id="{838952FE-8083-49AC-8428-F4FDE95B2A50}"/>
            </a:ext>
          </a:extLst>
        </xdr:cNvPr>
        <xdr:cNvSpPr/>
      </xdr:nvSpPr>
      <xdr:spPr>
        <a:xfrm>
          <a:off x="8699500" y="1054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117793</xdr:rowOff>
    </xdr:from>
    <xdr:to>
      <xdr:col>41</xdr:col>
      <xdr:colOff>101600</xdr:colOff>
      <xdr:row>62</xdr:row>
      <xdr:rowOff>47943</xdr:rowOff>
    </xdr:to>
    <xdr:sp macro="" textlink="">
      <xdr:nvSpPr>
        <xdr:cNvPr id="246" name="フローチャート: 判断 245">
          <a:extLst>
            <a:ext uri="{FF2B5EF4-FFF2-40B4-BE49-F238E27FC236}">
              <a16:creationId xmlns:a16="http://schemas.microsoft.com/office/drawing/2014/main" id="{863424EB-5355-49DD-9560-BC11299D9A43}"/>
            </a:ext>
          </a:extLst>
        </xdr:cNvPr>
        <xdr:cNvSpPr/>
      </xdr:nvSpPr>
      <xdr:spPr>
        <a:xfrm>
          <a:off x="7810500" y="1057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130175</xdr:rowOff>
    </xdr:from>
    <xdr:to>
      <xdr:col>36</xdr:col>
      <xdr:colOff>165100</xdr:colOff>
      <xdr:row>62</xdr:row>
      <xdr:rowOff>60325</xdr:rowOff>
    </xdr:to>
    <xdr:sp macro="" textlink="">
      <xdr:nvSpPr>
        <xdr:cNvPr id="247" name="フローチャート: 判断 246">
          <a:extLst>
            <a:ext uri="{FF2B5EF4-FFF2-40B4-BE49-F238E27FC236}">
              <a16:creationId xmlns:a16="http://schemas.microsoft.com/office/drawing/2014/main" id="{4007AEA7-00F0-4F2D-911E-914E189E055F}"/>
            </a:ext>
          </a:extLst>
        </xdr:cNvPr>
        <xdr:cNvSpPr/>
      </xdr:nvSpPr>
      <xdr:spPr>
        <a:xfrm>
          <a:off x="6921500" y="1058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4A343DC-E421-4ADF-9593-7A38AFE976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945F8A01-4EC6-46E7-A57F-5FD2F11F80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6C8D3880-D783-46EF-AD58-9DEAD19DFE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877D3701-A44F-43C9-8B62-96464B7E3B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D6772B3-C45E-4307-9392-0E2513F719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34925</xdr:rowOff>
    </xdr:from>
    <xdr:to>
      <xdr:col>55</xdr:col>
      <xdr:colOff>50800</xdr:colOff>
      <xdr:row>56</xdr:row>
      <xdr:rowOff>136525</xdr:rowOff>
    </xdr:to>
    <xdr:sp macro="" textlink="">
      <xdr:nvSpPr>
        <xdr:cNvPr id="253" name="楕円 252">
          <a:extLst>
            <a:ext uri="{FF2B5EF4-FFF2-40B4-BE49-F238E27FC236}">
              <a16:creationId xmlns:a16="http://schemas.microsoft.com/office/drawing/2014/main" id="{2539CB82-BA77-4898-A2ED-60D06DA7D4F1}"/>
            </a:ext>
          </a:extLst>
        </xdr:cNvPr>
        <xdr:cNvSpPr/>
      </xdr:nvSpPr>
      <xdr:spPr>
        <a:xfrm>
          <a:off x="104267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121302</xdr:rowOff>
    </xdr:from>
    <xdr:ext cx="469744" cy="259045"/>
    <xdr:sp macro="" textlink="">
      <xdr:nvSpPr>
        <xdr:cNvPr id="254" name="【体育館・プール】&#10;一人当たり面積該当値テキスト">
          <a:extLst>
            <a:ext uri="{FF2B5EF4-FFF2-40B4-BE49-F238E27FC236}">
              <a16:creationId xmlns:a16="http://schemas.microsoft.com/office/drawing/2014/main" id="{A2782CC5-85C5-4DDB-88C3-B99DD1498A33}"/>
            </a:ext>
          </a:extLst>
        </xdr:cNvPr>
        <xdr:cNvSpPr txBox="1"/>
      </xdr:nvSpPr>
      <xdr:spPr>
        <a:xfrm>
          <a:off x="10515600"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35878</xdr:rowOff>
    </xdr:from>
    <xdr:to>
      <xdr:col>50</xdr:col>
      <xdr:colOff>165100</xdr:colOff>
      <xdr:row>56</xdr:row>
      <xdr:rowOff>137478</xdr:rowOff>
    </xdr:to>
    <xdr:sp macro="" textlink="">
      <xdr:nvSpPr>
        <xdr:cNvPr id="255" name="楕円 254">
          <a:extLst>
            <a:ext uri="{FF2B5EF4-FFF2-40B4-BE49-F238E27FC236}">
              <a16:creationId xmlns:a16="http://schemas.microsoft.com/office/drawing/2014/main" id="{2B8111BD-71A0-48A8-9B3E-445D14D74BCC}"/>
            </a:ext>
          </a:extLst>
        </xdr:cNvPr>
        <xdr:cNvSpPr/>
      </xdr:nvSpPr>
      <xdr:spPr>
        <a:xfrm>
          <a:off x="9588500" y="96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85725</xdr:rowOff>
    </xdr:from>
    <xdr:to>
      <xdr:col>55</xdr:col>
      <xdr:colOff>0</xdr:colOff>
      <xdr:row>56</xdr:row>
      <xdr:rowOff>86678</xdr:rowOff>
    </xdr:to>
    <xdr:cxnSp macro="">
      <xdr:nvCxnSpPr>
        <xdr:cNvPr id="256" name="直線コネクタ 255">
          <a:extLst>
            <a:ext uri="{FF2B5EF4-FFF2-40B4-BE49-F238E27FC236}">
              <a16:creationId xmlns:a16="http://schemas.microsoft.com/office/drawing/2014/main" id="{1B384B2B-9DDF-4743-88AF-44BB4741B2CF}"/>
            </a:ext>
          </a:extLst>
        </xdr:cNvPr>
        <xdr:cNvCxnSpPr/>
      </xdr:nvCxnSpPr>
      <xdr:spPr>
        <a:xfrm flipV="1">
          <a:off x="9639300" y="9686925"/>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40640</xdr:rowOff>
    </xdr:from>
    <xdr:to>
      <xdr:col>46</xdr:col>
      <xdr:colOff>38100</xdr:colOff>
      <xdr:row>56</xdr:row>
      <xdr:rowOff>142240</xdr:rowOff>
    </xdr:to>
    <xdr:sp macro="" textlink="">
      <xdr:nvSpPr>
        <xdr:cNvPr id="257" name="楕円 256">
          <a:extLst>
            <a:ext uri="{FF2B5EF4-FFF2-40B4-BE49-F238E27FC236}">
              <a16:creationId xmlns:a16="http://schemas.microsoft.com/office/drawing/2014/main" id="{C41ACF12-0339-4562-9EFA-E93C5303E017}"/>
            </a:ext>
          </a:extLst>
        </xdr:cNvPr>
        <xdr:cNvSpPr/>
      </xdr:nvSpPr>
      <xdr:spPr>
        <a:xfrm>
          <a:off x="869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86678</xdr:rowOff>
    </xdr:from>
    <xdr:to>
      <xdr:col>50</xdr:col>
      <xdr:colOff>114300</xdr:colOff>
      <xdr:row>56</xdr:row>
      <xdr:rowOff>91440</xdr:rowOff>
    </xdr:to>
    <xdr:cxnSp macro="">
      <xdr:nvCxnSpPr>
        <xdr:cNvPr id="258" name="直線コネクタ 257">
          <a:extLst>
            <a:ext uri="{FF2B5EF4-FFF2-40B4-BE49-F238E27FC236}">
              <a16:creationId xmlns:a16="http://schemas.microsoft.com/office/drawing/2014/main" id="{0F02F2C0-8083-4457-B762-9A9571EBD41C}"/>
            </a:ext>
          </a:extLst>
        </xdr:cNvPr>
        <xdr:cNvCxnSpPr/>
      </xdr:nvCxnSpPr>
      <xdr:spPr>
        <a:xfrm flipV="1">
          <a:off x="8750300" y="968787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131128</xdr:rowOff>
    </xdr:from>
    <xdr:to>
      <xdr:col>41</xdr:col>
      <xdr:colOff>101600</xdr:colOff>
      <xdr:row>56</xdr:row>
      <xdr:rowOff>61278</xdr:rowOff>
    </xdr:to>
    <xdr:sp macro="" textlink="">
      <xdr:nvSpPr>
        <xdr:cNvPr id="259" name="楕円 258">
          <a:extLst>
            <a:ext uri="{FF2B5EF4-FFF2-40B4-BE49-F238E27FC236}">
              <a16:creationId xmlns:a16="http://schemas.microsoft.com/office/drawing/2014/main" id="{49F331F8-31BF-4050-8B42-A5A7D084704B}"/>
            </a:ext>
          </a:extLst>
        </xdr:cNvPr>
        <xdr:cNvSpPr/>
      </xdr:nvSpPr>
      <xdr:spPr>
        <a:xfrm>
          <a:off x="7810500" y="956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10478</xdr:rowOff>
    </xdr:from>
    <xdr:to>
      <xdr:col>45</xdr:col>
      <xdr:colOff>177800</xdr:colOff>
      <xdr:row>56</xdr:row>
      <xdr:rowOff>91440</xdr:rowOff>
    </xdr:to>
    <xdr:cxnSp macro="">
      <xdr:nvCxnSpPr>
        <xdr:cNvPr id="260" name="直線コネクタ 259">
          <a:extLst>
            <a:ext uri="{FF2B5EF4-FFF2-40B4-BE49-F238E27FC236}">
              <a16:creationId xmlns:a16="http://schemas.microsoft.com/office/drawing/2014/main" id="{F2C48AAC-7628-41E8-BF40-1EEDC0941E11}"/>
            </a:ext>
          </a:extLst>
        </xdr:cNvPr>
        <xdr:cNvCxnSpPr/>
      </xdr:nvCxnSpPr>
      <xdr:spPr>
        <a:xfrm>
          <a:off x="7861300" y="9611678"/>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129222</xdr:rowOff>
    </xdr:from>
    <xdr:to>
      <xdr:col>36</xdr:col>
      <xdr:colOff>165100</xdr:colOff>
      <xdr:row>56</xdr:row>
      <xdr:rowOff>59372</xdr:rowOff>
    </xdr:to>
    <xdr:sp macro="" textlink="">
      <xdr:nvSpPr>
        <xdr:cNvPr id="261" name="楕円 260">
          <a:extLst>
            <a:ext uri="{FF2B5EF4-FFF2-40B4-BE49-F238E27FC236}">
              <a16:creationId xmlns:a16="http://schemas.microsoft.com/office/drawing/2014/main" id="{391656FE-B83B-4639-A483-B57E4A3FD52D}"/>
            </a:ext>
          </a:extLst>
        </xdr:cNvPr>
        <xdr:cNvSpPr/>
      </xdr:nvSpPr>
      <xdr:spPr>
        <a:xfrm>
          <a:off x="6921500" y="95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8572</xdr:rowOff>
    </xdr:from>
    <xdr:to>
      <xdr:col>41</xdr:col>
      <xdr:colOff>50800</xdr:colOff>
      <xdr:row>56</xdr:row>
      <xdr:rowOff>10478</xdr:rowOff>
    </xdr:to>
    <xdr:cxnSp macro="">
      <xdr:nvCxnSpPr>
        <xdr:cNvPr id="262" name="直線コネクタ 261">
          <a:extLst>
            <a:ext uri="{FF2B5EF4-FFF2-40B4-BE49-F238E27FC236}">
              <a16:creationId xmlns:a16="http://schemas.microsoft.com/office/drawing/2014/main" id="{4BE00184-FA1E-4B2A-A27D-B006FDD2466B}"/>
            </a:ext>
          </a:extLst>
        </xdr:cNvPr>
        <xdr:cNvCxnSpPr/>
      </xdr:nvCxnSpPr>
      <xdr:spPr>
        <a:xfrm>
          <a:off x="6972300" y="960977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126699</xdr:rowOff>
    </xdr:from>
    <xdr:ext cx="469744" cy="259045"/>
    <xdr:sp macro="" textlink="">
      <xdr:nvSpPr>
        <xdr:cNvPr id="263" name="n_1aveValue【体育館・プール】&#10;一人当たり面積">
          <a:extLst>
            <a:ext uri="{FF2B5EF4-FFF2-40B4-BE49-F238E27FC236}">
              <a16:creationId xmlns:a16="http://schemas.microsoft.com/office/drawing/2014/main" id="{D6C96DB4-D0C5-4BFF-B5BA-2A1851B45537}"/>
            </a:ext>
          </a:extLst>
        </xdr:cNvPr>
        <xdr:cNvSpPr txBox="1"/>
      </xdr:nvSpPr>
      <xdr:spPr>
        <a:xfrm>
          <a:off x="9391727" y="1058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6684</xdr:rowOff>
    </xdr:from>
    <xdr:ext cx="469744" cy="259045"/>
    <xdr:sp macro="" textlink="">
      <xdr:nvSpPr>
        <xdr:cNvPr id="264" name="n_2aveValue【体育館・プール】&#10;一人当たり面積">
          <a:extLst>
            <a:ext uri="{FF2B5EF4-FFF2-40B4-BE49-F238E27FC236}">
              <a16:creationId xmlns:a16="http://schemas.microsoft.com/office/drawing/2014/main" id="{C5CD1E50-6D29-4F38-AEA2-4B8B82680C1E}"/>
            </a:ext>
          </a:extLst>
        </xdr:cNvPr>
        <xdr:cNvSpPr txBox="1"/>
      </xdr:nvSpPr>
      <xdr:spPr>
        <a:xfrm>
          <a:off x="8515427" y="1063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39070</xdr:rowOff>
    </xdr:from>
    <xdr:ext cx="469744" cy="259045"/>
    <xdr:sp macro="" textlink="">
      <xdr:nvSpPr>
        <xdr:cNvPr id="265" name="n_3aveValue【体育館・プール】&#10;一人当たり面積">
          <a:extLst>
            <a:ext uri="{FF2B5EF4-FFF2-40B4-BE49-F238E27FC236}">
              <a16:creationId xmlns:a16="http://schemas.microsoft.com/office/drawing/2014/main" id="{78F94635-A2CA-41B7-82FF-96FC496032DF}"/>
            </a:ext>
          </a:extLst>
        </xdr:cNvPr>
        <xdr:cNvSpPr txBox="1"/>
      </xdr:nvSpPr>
      <xdr:spPr>
        <a:xfrm>
          <a:off x="7626427" y="106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51452</xdr:rowOff>
    </xdr:from>
    <xdr:ext cx="469744" cy="259045"/>
    <xdr:sp macro="" textlink="">
      <xdr:nvSpPr>
        <xdr:cNvPr id="266" name="n_4aveValue【体育館・プール】&#10;一人当たり面積">
          <a:extLst>
            <a:ext uri="{FF2B5EF4-FFF2-40B4-BE49-F238E27FC236}">
              <a16:creationId xmlns:a16="http://schemas.microsoft.com/office/drawing/2014/main" id="{353A0FCF-4E7B-4ABB-A36B-2F064051A75C}"/>
            </a:ext>
          </a:extLst>
        </xdr:cNvPr>
        <xdr:cNvSpPr txBox="1"/>
      </xdr:nvSpPr>
      <xdr:spPr>
        <a:xfrm>
          <a:off x="6737427" y="1068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154005</xdr:rowOff>
    </xdr:from>
    <xdr:ext cx="469744" cy="259045"/>
    <xdr:sp macro="" textlink="">
      <xdr:nvSpPr>
        <xdr:cNvPr id="267" name="n_1mainValue【体育館・プール】&#10;一人当たり面積">
          <a:extLst>
            <a:ext uri="{FF2B5EF4-FFF2-40B4-BE49-F238E27FC236}">
              <a16:creationId xmlns:a16="http://schemas.microsoft.com/office/drawing/2014/main" id="{67126C39-AD9A-4E61-B378-C10239371ABA}"/>
            </a:ext>
          </a:extLst>
        </xdr:cNvPr>
        <xdr:cNvSpPr txBox="1"/>
      </xdr:nvSpPr>
      <xdr:spPr>
        <a:xfrm>
          <a:off x="9391727" y="941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158767</xdr:rowOff>
    </xdr:from>
    <xdr:ext cx="469744" cy="259045"/>
    <xdr:sp macro="" textlink="">
      <xdr:nvSpPr>
        <xdr:cNvPr id="268" name="n_2mainValue【体育館・プール】&#10;一人当たり面積">
          <a:extLst>
            <a:ext uri="{FF2B5EF4-FFF2-40B4-BE49-F238E27FC236}">
              <a16:creationId xmlns:a16="http://schemas.microsoft.com/office/drawing/2014/main" id="{6A1B002E-5FD9-4104-A1E9-AF42440C2ED0}"/>
            </a:ext>
          </a:extLst>
        </xdr:cNvPr>
        <xdr:cNvSpPr txBox="1"/>
      </xdr:nvSpPr>
      <xdr:spPr>
        <a:xfrm>
          <a:off x="85154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77805</xdr:rowOff>
    </xdr:from>
    <xdr:ext cx="469744" cy="259045"/>
    <xdr:sp macro="" textlink="">
      <xdr:nvSpPr>
        <xdr:cNvPr id="269" name="n_3mainValue【体育館・プール】&#10;一人当たり面積">
          <a:extLst>
            <a:ext uri="{FF2B5EF4-FFF2-40B4-BE49-F238E27FC236}">
              <a16:creationId xmlns:a16="http://schemas.microsoft.com/office/drawing/2014/main" id="{721F60BF-BD19-46A7-9414-A2799B63ECAB}"/>
            </a:ext>
          </a:extLst>
        </xdr:cNvPr>
        <xdr:cNvSpPr txBox="1"/>
      </xdr:nvSpPr>
      <xdr:spPr>
        <a:xfrm>
          <a:off x="7626427" y="933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75899</xdr:rowOff>
    </xdr:from>
    <xdr:ext cx="469744" cy="259045"/>
    <xdr:sp macro="" textlink="">
      <xdr:nvSpPr>
        <xdr:cNvPr id="270" name="n_4mainValue【体育館・プール】&#10;一人当たり面積">
          <a:extLst>
            <a:ext uri="{FF2B5EF4-FFF2-40B4-BE49-F238E27FC236}">
              <a16:creationId xmlns:a16="http://schemas.microsoft.com/office/drawing/2014/main" id="{91456140-ACAC-4863-B1E6-6E73B285C0CE}"/>
            </a:ext>
          </a:extLst>
        </xdr:cNvPr>
        <xdr:cNvSpPr txBox="1"/>
      </xdr:nvSpPr>
      <xdr:spPr>
        <a:xfrm>
          <a:off x="6737427" y="933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1" name="正方形/長方形 270">
          <a:extLst>
            <a:ext uri="{FF2B5EF4-FFF2-40B4-BE49-F238E27FC236}">
              <a16:creationId xmlns:a16="http://schemas.microsoft.com/office/drawing/2014/main" id="{A00921C4-F01A-4EA0-AEA8-4D0E59AF04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2" name="正方形/長方形 271">
          <a:extLst>
            <a:ext uri="{FF2B5EF4-FFF2-40B4-BE49-F238E27FC236}">
              <a16:creationId xmlns:a16="http://schemas.microsoft.com/office/drawing/2014/main" id="{E1ED4369-5EBE-48F5-B455-74DC296222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3" name="正方形/長方形 272">
          <a:extLst>
            <a:ext uri="{FF2B5EF4-FFF2-40B4-BE49-F238E27FC236}">
              <a16:creationId xmlns:a16="http://schemas.microsoft.com/office/drawing/2014/main" id="{5AEFB4A0-B318-4555-8CA3-4A6684DCE8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4" name="正方形/長方形 273">
          <a:extLst>
            <a:ext uri="{FF2B5EF4-FFF2-40B4-BE49-F238E27FC236}">
              <a16:creationId xmlns:a16="http://schemas.microsoft.com/office/drawing/2014/main" id="{1F9B50E6-7B4D-42EB-A7D7-553FD18B8B9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5" name="正方形/長方形 274">
          <a:extLst>
            <a:ext uri="{FF2B5EF4-FFF2-40B4-BE49-F238E27FC236}">
              <a16:creationId xmlns:a16="http://schemas.microsoft.com/office/drawing/2014/main" id="{81B59655-DF33-4B59-AD08-CEAE956BEB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6" name="正方形/長方形 275">
          <a:extLst>
            <a:ext uri="{FF2B5EF4-FFF2-40B4-BE49-F238E27FC236}">
              <a16:creationId xmlns:a16="http://schemas.microsoft.com/office/drawing/2014/main" id="{9011F204-2C4C-40FB-8F55-AE10F86FB1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7" name="正方形/長方形 276">
          <a:extLst>
            <a:ext uri="{FF2B5EF4-FFF2-40B4-BE49-F238E27FC236}">
              <a16:creationId xmlns:a16="http://schemas.microsoft.com/office/drawing/2014/main" id="{0322D31D-6891-43B2-AD85-7F8B9BCFA87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正方形/長方形 277">
          <a:extLst>
            <a:ext uri="{FF2B5EF4-FFF2-40B4-BE49-F238E27FC236}">
              <a16:creationId xmlns:a16="http://schemas.microsoft.com/office/drawing/2014/main" id="{8941E5D8-049F-4915-B119-B56B849738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9" name="テキスト ボックス 278">
          <a:extLst>
            <a:ext uri="{FF2B5EF4-FFF2-40B4-BE49-F238E27FC236}">
              <a16:creationId xmlns:a16="http://schemas.microsoft.com/office/drawing/2014/main" id="{884180E6-4A14-4B96-AE61-C2B228F1ABE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0" name="直線コネクタ 279">
          <a:extLst>
            <a:ext uri="{FF2B5EF4-FFF2-40B4-BE49-F238E27FC236}">
              <a16:creationId xmlns:a16="http://schemas.microsoft.com/office/drawing/2014/main" id="{02B6311C-4F74-49A6-8119-463A6A0577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1" name="テキスト ボックス 280">
          <a:extLst>
            <a:ext uri="{FF2B5EF4-FFF2-40B4-BE49-F238E27FC236}">
              <a16:creationId xmlns:a16="http://schemas.microsoft.com/office/drawing/2014/main" id="{6FF0D50B-12DD-41EE-ACFC-E8C69C5903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2" name="直線コネクタ 281">
          <a:extLst>
            <a:ext uri="{FF2B5EF4-FFF2-40B4-BE49-F238E27FC236}">
              <a16:creationId xmlns:a16="http://schemas.microsoft.com/office/drawing/2014/main" id="{F2FD7DD6-877C-4A16-B5EF-0D4867A3D64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F7D63117-9E75-49FC-B1CB-6A1B167D1B1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4" name="直線コネクタ 283">
          <a:extLst>
            <a:ext uri="{FF2B5EF4-FFF2-40B4-BE49-F238E27FC236}">
              <a16:creationId xmlns:a16="http://schemas.microsoft.com/office/drawing/2014/main" id="{F13EB44F-8A41-492A-B368-8C0AFFA57E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5" name="テキスト ボックス 284">
          <a:extLst>
            <a:ext uri="{FF2B5EF4-FFF2-40B4-BE49-F238E27FC236}">
              <a16:creationId xmlns:a16="http://schemas.microsoft.com/office/drawing/2014/main" id="{F4F44FFA-CAEC-4CE1-8952-9EF69A4C6AB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6" name="直線コネクタ 285">
          <a:extLst>
            <a:ext uri="{FF2B5EF4-FFF2-40B4-BE49-F238E27FC236}">
              <a16:creationId xmlns:a16="http://schemas.microsoft.com/office/drawing/2014/main" id="{50056011-CF09-4413-BA2C-9901C368099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7" name="テキスト ボックス 286">
          <a:extLst>
            <a:ext uri="{FF2B5EF4-FFF2-40B4-BE49-F238E27FC236}">
              <a16:creationId xmlns:a16="http://schemas.microsoft.com/office/drawing/2014/main" id="{B416D423-ABF3-4006-98F1-C2B2211D707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8" name="直線コネクタ 287">
          <a:extLst>
            <a:ext uri="{FF2B5EF4-FFF2-40B4-BE49-F238E27FC236}">
              <a16:creationId xmlns:a16="http://schemas.microsoft.com/office/drawing/2014/main" id="{D2EB2AF0-2F08-4736-A642-EBD9C0ABF6F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9" name="テキスト ボックス 288">
          <a:extLst>
            <a:ext uri="{FF2B5EF4-FFF2-40B4-BE49-F238E27FC236}">
              <a16:creationId xmlns:a16="http://schemas.microsoft.com/office/drawing/2014/main" id="{084C0DAC-B48A-405A-AC05-513689EB99B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90" name="直線コネクタ 289">
          <a:extLst>
            <a:ext uri="{FF2B5EF4-FFF2-40B4-BE49-F238E27FC236}">
              <a16:creationId xmlns:a16="http://schemas.microsoft.com/office/drawing/2014/main" id="{7E8F05CF-03E8-48C0-B3CF-A0BCE796DD7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1" name="テキスト ボックス 290">
          <a:extLst>
            <a:ext uri="{FF2B5EF4-FFF2-40B4-BE49-F238E27FC236}">
              <a16:creationId xmlns:a16="http://schemas.microsoft.com/office/drawing/2014/main" id="{7808479A-CC18-44B9-8B3D-0164BD576AC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2" name="直線コネクタ 291">
          <a:extLst>
            <a:ext uri="{FF2B5EF4-FFF2-40B4-BE49-F238E27FC236}">
              <a16:creationId xmlns:a16="http://schemas.microsoft.com/office/drawing/2014/main" id="{6849A03F-92E8-4D6C-9A89-DCEBB29DF39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3" name="テキスト ボックス 292">
          <a:extLst>
            <a:ext uri="{FF2B5EF4-FFF2-40B4-BE49-F238E27FC236}">
              <a16:creationId xmlns:a16="http://schemas.microsoft.com/office/drawing/2014/main" id="{1C445041-2BBF-48AC-8876-38E7D597D22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4" name="【福祉施設】&#10;有形固定資産減価償却率グラフ枠">
          <a:extLst>
            <a:ext uri="{FF2B5EF4-FFF2-40B4-BE49-F238E27FC236}">
              <a16:creationId xmlns:a16="http://schemas.microsoft.com/office/drawing/2014/main" id="{459EAAF7-2195-4AFB-A2B6-5F2C3335E6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5" name="直線コネクタ 294">
          <a:extLst>
            <a:ext uri="{FF2B5EF4-FFF2-40B4-BE49-F238E27FC236}">
              <a16:creationId xmlns:a16="http://schemas.microsoft.com/office/drawing/2014/main" id="{EBE91F6B-90E7-4D72-829C-AECFA5D1E02F}"/>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6" name="【福祉施設】&#10;有形固定資産減価償却率最小値テキスト">
          <a:extLst>
            <a:ext uri="{FF2B5EF4-FFF2-40B4-BE49-F238E27FC236}">
              <a16:creationId xmlns:a16="http://schemas.microsoft.com/office/drawing/2014/main" id="{21AAE829-E53C-43C1-9995-4688239A44B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7" name="直線コネクタ 296">
          <a:extLst>
            <a:ext uri="{FF2B5EF4-FFF2-40B4-BE49-F238E27FC236}">
              <a16:creationId xmlns:a16="http://schemas.microsoft.com/office/drawing/2014/main" id="{C040A634-2397-4042-95A8-75CEBC94B9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8" name="【福祉施設】&#10;有形固定資産減価償却率最大値テキスト">
          <a:extLst>
            <a:ext uri="{FF2B5EF4-FFF2-40B4-BE49-F238E27FC236}">
              <a16:creationId xmlns:a16="http://schemas.microsoft.com/office/drawing/2014/main" id="{35A2A72C-EDCB-4D1D-8ABB-D45F95DC0794}"/>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9" name="直線コネクタ 298">
          <a:extLst>
            <a:ext uri="{FF2B5EF4-FFF2-40B4-BE49-F238E27FC236}">
              <a16:creationId xmlns:a16="http://schemas.microsoft.com/office/drawing/2014/main" id="{5FF0A43D-6574-423D-B0AD-BF2DC80CDE71}"/>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300" name="【福祉施設】&#10;有形固定資産減価償却率平均値テキスト">
          <a:extLst>
            <a:ext uri="{FF2B5EF4-FFF2-40B4-BE49-F238E27FC236}">
              <a16:creationId xmlns:a16="http://schemas.microsoft.com/office/drawing/2014/main" id="{7EA79CE0-1FF3-4826-9094-20C46679D055}"/>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301" name="フローチャート: 判断 300">
          <a:extLst>
            <a:ext uri="{FF2B5EF4-FFF2-40B4-BE49-F238E27FC236}">
              <a16:creationId xmlns:a16="http://schemas.microsoft.com/office/drawing/2014/main" id="{EA5D18D6-F756-4CE7-9DDA-8E5435EE3B8F}"/>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2" name="フローチャート: 判断 301">
          <a:extLst>
            <a:ext uri="{FF2B5EF4-FFF2-40B4-BE49-F238E27FC236}">
              <a16:creationId xmlns:a16="http://schemas.microsoft.com/office/drawing/2014/main" id="{04C937B6-440C-44AE-9B21-144090BC56B9}"/>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3" name="フローチャート: 判断 302">
          <a:extLst>
            <a:ext uri="{FF2B5EF4-FFF2-40B4-BE49-F238E27FC236}">
              <a16:creationId xmlns:a16="http://schemas.microsoft.com/office/drawing/2014/main" id="{B8CAA5D5-F5E9-4F74-9222-B928CEF62D44}"/>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4" name="フローチャート: 判断 303">
          <a:extLst>
            <a:ext uri="{FF2B5EF4-FFF2-40B4-BE49-F238E27FC236}">
              <a16:creationId xmlns:a16="http://schemas.microsoft.com/office/drawing/2014/main" id="{4B78508E-84E5-4684-9E67-B41B3879A004}"/>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5" name="フローチャート: 判断 304">
          <a:extLst>
            <a:ext uri="{FF2B5EF4-FFF2-40B4-BE49-F238E27FC236}">
              <a16:creationId xmlns:a16="http://schemas.microsoft.com/office/drawing/2014/main" id="{DC28947C-656D-48CB-A404-9DF12E56B062}"/>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C452CF8-FD91-43F2-B52C-604AC82178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012D9DF-494D-43E5-8355-411E651E8E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277D2CC-FF74-4A31-BFFD-102FEAE1038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D614A0A0-92BC-4AE8-933C-60ED8C7C222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77AAF168-0FE7-4B1A-8E47-E876D3C8A2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xdr:rowOff>
    </xdr:from>
    <xdr:to>
      <xdr:col>24</xdr:col>
      <xdr:colOff>114300</xdr:colOff>
      <xdr:row>85</xdr:row>
      <xdr:rowOff>107950</xdr:rowOff>
    </xdr:to>
    <xdr:sp macro="" textlink="">
      <xdr:nvSpPr>
        <xdr:cNvPr id="311" name="楕円 310">
          <a:extLst>
            <a:ext uri="{FF2B5EF4-FFF2-40B4-BE49-F238E27FC236}">
              <a16:creationId xmlns:a16="http://schemas.microsoft.com/office/drawing/2014/main" id="{59CFB44E-D990-4C4E-890E-F189F2CC930B}"/>
            </a:ext>
          </a:extLst>
        </xdr:cNvPr>
        <xdr:cNvSpPr/>
      </xdr:nvSpPr>
      <xdr:spPr>
        <a:xfrm>
          <a:off x="4584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156227</xdr:rowOff>
    </xdr:from>
    <xdr:ext cx="405111" cy="259045"/>
    <xdr:sp macro="" textlink="">
      <xdr:nvSpPr>
        <xdr:cNvPr id="312" name="【福祉施設】&#10;有形固定資産減価償却率該当値テキスト">
          <a:extLst>
            <a:ext uri="{FF2B5EF4-FFF2-40B4-BE49-F238E27FC236}">
              <a16:creationId xmlns:a16="http://schemas.microsoft.com/office/drawing/2014/main" id="{264DA014-8DB8-4142-8F74-2BF88C5528C0}"/>
            </a:ext>
          </a:extLst>
        </xdr:cNvPr>
        <xdr:cNvSpPr txBox="1"/>
      </xdr:nvSpPr>
      <xdr:spPr>
        <a:xfrm>
          <a:off x="4673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313" name="楕円 312">
          <a:extLst>
            <a:ext uri="{FF2B5EF4-FFF2-40B4-BE49-F238E27FC236}">
              <a16:creationId xmlns:a16="http://schemas.microsoft.com/office/drawing/2014/main" id="{BFCACF80-A11E-4553-8E5E-B64FE02F0991}"/>
            </a:ext>
          </a:extLst>
        </xdr:cNvPr>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57150</xdr:rowOff>
    </xdr:to>
    <xdr:cxnSp macro="">
      <xdr:nvCxnSpPr>
        <xdr:cNvPr id="314" name="直線コネクタ 313">
          <a:extLst>
            <a:ext uri="{FF2B5EF4-FFF2-40B4-BE49-F238E27FC236}">
              <a16:creationId xmlns:a16="http://schemas.microsoft.com/office/drawing/2014/main" id="{0D8FAE75-5472-452C-9529-463503FC3B0A}"/>
            </a:ext>
          </a:extLst>
        </xdr:cNvPr>
        <xdr:cNvCxnSpPr/>
      </xdr:nvCxnSpPr>
      <xdr:spPr>
        <a:xfrm>
          <a:off x="3797300" y="14588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93980</xdr:rowOff>
    </xdr:from>
    <xdr:to>
      <xdr:col>15</xdr:col>
      <xdr:colOff>101600</xdr:colOff>
      <xdr:row>85</xdr:row>
      <xdr:rowOff>24130</xdr:rowOff>
    </xdr:to>
    <xdr:sp macro="" textlink="">
      <xdr:nvSpPr>
        <xdr:cNvPr id="315" name="楕円 314">
          <a:extLst>
            <a:ext uri="{FF2B5EF4-FFF2-40B4-BE49-F238E27FC236}">
              <a16:creationId xmlns:a16="http://schemas.microsoft.com/office/drawing/2014/main" id="{215B5B2E-33D2-43D7-B0F9-E2AB8CF738DA}"/>
            </a:ext>
          </a:extLst>
        </xdr:cNvPr>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144780</xdr:rowOff>
    </xdr:from>
    <xdr:to>
      <xdr:col>19</xdr:col>
      <xdr:colOff>177800</xdr:colOff>
      <xdr:row>85</xdr:row>
      <xdr:rowOff>15239</xdr:rowOff>
    </xdr:to>
    <xdr:cxnSp macro="">
      <xdr:nvCxnSpPr>
        <xdr:cNvPr id="316" name="直線コネクタ 315">
          <a:extLst>
            <a:ext uri="{FF2B5EF4-FFF2-40B4-BE49-F238E27FC236}">
              <a16:creationId xmlns:a16="http://schemas.microsoft.com/office/drawing/2014/main" id="{C3A904C9-A0AC-4EFC-A102-D8EB6DAA35B6}"/>
            </a:ext>
          </a:extLst>
        </xdr:cNvPr>
        <xdr:cNvCxnSpPr/>
      </xdr:nvCxnSpPr>
      <xdr:spPr>
        <a:xfrm>
          <a:off x="2908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17" name="楕円 316">
          <a:extLst>
            <a:ext uri="{FF2B5EF4-FFF2-40B4-BE49-F238E27FC236}">
              <a16:creationId xmlns:a16="http://schemas.microsoft.com/office/drawing/2014/main" id="{97E2D5A0-298C-4FC8-AAF4-D19BA96E4959}"/>
            </a:ext>
          </a:extLst>
        </xdr:cNvPr>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144780</xdr:rowOff>
    </xdr:to>
    <xdr:cxnSp macro="">
      <xdr:nvCxnSpPr>
        <xdr:cNvPr id="318" name="直線コネクタ 317">
          <a:extLst>
            <a:ext uri="{FF2B5EF4-FFF2-40B4-BE49-F238E27FC236}">
              <a16:creationId xmlns:a16="http://schemas.microsoft.com/office/drawing/2014/main" id="{16BB2A41-D9D5-4AD1-BF98-34896B14CD33}"/>
            </a:ext>
          </a:extLst>
        </xdr:cNvPr>
        <xdr:cNvCxnSpPr/>
      </xdr:nvCxnSpPr>
      <xdr:spPr>
        <a:xfrm>
          <a:off x="2019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9" name="楕円 318">
          <a:extLst>
            <a:ext uri="{FF2B5EF4-FFF2-40B4-BE49-F238E27FC236}">
              <a16:creationId xmlns:a16="http://schemas.microsoft.com/office/drawing/2014/main" id="{AEE111FC-EE57-4718-B5F4-BFA59DE93085}"/>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102870</xdr:rowOff>
    </xdr:to>
    <xdr:cxnSp macro="">
      <xdr:nvCxnSpPr>
        <xdr:cNvPr id="320" name="直線コネクタ 319">
          <a:extLst>
            <a:ext uri="{FF2B5EF4-FFF2-40B4-BE49-F238E27FC236}">
              <a16:creationId xmlns:a16="http://schemas.microsoft.com/office/drawing/2014/main" id="{5F19D14A-7079-42EA-BBB2-A5760A57950F}"/>
            </a:ext>
          </a:extLst>
        </xdr:cNvPr>
        <xdr:cNvCxnSpPr/>
      </xdr:nvCxnSpPr>
      <xdr:spPr>
        <a:xfrm>
          <a:off x="1130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21" name="n_1aveValue【福祉施設】&#10;有形固定資産減価償却率">
          <a:extLst>
            <a:ext uri="{FF2B5EF4-FFF2-40B4-BE49-F238E27FC236}">
              <a16:creationId xmlns:a16="http://schemas.microsoft.com/office/drawing/2014/main" id="{FA447B61-D2FE-45C3-871B-019E704CA3A4}"/>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22" name="n_2aveValue【福祉施設】&#10;有形固定資産減価償却率">
          <a:extLst>
            <a:ext uri="{FF2B5EF4-FFF2-40B4-BE49-F238E27FC236}">
              <a16:creationId xmlns:a16="http://schemas.microsoft.com/office/drawing/2014/main" id="{F509CAC0-63F9-4530-84C4-691599ED8F9E}"/>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3" name="n_3aveValue【福祉施設】&#10;有形固定資産減価償却率">
          <a:extLst>
            <a:ext uri="{FF2B5EF4-FFF2-40B4-BE49-F238E27FC236}">
              <a16:creationId xmlns:a16="http://schemas.microsoft.com/office/drawing/2014/main" id="{CAD601F5-7F39-4141-BB28-C76C19651EFF}"/>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4" name="n_4aveValue【福祉施設】&#10;有形固定資産減価償却率">
          <a:extLst>
            <a:ext uri="{FF2B5EF4-FFF2-40B4-BE49-F238E27FC236}">
              <a16:creationId xmlns:a16="http://schemas.microsoft.com/office/drawing/2014/main" id="{25A1088A-C205-46C1-95E9-2DF80E07F4F1}"/>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325" name="n_1mainValue【福祉施設】&#10;有形固定資産減価償却率">
          <a:extLst>
            <a:ext uri="{FF2B5EF4-FFF2-40B4-BE49-F238E27FC236}">
              <a16:creationId xmlns:a16="http://schemas.microsoft.com/office/drawing/2014/main" id="{EF248969-1DA7-4E1B-8142-B4C2D020C1AA}"/>
            </a:ext>
          </a:extLst>
        </xdr:cNvPr>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326" name="n_2mainValue【福祉施設】&#10;有形固定資産減価償却率">
          <a:extLst>
            <a:ext uri="{FF2B5EF4-FFF2-40B4-BE49-F238E27FC236}">
              <a16:creationId xmlns:a16="http://schemas.microsoft.com/office/drawing/2014/main" id="{8F4292B5-5DC8-409C-A902-B708737BEE0E}"/>
            </a:ext>
          </a:extLst>
        </xdr:cNvPr>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27" name="n_3mainValue【福祉施設】&#10;有形固定資産減価償却率">
          <a:extLst>
            <a:ext uri="{FF2B5EF4-FFF2-40B4-BE49-F238E27FC236}">
              <a16:creationId xmlns:a16="http://schemas.microsoft.com/office/drawing/2014/main" id="{A37A71BA-242F-4B52-9350-1C2FCA1BEA8E}"/>
            </a:ext>
          </a:extLst>
        </xdr:cNvPr>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8" name="n_4mainValue【福祉施設】&#10;有形固定資産減価償却率">
          <a:extLst>
            <a:ext uri="{FF2B5EF4-FFF2-40B4-BE49-F238E27FC236}">
              <a16:creationId xmlns:a16="http://schemas.microsoft.com/office/drawing/2014/main" id="{3314C4AD-9FED-4EF3-A508-7BF80AD91CD7}"/>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9" name="正方形/長方形 328">
          <a:extLst>
            <a:ext uri="{FF2B5EF4-FFF2-40B4-BE49-F238E27FC236}">
              <a16:creationId xmlns:a16="http://schemas.microsoft.com/office/drawing/2014/main" id="{35D516B5-1061-45A3-ACBA-7545157E65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0" name="正方形/長方形 329">
          <a:extLst>
            <a:ext uri="{FF2B5EF4-FFF2-40B4-BE49-F238E27FC236}">
              <a16:creationId xmlns:a16="http://schemas.microsoft.com/office/drawing/2014/main" id="{8EC1A004-22EB-4AE4-9165-16CED3F995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1" name="正方形/長方形 330">
          <a:extLst>
            <a:ext uri="{FF2B5EF4-FFF2-40B4-BE49-F238E27FC236}">
              <a16:creationId xmlns:a16="http://schemas.microsoft.com/office/drawing/2014/main" id="{7C6A5B63-D209-4C65-965E-E474181625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2" name="正方形/長方形 331">
          <a:extLst>
            <a:ext uri="{FF2B5EF4-FFF2-40B4-BE49-F238E27FC236}">
              <a16:creationId xmlns:a16="http://schemas.microsoft.com/office/drawing/2014/main" id="{0BB5AEAA-EC28-4ABA-B628-191E35AD0D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3" name="正方形/長方形 332">
          <a:extLst>
            <a:ext uri="{FF2B5EF4-FFF2-40B4-BE49-F238E27FC236}">
              <a16:creationId xmlns:a16="http://schemas.microsoft.com/office/drawing/2014/main" id="{CFF3E35E-90DA-4D20-B0FB-74F3730EFF5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4" name="正方形/長方形 333">
          <a:extLst>
            <a:ext uri="{FF2B5EF4-FFF2-40B4-BE49-F238E27FC236}">
              <a16:creationId xmlns:a16="http://schemas.microsoft.com/office/drawing/2014/main" id="{6D0EFFFE-1726-4A64-8F24-3F692E6DF0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5" name="正方形/長方形 334">
          <a:extLst>
            <a:ext uri="{FF2B5EF4-FFF2-40B4-BE49-F238E27FC236}">
              <a16:creationId xmlns:a16="http://schemas.microsoft.com/office/drawing/2014/main" id="{0A964CB4-A110-4DC1-B4E5-3A0BD5DBB8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6" name="正方形/長方形 335">
          <a:extLst>
            <a:ext uri="{FF2B5EF4-FFF2-40B4-BE49-F238E27FC236}">
              <a16:creationId xmlns:a16="http://schemas.microsoft.com/office/drawing/2014/main" id="{800FE0E0-6880-4A8B-A23B-EE75415EEA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7" name="テキスト ボックス 336">
          <a:extLst>
            <a:ext uri="{FF2B5EF4-FFF2-40B4-BE49-F238E27FC236}">
              <a16:creationId xmlns:a16="http://schemas.microsoft.com/office/drawing/2014/main" id="{EA5E75D5-E749-46B1-8408-66328C3353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8" name="直線コネクタ 337">
          <a:extLst>
            <a:ext uri="{FF2B5EF4-FFF2-40B4-BE49-F238E27FC236}">
              <a16:creationId xmlns:a16="http://schemas.microsoft.com/office/drawing/2014/main" id="{F778F7BD-C1C0-4255-9613-5EE33D9AD9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9" name="直線コネクタ 338">
          <a:extLst>
            <a:ext uri="{FF2B5EF4-FFF2-40B4-BE49-F238E27FC236}">
              <a16:creationId xmlns:a16="http://schemas.microsoft.com/office/drawing/2014/main" id="{5FABEDCB-C32C-41BD-BF43-8F4EB212C96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40" name="テキスト ボックス 339">
          <a:extLst>
            <a:ext uri="{FF2B5EF4-FFF2-40B4-BE49-F238E27FC236}">
              <a16:creationId xmlns:a16="http://schemas.microsoft.com/office/drawing/2014/main" id="{19802640-49B3-4C4D-9E9E-AABC5CAAE9B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41" name="直線コネクタ 340">
          <a:extLst>
            <a:ext uri="{FF2B5EF4-FFF2-40B4-BE49-F238E27FC236}">
              <a16:creationId xmlns:a16="http://schemas.microsoft.com/office/drawing/2014/main" id="{20872D4F-A799-4C3A-B127-DFCD0828F2E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2" name="テキスト ボックス 341">
          <a:extLst>
            <a:ext uri="{FF2B5EF4-FFF2-40B4-BE49-F238E27FC236}">
              <a16:creationId xmlns:a16="http://schemas.microsoft.com/office/drawing/2014/main" id="{38F07F58-5F8F-46ED-9BEA-D9A88271322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3" name="直線コネクタ 342">
          <a:extLst>
            <a:ext uri="{FF2B5EF4-FFF2-40B4-BE49-F238E27FC236}">
              <a16:creationId xmlns:a16="http://schemas.microsoft.com/office/drawing/2014/main" id="{ED09703B-C656-45EC-AF9A-9FE8E30278D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4" name="テキスト ボックス 343">
          <a:extLst>
            <a:ext uri="{FF2B5EF4-FFF2-40B4-BE49-F238E27FC236}">
              <a16:creationId xmlns:a16="http://schemas.microsoft.com/office/drawing/2014/main" id="{76A4CEB1-1CA8-4A07-9EF9-BC35F8D8FB4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5" name="直線コネクタ 344">
          <a:extLst>
            <a:ext uri="{FF2B5EF4-FFF2-40B4-BE49-F238E27FC236}">
              <a16:creationId xmlns:a16="http://schemas.microsoft.com/office/drawing/2014/main" id="{BC4487CC-1BB3-4CBC-ABB2-DA70054B416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6" name="テキスト ボックス 345">
          <a:extLst>
            <a:ext uri="{FF2B5EF4-FFF2-40B4-BE49-F238E27FC236}">
              <a16:creationId xmlns:a16="http://schemas.microsoft.com/office/drawing/2014/main" id="{C0235419-BB1F-4F10-9C36-D98551A790E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7" name="直線コネクタ 346">
          <a:extLst>
            <a:ext uri="{FF2B5EF4-FFF2-40B4-BE49-F238E27FC236}">
              <a16:creationId xmlns:a16="http://schemas.microsoft.com/office/drawing/2014/main" id="{36BFF694-1703-45A8-B19A-7FE45003102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8" name="テキスト ボックス 347">
          <a:extLst>
            <a:ext uri="{FF2B5EF4-FFF2-40B4-BE49-F238E27FC236}">
              <a16:creationId xmlns:a16="http://schemas.microsoft.com/office/drawing/2014/main" id="{C2B98F1C-4141-4325-9570-70A9B4E695B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9" name="直線コネクタ 348">
          <a:extLst>
            <a:ext uri="{FF2B5EF4-FFF2-40B4-BE49-F238E27FC236}">
              <a16:creationId xmlns:a16="http://schemas.microsoft.com/office/drawing/2014/main" id="{2E55047E-96C0-4464-B29D-3F342AD2939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50" name="テキスト ボックス 349">
          <a:extLst>
            <a:ext uri="{FF2B5EF4-FFF2-40B4-BE49-F238E27FC236}">
              <a16:creationId xmlns:a16="http://schemas.microsoft.com/office/drawing/2014/main" id="{17B5AEB7-9000-4B0E-AB8C-4FF2BAA08E8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51" name="直線コネクタ 350">
          <a:extLst>
            <a:ext uri="{FF2B5EF4-FFF2-40B4-BE49-F238E27FC236}">
              <a16:creationId xmlns:a16="http://schemas.microsoft.com/office/drawing/2014/main" id="{51CD50F6-E72D-4CAD-A395-182509518E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2" name="テキスト ボックス 351">
          <a:extLst>
            <a:ext uri="{FF2B5EF4-FFF2-40B4-BE49-F238E27FC236}">
              <a16:creationId xmlns:a16="http://schemas.microsoft.com/office/drawing/2014/main" id="{0DCEF83E-F3D4-4672-A299-751C64CA7D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3" name="【福祉施設】&#10;一人当たり面積グラフ枠">
          <a:extLst>
            <a:ext uri="{FF2B5EF4-FFF2-40B4-BE49-F238E27FC236}">
              <a16:creationId xmlns:a16="http://schemas.microsoft.com/office/drawing/2014/main" id="{1E3B57DE-0AF0-4682-ABC0-3F89374211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4" name="直線コネクタ 353">
          <a:extLst>
            <a:ext uri="{FF2B5EF4-FFF2-40B4-BE49-F238E27FC236}">
              <a16:creationId xmlns:a16="http://schemas.microsoft.com/office/drawing/2014/main" id="{50FC2798-EC16-4A9C-96AA-17DD3BDCF2B5}"/>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5" name="【福祉施設】&#10;一人当たり面積最小値テキスト">
          <a:extLst>
            <a:ext uri="{FF2B5EF4-FFF2-40B4-BE49-F238E27FC236}">
              <a16:creationId xmlns:a16="http://schemas.microsoft.com/office/drawing/2014/main" id="{3C3749F4-56E2-4169-AC05-A8171E12650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6" name="直線コネクタ 355">
          <a:extLst>
            <a:ext uri="{FF2B5EF4-FFF2-40B4-BE49-F238E27FC236}">
              <a16:creationId xmlns:a16="http://schemas.microsoft.com/office/drawing/2014/main" id="{6B4860DA-F7D4-45E6-9373-FDAA73211651}"/>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7" name="【福祉施設】&#10;一人当たり面積最大値テキスト">
          <a:extLst>
            <a:ext uri="{FF2B5EF4-FFF2-40B4-BE49-F238E27FC236}">
              <a16:creationId xmlns:a16="http://schemas.microsoft.com/office/drawing/2014/main" id="{04F89255-A143-401A-B650-8A3C0DAAC155}"/>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8" name="直線コネクタ 357">
          <a:extLst>
            <a:ext uri="{FF2B5EF4-FFF2-40B4-BE49-F238E27FC236}">
              <a16:creationId xmlns:a16="http://schemas.microsoft.com/office/drawing/2014/main" id="{05505F56-4340-46E0-B2B7-41FD158E1DCF}"/>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9" name="【福祉施設】&#10;一人当たり面積平均値テキスト">
          <a:extLst>
            <a:ext uri="{FF2B5EF4-FFF2-40B4-BE49-F238E27FC236}">
              <a16:creationId xmlns:a16="http://schemas.microsoft.com/office/drawing/2014/main" id="{B9F5A278-E584-4BC9-951D-71B6367C554B}"/>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60" name="フローチャート: 判断 359">
          <a:extLst>
            <a:ext uri="{FF2B5EF4-FFF2-40B4-BE49-F238E27FC236}">
              <a16:creationId xmlns:a16="http://schemas.microsoft.com/office/drawing/2014/main" id="{0A7881C1-2437-46DB-8603-A6E31FA37B7A}"/>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61" name="フローチャート: 判断 360">
          <a:extLst>
            <a:ext uri="{FF2B5EF4-FFF2-40B4-BE49-F238E27FC236}">
              <a16:creationId xmlns:a16="http://schemas.microsoft.com/office/drawing/2014/main" id="{01847C6F-5BFC-45DB-83FB-60B3987A6194}"/>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2" name="フローチャート: 判断 361">
          <a:extLst>
            <a:ext uri="{FF2B5EF4-FFF2-40B4-BE49-F238E27FC236}">
              <a16:creationId xmlns:a16="http://schemas.microsoft.com/office/drawing/2014/main" id="{183867F4-8052-4D9C-89A5-A0BA366D2069}"/>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3" name="フローチャート: 判断 362">
          <a:extLst>
            <a:ext uri="{FF2B5EF4-FFF2-40B4-BE49-F238E27FC236}">
              <a16:creationId xmlns:a16="http://schemas.microsoft.com/office/drawing/2014/main" id="{A4662A08-901C-4616-B4CF-412DC173B6FC}"/>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4" name="フローチャート: 判断 363">
          <a:extLst>
            <a:ext uri="{FF2B5EF4-FFF2-40B4-BE49-F238E27FC236}">
              <a16:creationId xmlns:a16="http://schemas.microsoft.com/office/drawing/2014/main" id="{C378AA29-F065-4698-BFB9-D8030F5D33E6}"/>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DA92E665-C2DA-4DA2-A17F-9A573803811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B5F791D-47F6-4D20-8D55-01F7359B8F4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6F479707-C29C-4AE8-8EDF-8D548A0235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3D883B95-8618-40D4-9EE8-0B1F7BCB77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BDB83622-4D91-4771-AB01-419963F230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42273</xdr:rowOff>
    </xdr:from>
    <xdr:to>
      <xdr:col>55</xdr:col>
      <xdr:colOff>50800</xdr:colOff>
      <xdr:row>85</xdr:row>
      <xdr:rowOff>143873</xdr:rowOff>
    </xdr:to>
    <xdr:sp macro="" textlink="">
      <xdr:nvSpPr>
        <xdr:cNvPr id="370" name="楕円 369">
          <a:extLst>
            <a:ext uri="{FF2B5EF4-FFF2-40B4-BE49-F238E27FC236}">
              <a16:creationId xmlns:a16="http://schemas.microsoft.com/office/drawing/2014/main" id="{27784630-ECBF-4165-AAFC-D7FDD33279E8}"/>
            </a:ext>
          </a:extLst>
        </xdr:cNvPr>
        <xdr:cNvSpPr/>
      </xdr:nvSpPr>
      <xdr:spPr>
        <a:xfrm>
          <a:off x="10426700" y="146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20700</xdr:rowOff>
    </xdr:from>
    <xdr:ext cx="469744" cy="259045"/>
    <xdr:sp macro="" textlink="">
      <xdr:nvSpPr>
        <xdr:cNvPr id="371" name="【福祉施設】&#10;一人当たり面積該当値テキスト">
          <a:extLst>
            <a:ext uri="{FF2B5EF4-FFF2-40B4-BE49-F238E27FC236}">
              <a16:creationId xmlns:a16="http://schemas.microsoft.com/office/drawing/2014/main" id="{1D01DCB2-1962-452E-A980-747E1843A08F}"/>
            </a:ext>
          </a:extLst>
        </xdr:cNvPr>
        <xdr:cNvSpPr txBox="1"/>
      </xdr:nvSpPr>
      <xdr:spPr>
        <a:xfrm>
          <a:off x="10515600" y="1459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42273</xdr:rowOff>
    </xdr:from>
    <xdr:to>
      <xdr:col>50</xdr:col>
      <xdr:colOff>165100</xdr:colOff>
      <xdr:row>85</xdr:row>
      <xdr:rowOff>143873</xdr:rowOff>
    </xdr:to>
    <xdr:sp macro="" textlink="">
      <xdr:nvSpPr>
        <xdr:cNvPr id="372" name="楕円 371">
          <a:extLst>
            <a:ext uri="{FF2B5EF4-FFF2-40B4-BE49-F238E27FC236}">
              <a16:creationId xmlns:a16="http://schemas.microsoft.com/office/drawing/2014/main" id="{6F020AAA-ECD8-49BD-B86F-EE699AD3396D}"/>
            </a:ext>
          </a:extLst>
        </xdr:cNvPr>
        <xdr:cNvSpPr/>
      </xdr:nvSpPr>
      <xdr:spPr>
        <a:xfrm>
          <a:off x="9588500" y="146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93073</xdr:rowOff>
    </xdr:from>
    <xdr:to>
      <xdr:col>55</xdr:col>
      <xdr:colOff>0</xdr:colOff>
      <xdr:row>85</xdr:row>
      <xdr:rowOff>93073</xdr:rowOff>
    </xdr:to>
    <xdr:cxnSp macro="">
      <xdr:nvCxnSpPr>
        <xdr:cNvPr id="373" name="直線コネクタ 372">
          <a:extLst>
            <a:ext uri="{FF2B5EF4-FFF2-40B4-BE49-F238E27FC236}">
              <a16:creationId xmlns:a16="http://schemas.microsoft.com/office/drawing/2014/main" id="{5D5DC8BC-F84C-4CFD-84E0-714F141AFE11}"/>
            </a:ext>
          </a:extLst>
        </xdr:cNvPr>
        <xdr:cNvCxnSpPr/>
      </xdr:nvCxnSpPr>
      <xdr:spPr>
        <a:xfrm>
          <a:off x="9639300" y="14666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43362</xdr:rowOff>
    </xdr:from>
    <xdr:to>
      <xdr:col>46</xdr:col>
      <xdr:colOff>38100</xdr:colOff>
      <xdr:row>85</xdr:row>
      <xdr:rowOff>144962</xdr:rowOff>
    </xdr:to>
    <xdr:sp macro="" textlink="">
      <xdr:nvSpPr>
        <xdr:cNvPr id="374" name="楕円 373">
          <a:extLst>
            <a:ext uri="{FF2B5EF4-FFF2-40B4-BE49-F238E27FC236}">
              <a16:creationId xmlns:a16="http://schemas.microsoft.com/office/drawing/2014/main" id="{DFF3A213-6D7F-41B8-B1EB-7D9B8D2CA54E}"/>
            </a:ext>
          </a:extLst>
        </xdr:cNvPr>
        <xdr:cNvSpPr/>
      </xdr:nvSpPr>
      <xdr:spPr>
        <a:xfrm>
          <a:off x="8699500" y="146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93073</xdr:rowOff>
    </xdr:from>
    <xdr:to>
      <xdr:col>50</xdr:col>
      <xdr:colOff>114300</xdr:colOff>
      <xdr:row>85</xdr:row>
      <xdr:rowOff>94162</xdr:rowOff>
    </xdr:to>
    <xdr:cxnSp macro="">
      <xdr:nvCxnSpPr>
        <xdr:cNvPr id="375" name="直線コネクタ 374">
          <a:extLst>
            <a:ext uri="{FF2B5EF4-FFF2-40B4-BE49-F238E27FC236}">
              <a16:creationId xmlns:a16="http://schemas.microsoft.com/office/drawing/2014/main" id="{4A7A844B-B47A-4B9D-8F44-F7CAC1017FD9}"/>
            </a:ext>
          </a:extLst>
        </xdr:cNvPr>
        <xdr:cNvCxnSpPr/>
      </xdr:nvCxnSpPr>
      <xdr:spPr>
        <a:xfrm flipV="1">
          <a:off x="8750300" y="146663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46627</xdr:rowOff>
    </xdr:from>
    <xdr:to>
      <xdr:col>41</xdr:col>
      <xdr:colOff>101600</xdr:colOff>
      <xdr:row>85</xdr:row>
      <xdr:rowOff>148227</xdr:rowOff>
    </xdr:to>
    <xdr:sp macro="" textlink="">
      <xdr:nvSpPr>
        <xdr:cNvPr id="376" name="楕円 375">
          <a:extLst>
            <a:ext uri="{FF2B5EF4-FFF2-40B4-BE49-F238E27FC236}">
              <a16:creationId xmlns:a16="http://schemas.microsoft.com/office/drawing/2014/main" id="{97772A0F-7E48-4517-BE74-B38D1DF97CDD}"/>
            </a:ext>
          </a:extLst>
        </xdr:cNvPr>
        <xdr:cNvSpPr/>
      </xdr:nvSpPr>
      <xdr:spPr>
        <a:xfrm>
          <a:off x="7810500" y="14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94162</xdr:rowOff>
    </xdr:from>
    <xdr:to>
      <xdr:col>45</xdr:col>
      <xdr:colOff>177800</xdr:colOff>
      <xdr:row>85</xdr:row>
      <xdr:rowOff>97427</xdr:rowOff>
    </xdr:to>
    <xdr:cxnSp macro="">
      <xdr:nvCxnSpPr>
        <xdr:cNvPr id="377" name="直線コネクタ 376">
          <a:extLst>
            <a:ext uri="{FF2B5EF4-FFF2-40B4-BE49-F238E27FC236}">
              <a16:creationId xmlns:a16="http://schemas.microsoft.com/office/drawing/2014/main" id="{70995CDF-8B4D-49E5-9B09-B3E584DABC19}"/>
            </a:ext>
          </a:extLst>
        </xdr:cNvPr>
        <xdr:cNvCxnSpPr/>
      </xdr:nvCxnSpPr>
      <xdr:spPr>
        <a:xfrm flipV="1">
          <a:off x="7861300" y="14667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45538</xdr:rowOff>
    </xdr:from>
    <xdr:to>
      <xdr:col>36</xdr:col>
      <xdr:colOff>165100</xdr:colOff>
      <xdr:row>85</xdr:row>
      <xdr:rowOff>147138</xdr:rowOff>
    </xdr:to>
    <xdr:sp macro="" textlink="">
      <xdr:nvSpPr>
        <xdr:cNvPr id="378" name="楕円 377">
          <a:extLst>
            <a:ext uri="{FF2B5EF4-FFF2-40B4-BE49-F238E27FC236}">
              <a16:creationId xmlns:a16="http://schemas.microsoft.com/office/drawing/2014/main" id="{1AC76F45-E714-43AA-BF89-57B16C62A8C4}"/>
            </a:ext>
          </a:extLst>
        </xdr:cNvPr>
        <xdr:cNvSpPr/>
      </xdr:nvSpPr>
      <xdr:spPr>
        <a:xfrm>
          <a:off x="69215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96338</xdr:rowOff>
    </xdr:from>
    <xdr:to>
      <xdr:col>41</xdr:col>
      <xdr:colOff>50800</xdr:colOff>
      <xdr:row>85</xdr:row>
      <xdr:rowOff>97427</xdr:rowOff>
    </xdr:to>
    <xdr:cxnSp macro="">
      <xdr:nvCxnSpPr>
        <xdr:cNvPr id="379" name="直線コネクタ 378">
          <a:extLst>
            <a:ext uri="{FF2B5EF4-FFF2-40B4-BE49-F238E27FC236}">
              <a16:creationId xmlns:a16="http://schemas.microsoft.com/office/drawing/2014/main" id="{9629EE20-37CF-43A8-ACA1-4B2E42840430}"/>
            </a:ext>
          </a:extLst>
        </xdr:cNvPr>
        <xdr:cNvCxnSpPr/>
      </xdr:nvCxnSpPr>
      <xdr:spPr>
        <a:xfrm>
          <a:off x="6972300" y="146695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80" name="n_1aveValue【福祉施設】&#10;一人当たり面積">
          <a:extLst>
            <a:ext uri="{FF2B5EF4-FFF2-40B4-BE49-F238E27FC236}">
              <a16:creationId xmlns:a16="http://schemas.microsoft.com/office/drawing/2014/main" id="{516E1781-4612-4E5F-A286-8461924AE541}"/>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81" name="n_2aveValue【福祉施設】&#10;一人当たり面積">
          <a:extLst>
            <a:ext uri="{FF2B5EF4-FFF2-40B4-BE49-F238E27FC236}">
              <a16:creationId xmlns:a16="http://schemas.microsoft.com/office/drawing/2014/main" id="{832D1A4C-DCA1-4CD3-B071-979F3F13E8AF}"/>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2" name="n_3aveValue【福祉施設】&#10;一人当たり面積">
          <a:extLst>
            <a:ext uri="{FF2B5EF4-FFF2-40B4-BE49-F238E27FC236}">
              <a16:creationId xmlns:a16="http://schemas.microsoft.com/office/drawing/2014/main" id="{C416ACF0-9D77-434D-8EB0-C32BD95CB217}"/>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3" name="n_4aveValue【福祉施設】&#10;一人当たり面積">
          <a:extLst>
            <a:ext uri="{FF2B5EF4-FFF2-40B4-BE49-F238E27FC236}">
              <a16:creationId xmlns:a16="http://schemas.microsoft.com/office/drawing/2014/main" id="{4B34693B-CD1B-4FB0-B6BA-C9267518398F}"/>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135000</xdr:rowOff>
    </xdr:from>
    <xdr:ext cx="469744" cy="259045"/>
    <xdr:sp macro="" textlink="">
      <xdr:nvSpPr>
        <xdr:cNvPr id="384" name="n_1mainValue【福祉施設】&#10;一人当たり面積">
          <a:extLst>
            <a:ext uri="{FF2B5EF4-FFF2-40B4-BE49-F238E27FC236}">
              <a16:creationId xmlns:a16="http://schemas.microsoft.com/office/drawing/2014/main" id="{B3C1B175-5152-4CFE-A039-E5A1A2B873AB}"/>
            </a:ext>
          </a:extLst>
        </xdr:cNvPr>
        <xdr:cNvSpPr txBox="1"/>
      </xdr:nvSpPr>
      <xdr:spPr>
        <a:xfrm>
          <a:off x="9391727"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136089</xdr:rowOff>
    </xdr:from>
    <xdr:ext cx="469744" cy="259045"/>
    <xdr:sp macro="" textlink="">
      <xdr:nvSpPr>
        <xdr:cNvPr id="385" name="n_2mainValue【福祉施設】&#10;一人当たり面積">
          <a:extLst>
            <a:ext uri="{FF2B5EF4-FFF2-40B4-BE49-F238E27FC236}">
              <a16:creationId xmlns:a16="http://schemas.microsoft.com/office/drawing/2014/main" id="{C664D3BA-D313-441F-9246-34483E15F260}"/>
            </a:ext>
          </a:extLst>
        </xdr:cNvPr>
        <xdr:cNvSpPr txBox="1"/>
      </xdr:nvSpPr>
      <xdr:spPr>
        <a:xfrm>
          <a:off x="8515427" y="147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139354</xdr:rowOff>
    </xdr:from>
    <xdr:ext cx="469744" cy="259045"/>
    <xdr:sp macro="" textlink="">
      <xdr:nvSpPr>
        <xdr:cNvPr id="386" name="n_3mainValue【福祉施設】&#10;一人当たり面積">
          <a:extLst>
            <a:ext uri="{FF2B5EF4-FFF2-40B4-BE49-F238E27FC236}">
              <a16:creationId xmlns:a16="http://schemas.microsoft.com/office/drawing/2014/main" id="{35CF4FF0-79A3-409F-B01B-EA2CDE08A3A6}"/>
            </a:ext>
          </a:extLst>
        </xdr:cNvPr>
        <xdr:cNvSpPr txBox="1"/>
      </xdr:nvSpPr>
      <xdr:spPr>
        <a:xfrm>
          <a:off x="7626427"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138265</xdr:rowOff>
    </xdr:from>
    <xdr:ext cx="469744" cy="259045"/>
    <xdr:sp macro="" textlink="">
      <xdr:nvSpPr>
        <xdr:cNvPr id="387" name="n_4mainValue【福祉施設】&#10;一人当たり面積">
          <a:extLst>
            <a:ext uri="{FF2B5EF4-FFF2-40B4-BE49-F238E27FC236}">
              <a16:creationId xmlns:a16="http://schemas.microsoft.com/office/drawing/2014/main" id="{93C961C8-CB3F-4D6C-9FB6-1842B9BF4844}"/>
            </a:ext>
          </a:extLst>
        </xdr:cNvPr>
        <xdr:cNvSpPr txBox="1"/>
      </xdr:nvSpPr>
      <xdr:spPr>
        <a:xfrm>
          <a:off x="67374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8" name="正方形/長方形 387">
          <a:extLst>
            <a:ext uri="{FF2B5EF4-FFF2-40B4-BE49-F238E27FC236}">
              <a16:creationId xmlns:a16="http://schemas.microsoft.com/office/drawing/2014/main" id="{15347786-F89B-4B09-B0EC-6519E29865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9" name="正方形/長方形 388">
          <a:extLst>
            <a:ext uri="{FF2B5EF4-FFF2-40B4-BE49-F238E27FC236}">
              <a16:creationId xmlns:a16="http://schemas.microsoft.com/office/drawing/2014/main" id="{71C5EE80-61A1-4CF3-9B56-BB2E66C3F2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90" name="正方形/長方形 389">
          <a:extLst>
            <a:ext uri="{FF2B5EF4-FFF2-40B4-BE49-F238E27FC236}">
              <a16:creationId xmlns:a16="http://schemas.microsoft.com/office/drawing/2014/main" id="{6C530C83-10E1-4FEF-91D4-7B0EAE753F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91" name="正方形/長方形 390">
          <a:extLst>
            <a:ext uri="{FF2B5EF4-FFF2-40B4-BE49-F238E27FC236}">
              <a16:creationId xmlns:a16="http://schemas.microsoft.com/office/drawing/2014/main" id="{CDA4DC6C-D594-45C1-AB28-904B6972CE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2" name="正方形/長方形 391">
          <a:extLst>
            <a:ext uri="{FF2B5EF4-FFF2-40B4-BE49-F238E27FC236}">
              <a16:creationId xmlns:a16="http://schemas.microsoft.com/office/drawing/2014/main" id="{F025983D-D880-42AC-BAC4-CFD16EA8DC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3" name="正方形/長方形 392">
          <a:extLst>
            <a:ext uri="{FF2B5EF4-FFF2-40B4-BE49-F238E27FC236}">
              <a16:creationId xmlns:a16="http://schemas.microsoft.com/office/drawing/2014/main" id="{6C8FBFC2-B7B2-4CBC-87F6-D9253037C4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4" name="正方形/長方形 393">
          <a:extLst>
            <a:ext uri="{FF2B5EF4-FFF2-40B4-BE49-F238E27FC236}">
              <a16:creationId xmlns:a16="http://schemas.microsoft.com/office/drawing/2014/main" id="{45FF6E6D-716E-47C3-999C-4523672F437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正方形/長方形 394">
          <a:extLst>
            <a:ext uri="{FF2B5EF4-FFF2-40B4-BE49-F238E27FC236}">
              <a16:creationId xmlns:a16="http://schemas.microsoft.com/office/drawing/2014/main" id="{2A5489F1-E4FF-4B13-950A-E2B010C9F98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B89E1A9F-A9E4-49D7-AED8-63361A00CA9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1D586305-314D-4BA1-BD83-8AED59147A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34748BBA-742B-4EE4-83BB-08A73952193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1DCCEB64-791C-4B5C-97B5-BF37256FFB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2E15470E-E18E-47B6-82E4-448B73D28B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459F486C-581A-49E5-A8D5-BDCB89CFB8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96859B98-FD19-4768-91D2-A763A19E0A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56E40493-02AB-427C-88CC-EFE79D2D556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AEB5D0C5-9BF1-4D3F-BE23-18B9B42791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EDE3E87F-FDB9-40D5-8DD2-4C058219B5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E144528B-D4A4-4889-BD98-57B1E62649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D8820B01-EB3B-4B1B-A5C8-3A847289C6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74F7133A-19B3-48D5-9EEC-B708C373F0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7F0DC82D-1C3D-461C-88E6-0684F3BDAE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64EEEECF-87D2-43D0-919F-A50B2C496B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11743835-1117-4D90-A554-DF693EF262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C4152EC9-5BE2-449A-98F3-CE8C5B2E8D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8E22E508-232B-4987-9AC5-5210BEC991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4" name="テキスト ボックス 413">
          <a:extLst>
            <a:ext uri="{FF2B5EF4-FFF2-40B4-BE49-F238E27FC236}">
              <a16:creationId xmlns:a16="http://schemas.microsoft.com/office/drawing/2014/main" id="{FA5B6188-DC47-41F3-BBAE-337D42AC674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5" name="直線コネクタ 414">
          <a:extLst>
            <a:ext uri="{FF2B5EF4-FFF2-40B4-BE49-F238E27FC236}">
              <a16:creationId xmlns:a16="http://schemas.microsoft.com/office/drawing/2014/main" id="{FBB183FE-4BB5-4D46-8781-20B181B13F2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6" name="テキスト ボックス 415">
          <a:extLst>
            <a:ext uri="{FF2B5EF4-FFF2-40B4-BE49-F238E27FC236}">
              <a16:creationId xmlns:a16="http://schemas.microsoft.com/office/drawing/2014/main" id="{33940514-B9F3-41CD-BDB8-7A84761D8D5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7" name="直線コネクタ 416">
          <a:extLst>
            <a:ext uri="{FF2B5EF4-FFF2-40B4-BE49-F238E27FC236}">
              <a16:creationId xmlns:a16="http://schemas.microsoft.com/office/drawing/2014/main" id="{901AF09B-0940-473A-9857-770D2935970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8" name="テキスト ボックス 417">
          <a:extLst>
            <a:ext uri="{FF2B5EF4-FFF2-40B4-BE49-F238E27FC236}">
              <a16:creationId xmlns:a16="http://schemas.microsoft.com/office/drawing/2014/main" id="{2D3E4CAE-159B-4BC2-BA20-2F21288C06D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9" name="直線コネクタ 418">
          <a:extLst>
            <a:ext uri="{FF2B5EF4-FFF2-40B4-BE49-F238E27FC236}">
              <a16:creationId xmlns:a16="http://schemas.microsoft.com/office/drawing/2014/main" id="{7EA63B5E-3D18-4523-85FC-7DD2C82FEE9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0" name="テキスト ボックス 419">
          <a:extLst>
            <a:ext uri="{FF2B5EF4-FFF2-40B4-BE49-F238E27FC236}">
              <a16:creationId xmlns:a16="http://schemas.microsoft.com/office/drawing/2014/main" id="{E717DAB2-DC71-49A4-B0B1-49C1DADCA57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1" name="直線コネクタ 420">
          <a:extLst>
            <a:ext uri="{FF2B5EF4-FFF2-40B4-BE49-F238E27FC236}">
              <a16:creationId xmlns:a16="http://schemas.microsoft.com/office/drawing/2014/main" id="{00BF691F-34EE-4A5E-BAB5-97F4D529D51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2" name="テキスト ボックス 421">
          <a:extLst>
            <a:ext uri="{FF2B5EF4-FFF2-40B4-BE49-F238E27FC236}">
              <a16:creationId xmlns:a16="http://schemas.microsoft.com/office/drawing/2014/main" id="{59B56B59-FD91-4759-8AFB-09925DD1D29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3" name="直線コネクタ 422">
          <a:extLst>
            <a:ext uri="{FF2B5EF4-FFF2-40B4-BE49-F238E27FC236}">
              <a16:creationId xmlns:a16="http://schemas.microsoft.com/office/drawing/2014/main" id="{9316C438-3F33-4A43-8B3D-6D2D376378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4" name="テキスト ボックス 423">
          <a:extLst>
            <a:ext uri="{FF2B5EF4-FFF2-40B4-BE49-F238E27FC236}">
              <a16:creationId xmlns:a16="http://schemas.microsoft.com/office/drawing/2014/main" id="{7219EB19-E2F2-4B95-900B-50A05660981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8EB7D4F5-0F0A-49DE-B81A-7260F4249D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6" name="テキスト ボックス 425">
          <a:extLst>
            <a:ext uri="{FF2B5EF4-FFF2-40B4-BE49-F238E27FC236}">
              <a16:creationId xmlns:a16="http://schemas.microsoft.com/office/drawing/2014/main" id="{12B45CFA-192E-4D3B-8D50-9669A379ABF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a:extLst>
            <a:ext uri="{FF2B5EF4-FFF2-40B4-BE49-F238E27FC236}">
              <a16:creationId xmlns:a16="http://schemas.microsoft.com/office/drawing/2014/main" id="{CE30EC6A-6847-405D-99F2-E422393C63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8" name="直線コネクタ 427">
          <a:extLst>
            <a:ext uri="{FF2B5EF4-FFF2-40B4-BE49-F238E27FC236}">
              <a16:creationId xmlns:a16="http://schemas.microsoft.com/office/drawing/2014/main" id="{CFC0DE26-8C72-48C4-B3B5-628277B199DC}"/>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9" name="【一般廃棄物処理施設】&#10;有形固定資産減価償却率最小値テキスト">
          <a:extLst>
            <a:ext uri="{FF2B5EF4-FFF2-40B4-BE49-F238E27FC236}">
              <a16:creationId xmlns:a16="http://schemas.microsoft.com/office/drawing/2014/main" id="{6DAEF1DF-36C8-4B3D-964B-55E9E3820C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30" name="直線コネクタ 429">
          <a:extLst>
            <a:ext uri="{FF2B5EF4-FFF2-40B4-BE49-F238E27FC236}">
              <a16:creationId xmlns:a16="http://schemas.microsoft.com/office/drawing/2014/main" id="{2D93D9C8-E9E4-4C68-B66B-F7F8CE77DC4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31" name="【一般廃棄物処理施設】&#10;有形固定資産減価償却率最大値テキスト">
          <a:extLst>
            <a:ext uri="{FF2B5EF4-FFF2-40B4-BE49-F238E27FC236}">
              <a16:creationId xmlns:a16="http://schemas.microsoft.com/office/drawing/2014/main" id="{BD6FEE4D-F078-41F5-A410-21E45F32A098}"/>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2" name="直線コネクタ 431">
          <a:extLst>
            <a:ext uri="{FF2B5EF4-FFF2-40B4-BE49-F238E27FC236}">
              <a16:creationId xmlns:a16="http://schemas.microsoft.com/office/drawing/2014/main" id="{67B02C31-CA17-4541-80C7-8172C79E849F}"/>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33" name="【一般廃棄物処理施設】&#10;有形固定資産減価償却率平均値テキスト">
          <a:extLst>
            <a:ext uri="{FF2B5EF4-FFF2-40B4-BE49-F238E27FC236}">
              <a16:creationId xmlns:a16="http://schemas.microsoft.com/office/drawing/2014/main" id="{666DB962-246C-422F-93E2-E24DF673A584}"/>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4" name="フローチャート: 判断 433">
          <a:extLst>
            <a:ext uri="{FF2B5EF4-FFF2-40B4-BE49-F238E27FC236}">
              <a16:creationId xmlns:a16="http://schemas.microsoft.com/office/drawing/2014/main" id="{B390E84D-A183-48CC-B2D3-2C72A842D708}"/>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5" name="フローチャート: 判断 434">
          <a:extLst>
            <a:ext uri="{FF2B5EF4-FFF2-40B4-BE49-F238E27FC236}">
              <a16:creationId xmlns:a16="http://schemas.microsoft.com/office/drawing/2014/main" id="{1F632CF9-DE9A-40F5-BDB1-BCCAA7DB2CDD}"/>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6" name="フローチャート: 判断 435">
          <a:extLst>
            <a:ext uri="{FF2B5EF4-FFF2-40B4-BE49-F238E27FC236}">
              <a16:creationId xmlns:a16="http://schemas.microsoft.com/office/drawing/2014/main" id="{45073979-A44D-435D-B78C-CBD39360B34E}"/>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7" name="フローチャート: 判断 436">
          <a:extLst>
            <a:ext uri="{FF2B5EF4-FFF2-40B4-BE49-F238E27FC236}">
              <a16:creationId xmlns:a16="http://schemas.microsoft.com/office/drawing/2014/main" id="{C2287C71-9E3F-4810-A420-F9046A2FB93C}"/>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8" name="フローチャート: 判断 437">
          <a:extLst>
            <a:ext uri="{FF2B5EF4-FFF2-40B4-BE49-F238E27FC236}">
              <a16:creationId xmlns:a16="http://schemas.microsoft.com/office/drawing/2014/main" id="{F90B2D45-1E08-4CE7-8B1E-58DCAA1A6F83}"/>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9858A747-2A8E-4BDE-8816-FA24B35E66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E6DF6BB7-10C8-4830-867A-B042654335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982611B-265F-417E-B65A-F9B2AAEB1A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39CF45C7-B379-4811-9682-A21E5A0017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4BD7BCFA-DA93-498C-9171-051642F4966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55880</xdr:rowOff>
    </xdr:from>
    <xdr:to>
      <xdr:col>85</xdr:col>
      <xdr:colOff>177800</xdr:colOff>
      <xdr:row>40</xdr:row>
      <xdr:rowOff>157480</xdr:rowOff>
    </xdr:to>
    <xdr:sp macro="" textlink="">
      <xdr:nvSpPr>
        <xdr:cNvPr id="444" name="楕円 443">
          <a:extLst>
            <a:ext uri="{FF2B5EF4-FFF2-40B4-BE49-F238E27FC236}">
              <a16:creationId xmlns:a16="http://schemas.microsoft.com/office/drawing/2014/main" id="{FA4B02DB-5F53-409F-8EA3-77937CE0E108}"/>
            </a:ext>
          </a:extLst>
        </xdr:cNvPr>
        <xdr:cNvSpPr/>
      </xdr:nvSpPr>
      <xdr:spPr>
        <a:xfrm>
          <a:off x="16268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34307</xdr:rowOff>
    </xdr:from>
    <xdr:ext cx="405111" cy="259045"/>
    <xdr:sp macro="" textlink="">
      <xdr:nvSpPr>
        <xdr:cNvPr id="445" name="【一般廃棄物処理施設】&#10;有形固定資産減価償却率該当値テキスト">
          <a:extLst>
            <a:ext uri="{FF2B5EF4-FFF2-40B4-BE49-F238E27FC236}">
              <a16:creationId xmlns:a16="http://schemas.microsoft.com/office/drawing/2014/main" id="{1AC2B4E1-0834-4FDF-A309-4DA9DB2293DD}"/>
            </a:ext>
          </a:extLst>
        </xdr:cNvPr>
        <xdr:cNvSpPr txBox="1"/>
      </xdr:nvSpPr>
      <xdr:spPr>
        <a:xfrm>
          <a:off x="16357600"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446" name="楕円 445">
          <a:extLst>
            <a:ext uri="{FF2B5EF4-FFF2-40B4-BE49-F238E27FC236}">
              <a16:creationId xmlns:a16="http://schemas.microsoft.com/office/drawing/2014/main" id="{D522E0E6-A5CB-42D0-B77F-695041F9F963}"/>
            </a:ext>
          </a:extLst>
        </xdr:cNvPr>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51435</xdr:rowOff>
    </xdr:from>
    <xdr:to>
      <xdr:col>85</xdr:col>
      <xdr:colOff>127000</xdr:colOff>
      <xdr:row>40</xdr:row>
      <xdr:rowOff>106680</xdr:rowOff>
    </xdr:to>
    <xdr:cxnSp macro="">
      <xdr:nvCxnSpPr>
        <xdr:cNvPr id="447" name="直線コネクタ 446">
          <a:extLst>
            <a:ext uri="{FF2B5EF4-FFF2-40B4-BE49-F238E27FC236}">
              <a16:creationId xmlns:a16="http://schemas.microsoft.com/office/drawing/2014/main" id="{B1B475E3-601B-4C11-A5AA-707081E08DC4}"/>
            </a:ext>
          </a:extLst>
        </xdr:cNvPr>
        <xdr:cNvCxnSpPr/>
      </xdr:nvCxnSpPr>
      <xdr:spPr>
        <a:xfrm>
          <a:off x="15481300" y="69094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48" name="楕円 447">
          <a:extLst>
            <a:ext uri="{FF2B5EF4-FFF2-40B4-BE49-F238E27FC236}">
              <a16:creationId xmlns:a16="http://schemas.microsoft.com/office/drawing/2014/main" id="{D1203D31-E64E-4EA2-B816-97C71FC162E0}"/>
            </a:ext>
          </a:extLst>
        </xdr:cNvPr>
        <xdr:cNvSpPr/>
      </xdr:nvSpPr>
      <xdr:spPr>
        <a:xfrm>
          <a:off x="14541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165735</xdr:rowOff>
    </xdr:from>
    <xdr:to>
      <xdr:col>81</xdr:col>
      <xdr:colOff>50800</xdr:colOff>
      <xdr:row>40</xdr:row>
      <xdr:rowOff>51435</xdr:rowOff>
    </xdr:to>
    <xdr:cxnSp macro="">
      <xdr:nvCxnSpPr>
        <xdr:cNvPr id="449" name="直線コネクタ 448">
          <a:extLst>
            <a:ext uri="{FF2B5EF4-FFF2-40B4-BE49-F238E27FC236}">
              <a16:creationId xmlns:a16="http://schemas.microsoft.com/office/drawing/2014/main" id="{27D8F8B3-A596-45FF-9002-F9C7F1E183E8}"/>
            </a:ext>
          </a:extLst>
        </xdr:cNvPr>
        <xdr:cNvCxnSpPr/>
      </xdr:nvCxnSpPr>
      <xdr:spPr>
        <a:xfrm>
          <a:off x="14592300" y="68522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57785</xdr:rowOff>
    </xdr:from>
    <xdr:to>
      <xdr:col>72</xdr:col>
      <xdr:colOff>38100</xdr:colOff>
      <xdr:row>39</xdr:row>
      <xdr:rowOff>159385</xdr:rowOff>
    </xdr:to>
    <xdr:sp macro="" textlink="">
      <xdr:nvSpPr>
        <xdr:cNvPr id="450" name="楕円 449">
          <a:extLst>
            <a:ext uri="{FF2B5EF4-FFF2-40B4-BE49-F238E27FC236}">
              <a16:creationId xmlns:a16="http://schemas.microsoft.com/office/drawing/2014/main" id="{B51BE0BD-C447-40CB-83F9-8F190B53FEB8}"/>
            </a:ext>
          </a:extLst>
        </xdr:cNvPr>
        <xdr:cNvSpPr/>
      </xdr:nvSpPr>
      <xdr:spPr>
        <a:xfrm>
          <a:off x="13652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108585</xdr:rowOff>
    </xdr:from>
    <xdr:to>
      <xdr:col>76</xdr:col>
      <xdr:colOff>114300</xdr:colOff>
      <xdr:row>39</xdr:row>
      <xdr:rowOff>165735</xdr:rowOff>
    </xdr:to>
    <xdr:cxnSp macro="">
      <xdr:nvCxnSpPr>
        <xdr:cNvPr id="451" name="直線コネクタ 450">
          <a:extLst>
            <a:ext uri="{FF2B5EF4-FFF2-40B4-BE49-F238E27FC236}">
              <a16:creationId xmlns:a16="http://schemas.microsoft.com/office/drawing/2014/main" id="{12D7B65B-701A-467E-B50C-11D681D9FD2C}"/>
            </a:ext>
          </a:extLst>
        </xdr:cNvPr>
        <xdr:cNvCxnSpPr/>
      </xdr:nvCxnSpPr>
      <xdr:spPr>
        <a:xfrm>
          <a:off x="13703300" y="67951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xdr:rowOff>
    </xdr:from>
    <xdr:to>
      <xdr:col>67</xdr:col>
      <xdr:colOff>101600</xdr:colOff>
      <xdr:row>39</xdr:row>
      <xdr:rowOff>102235</xdr:rowOff>
    </xdr:to>
    <xdr:sp macro="" textlink="">
      <xdr:nvSpPr>
        <xdr:cNvPr id="452" name="楕円 451">
          <a:extLst>
            <a:ext uri="{FF2B5EF4-FFF2-40B4-BE49-F238E27FC236}">
              <a16:creationId xmlns:a16="http://schemas.microsoft.com/office/drawing/2014/main" id="{C80D5D63-A069-4753-8373-83232E26EC70}"/>
            </a:ext>
          </a:extLst>
        </xdr:cNvPr>
        <xdr:cNvSpPr/>
      </xdr:nvSpPr>
      <xdr:spPr>
        <a:xfrm>
          <a:off x="12763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51435</xdr:rowOff>
    </xdr:from>
    <xdr:to>
      <xdr:col>71</xdr:col>
      <xdr:colOff>177800</xdr:colOff>
      <xdr:row>39</xdr:row>
      <xdr:rowOff>108585</xdr:rowOff>
    </xdr:to>
    <xdr:cxnSp macro="">
      <xdr:nvCxnSpPr>
        <xdr:cNvPr id="453" name="直線コネクタ 452">
          <a:extLst>
            <a:ext uri="{FF2B5EF4-FFF2-40B4-BE49-F238E27FC236}">
              <a16:creationId xmlns:a16="http://schemas.microsoft.com/office/drawing/2014/main" id="{88A824D8-4185-4D72-9B0A-4B4FC8BBB2C1}"/>
            </a:ext>
          </a:extLst>
        </xdr:cNvPr>
        <xdr:cNvCxnSpPr/>
      </xdr:nvCxnSpPr>
      <xdr:spPr>
        <a:xfrm>
          <a:off x="12814300" y="67379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id="{72987D4A-FF71-414E-A73B-CE79C78FD0A1}"/>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id="{5D6C4BF0-331C-4057-8C2A-E908699A02DD}"/>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56" name="n_3aveValue【一般廃棄物処理施設】&#10;有形固定資産減価償却率">
          <a:extLst>
            <a:ext uri="{FF2B5EF4-FFF2-40B4-BE49-F238E27FC236}">
              <a16:creationId xmlns:a16="http://schemas.microsoft.com/office/drawing/2014/main" id="{8B853183-24A4-492A-8BFB-31225100FBD9}"/>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7" name="n_4aveValue【一般廃棄物処理施設】&#10;有形固定資産減価償却率">
          <a:extLst>
            <a:ext uri="{FF2B5EF4-FFF2-40B4-BE49-F238E27FC236}">
              <a16:creationId xmlns:a16="http://schemas.microsoft.com/office/drawing/2014/main" id="{B85125D1-3935-4C83-9182-5F1EACAA2FF6}"/>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458" name="n_1mainValue【一般廃棄物処理施設】&#10;有形固定資産減価償却率">
          <a:extLst>
            <a:ext uri="{FF2B5EF4-FFF2-40B4-BE49-F238E27FC236}">
              <a16:creationId xmlns:a16="http://schemas.microsoft.com/office/drawing/2014/main" id="{9C5CB86F-4157-409A-A45C-AA300460083F}"/>
            </a:ext>
          </a:extLst>
        </xdr:cNvPr>
        <xdr:cNvSpPr txBox="1"/>
      </xdr:nvSpPr>
      <xdr:spPr>
        <a:xfrm>
          <a:off x="15266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459" name="n_2mainValue【一般廃棄物処理施設】&#10;有形固定資産減価償却率">
          <a:extLst>
            <a:ext uri="{FF2B5EF4-FFF2-40B4-BE49-F238E27FC236}">
              <a16:creationId xmlns:a16="http://schemas.microsoft.com/office/drawing/2014/main" id="{FA1265F3-024C-4A6E-BD3B-C705346C54D0}"/>
            </a:ext>
          </a:extLst>
        </xdr:cNvPr>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150512</xdr:rowOff>
    </xdr:from>
    <xdr:ext cx="405111" cy="259045"/>
    <xdr:sp macro="" textlink="">
      <xdr:nvSpPr>
        <xdr:cNvPr id="460" name="n_3mainValue【一般廃棄物処理施設】&#10;有形固定資産減価償却率">
          <a:extLst>
            <a:ext uri="{FF2B5EF4-FFF2-40B4-BE49-F238E27FC236}">
              <a16:creationId xmlns:a16="http://schemas.microsoft.com/office/drawing/2014/main" id="{6BAE0E8F-F563-435B-AA85-D9F649321D70}"/>
            </a:ext>
          </a:extLst>
        </xdr:cNvPr>
        <xdr:cNvSpPr txBox="1"/>
      </xdr:nvSpPr>
      <xdr:spPr>
        <a:xfrm>
          <a:off x="13500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93362</xdr:rowOff>
    </xdr:from>
    <xdr:ext cx="405111" cy="259045"/>
    <xdr:sp macro="" textlink="">
      <xdr:nvSpPr>
        <xdr:cNvPr id="461" name="n_4mainValue【一般廃棄物処理施設】&#10;有形固定資産減価償却率">
          <a:extLst>
            <a:ext uri="{FF2B5EF4-FFF2-40B4-BE49-F238E27FC236}">
              <a16:creationId xmlns:a16="http://schemas.microsoft.com/office/drawing/2014/main" id="{3C22C49B-77BB-44F2-B3D7-F96464368218}"/>
            </a:ext>
          </a:extLst>
        </xdr:cNvPr>
        <xdr:cNvSpPr txBox="1"/>
      </xdr:nvSpPr>
      <xdr:spPr>
        <a:xfrm>
          <a:off x="12611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61E62A17-8B1E-4F20-8B3D-D7B8892041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FC0CC2A-6A9E-4BD4-8AA8-C40CE0E5E91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B4AFE9BF-BEB9-4C09-9D61-7344237748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6D48DA63-6E8C-4807-B79D-89FBE493D4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7490D90D-5E46-425E-B51B-F18230D886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36140789-6609-4F17-B2B9-FFA5BA29A3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7FE79182-0B51-476F-A292-4E357349E6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E6355138-44B0-4D47-BA6C-FE6563104B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2A9A71C3-0EAD-4F4C-AE5B-FB58A92E15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BC787691-83FF-406B-BF44-A4797E1A9EE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a:extLst>
            <a:ext uri="{FF2B5EF4-FFF2-40B4-BE49-F238E27FC236}">
              <a16:creationId xmlns:a16="http://schemas.microsoft.com/office/drawing/2014/main" id="{34CDB8FF-D448-4964-B72B-5766D81B594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a:extLst>
            <a:ext uri="{FF2B5EF4-FFF2-40B4-BE49-F238E27FC236}">
              <a16:creationId xmlns:a16="http://schemas.microsoft.com/office/drawing/2014/main" id="{E3BD0B1B-0010-4CC5-A953-61AAECA7D0E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a:extLst>
            <a:ext uri="{FF2B5EF4-FFF2-40B4-BE49-F238E27FC236}">
              <a16:creationId xmlns:a16="http://schemas.microsoft.com/office/drawing/2014/main" id="{4654322A-B4F2-404F-AF81-69810CB7772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5" name="テキスト ボックス 474">
          <a:extLst>
            <a:ext uri="{FF2B5EF4-FFF2-40B4-BE49-F238E27FC236}">
              <a16:creationId xmlns:a16="http://schemas.microsoft.com/office/drawing/2014/main" id="{85DCF7F2-272C-425E-9131-D102AE3F9DA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a:extLst>
            <a:ext uri="{FF2B5EF4-FFF2-40B4-BE49-F238E27FC236}">
              <a16:creationId xmlns:a16="http://schemas.microsoft.com/office/drawing/2014/main" id="{D19CC89A-4801-4C69-B0F3-EC8DF647B8F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a:extLst>
            <a:ext uri="{FF2B5EF4-FFF2-40B4-BE49-F238E27FC236}">
              <a16:creationId xmlns:a16="http://schemas.microsoft.com/office/drawing/2014/main" id="{DA7CF59F-CD95-4B8C-9A43-5DFC0138BBD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a:extLst>
            <a:ext uri="{FF2B5EF4-FFF2-40B4-BE49-F238E27FC236}">
              <a16:creationId xmlns:a16="http://schemas.microsoft.com/office/drawing/2014/main" id="{96633675-7900-49FA-8980-234829AD81D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a:extLst>
            <a:ext uri="{FF2B5EF4-FFF2-40B4-BE49-F238E27FC236}">
              <a16:creationId xmlns:a16="http://schemas.microsoft.com/office/drawing/2014/main" id="{82654C64-0997-4810-B5A7-DF58AE25BCB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a:extLst>
            <a:ext uri="{FF2B5EF4-FFF2-40B4-BE49-F238E27FC236}">
              <a16:creationId xmlns:a16="http://schemas.microsoft.com/office/drawing/2014/main" id="{6B13C8A6-538F-4715-8479-093F871C577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a:extLst>
            <a:ext uri="{FF2B5EF4-FFF2-40B4-BE49-F238E27FC236}">
              <a16:creationId xmlns:a16="http://schemas.microsoft.com/office/drawing/2014/main" id="{50CD85B9-FCDE-479F-95A4-12686594475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a:extLst>
            <a:ext uri="{FF2B5EF4-FFF2-40B4-BE49-F238E27FC236}">
              <a16:creationId xmlns:a16="http://schemas.microsoft.com/office/drawing/2014/main" id="{61151C52-E409-4629-9EC6-F5362F322A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a:extLst>
            <a:ext uri="{FF2B5EF4-FFF2-40B4-BE49-F238E27FC236}">
              <a16:creationId xmlns:a16="http://schemas.microsoft.com/office/drawing/2014/main" id="{56C9EEC2-114F-401B-8AC3-FF76211B61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a:extLst>
            <a:ext uri="{FF2B5EF4-FFF2-40B4-BE49-F238E27FC236}">
              <a16:creationId xmlns:a16="http://schemas.microsoft.com/office/drawing/2014/main" id="{2FFDABF9-B24C-418B-A2D6-AF2A3B0106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5" name="直線コネクタ 484">
          <a:extLst>
            <a:ext uri="{FF2B5EF4-FFF2-40B4-BE49-F238E27FC236}">
              <a16:creationId xmlns:a16="http://schemas.microsoft.com/office/drawing/2014/main" id="{5A4CAF68-B26E-4C9B-9B06-922894AE207A}"/>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6" name="【一般廃棄物処理施設】&#10;一人当たり有形固定資産（償却資産）額最小値テキスト">
          <a:extLst>
            <a:ext uri="{FF2B5EF4-FFF2-40B4-BE49-F238E27FC236}">
              <a16:creationId xmlns:a16="http://schemas.microsoft.com/office/drawing/2014/main" id="{E0F4B7C3-F602-4A32-9425-5A8C5A92BD0E}"/>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7" name="直線コネクタ 486">
          <a:extLst>
            <a:ext uri="{FF2B5EF4-FFF2-40B4-BE49-F238E27FC236}">
              <a16:creationId xmlns:a16="http://schemas.microsoft.com/office/drawing/2014/main" id="{58F5E8FF-6D00-4320-BD11-AA46F9297974}"/>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8" name="【一般廃棄物処理施設】&#10;一人当たり有形固定資産（償却資産）額最大値テキスト">
          <a:extLst>
            <a:ext uri="{FF2B5EF4-FFF2-40B4-BE49-F238E27FC236}">
              <a16:creationId xmlns:a16="http://schemas.microsoft.com/office/drawing/2014/main" id="{3C2B2C73-229D-4351-984C-433864110BC1}"/>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9" name="直線コネクタ 488">
          <a:extLst>
            <a:ext uri="{FF2B5EF4-FFF2-40B4-BE49-F238E27FC236}">
              <a16:creationId xmlns:a16="http://schemas.microsoft.com/office/drawing/2014/main" id="{D4C86749-5794-49A3-9AB4-CB4F22083BC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90" name="【一般廃棄物処理施設】&#10;一人当たり有形固定資産（償却資産）額平均値テキスト">
          <a:extLst>
            <a:ext uri="{FF2B5EF4-FFF2-40B4-BE49-F238E27FC236}">
              <a16:creationId xmlns:a16="http://schemas.microsoft.com/office/drawing/2014/main" id="{932ED2B3-3146-458A-BBC4-81710253B5C8}"/>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91" name="フローチャート: 判断 490">
          <a:extLst>
            <a:ext uri="{FF2B5EF4-FFF2-40B4-BE49-F238E27FC236}">
              <a16:creationId xmlns:a16="http://schemas.microsoft.com/office/drawing/2014/main" id="{7EEDC4B5-03B6-4869-9D3C-0E1C1BD3E4F5}"/>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92" name="フローチャート: 判断 491">
          <a:extLst>
            <a:ext uri="{FF2B5EF4-FFF2-40B4-BE49-F238E27FC236}">
              <a16:creationId xmlns:a16="http://schemas.microsoft.com/office/drawing/2014/main" id="{70B3EB3E-717B-424E-97D3-6FEE198D6FA1}"/>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93" name="フローチャート: 判断 492">
          <a:extLst>
            <a:ext uri="{FF2B5EF4-FFF2-40B4-BE49-F238E27FC236}">
              <a16:creationId xmlns:a16="http://schemas.microsoft.com/office/drawing/2014/main" id="{715A8CEC-94D8-4F6F-9775-1020248E2B57}"/>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94" name="フローチャート: 判断 493">
          <a:extLst>
            <a:ext uri="{FF2B5EF4-FFF2-40B4-BE49-F238E27FC236}">
              <a16:creationId xmlns:a16="http://schemas.microsoft.com/office/drawing/2014/main" id="{A94213AA-6732-4F7F-BAFC-793F2AF18B2B}"/>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5" name="フローチャート: 判断 494">
          <a:extLst>
            <a:ext uri="{FF2B5EF4-FFF2-40B4-BE49-F238E27FC236}">
              <a16:creationId xmlns:a16="http://schemas.microsoft.com/office/drawing/2014/main" id="{F681A4FF-AA93-493C-A15D-7014AD0F8E24}"/>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77165039-AAC9-4B91-8818-6BD8E5B3A7B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BE52838C-C1E6-48DE-BFD3-A1B5C9A457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2A50EE11-71B1-4AAF-A45E-750CA79670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3B92C037-67EC-4017-AC1D-38AB61EA21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945D0CB5-92C1-4951-BB5A-01363EEEDB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59728</xdr:rowOff>
    </xdr:from>
    <xdr:to>
      <xdr:col>116</xdr:col>
      <xdr:colOff>114300</xdr:colOff>
      <xdr:row>36</xdr:row>
      <xdr:rowOff>161328</xdr:rowOff>
    </xdr:to>
    <xdr:sp macro="" textlink="">
      <xdr:nvSpPr>
        <xdr:cNvPr id="501" name="楕円 500">
          <a:extLst>
            <a:ext uri="{FF2B5EF4-FFF2-40B4-BE49-F238E27FC236}">
              <a16:creationId xmlns:a16="http://schemas.microsoft.com/office/drawing/2014/main" id="{2D4BBF3A-F563-4770-A00E-D74D27FFC6F5}"/>
            </a:ext>
          </a:extLst>
        </xdr:cNvPr>
        <xdr:cNvSpPr/>
      </xdr:nvSpPr>
      <xdr:spPr>
        <a:xfrm>
          <a:off x="22110700" y="62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82605</xdr:rowOff>
    </xdr:from>
    <xdr:ext cx="599010" cy="259045"/>
    <xdr:sp macro="" textlink="">
      <xdr:nvSpPr>
        <xdr:cNvPr id="502" name="【一般廃棄物処理施設】&#10;一人当たり有形固定資産（償却資産）額該当値テキスト">
          <a:extLst>
            <a:ext uri="{FF2B5EF4-FFF2-40B4-BE49-F238E27FC236}">
              <a16:creationId xmlns:a16="http://schemas.microsoft.com/office/drawing/2014/main" id="{8BD44D7D-331C-487D-B5E6-B0F228941D7B}"/>
            </a:ext>
          </a:extLst>
        </xdr:cNvPr>
        <xdr:cNvSpPr txBox="1"/>
      </xdr:nvSpPr>
      <xdr:spPr>
        <a:xfrm>
          <a:off x="22199600" y="608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60658</xdr:rowOff>
    </xdr:from>
    <xdr:to>
      <xdr:col>112</xdr:col>
      <xdr:colOff>38100</xdr:colOff>
      <xdr:row>36</xdr:row>
      <xdr:rowOff>162258</xdr:rowOff>
    </xdr:to>
    <xdr:sp macro="" textlink="">
      <xdr:nvSpPr>
        <xdr:cNvPr id="503" name="楕円 502">
          <a:extLst>
            <a:ext uri="{FF2B5EF4-FFF2-40B4-BE49-F238E27FC236}">
              <a16:creationId xmlns:a16="http://schemas.microsoft.com/office/drawing/2014/main" id="{1250FC3E-D9D5-4B42-9787-EAD75EFA1190}"/>
            </a:ext>
          </a:extLst>
        </xdr:cNvPr>
        <xdr:cNvSpPr/>
      </xdr:nvSpPr>
      <xdr:spPr>
        <a:xfrm>
          <a:off x="21272500" y="62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110528</xdr:rowOff>
    </xdr:from>
    <xdr:to>
      <xdr:col>116</xdr:col>
      <xdr:colOff>63500</xdr:colOff>
      <xdr:row>36</xdr:row>
      <xdr:rowOff>111458</xdr:rowOff>
    </xdr:to>
    <xdr:cxnSp macro="">
      <xdr:nvCxnSpPr>
        <xdr:cNvPr id="504" name="直線コネクタ 503">
          <a:extLst>
            <a:ext uri="{FF2B5EF4-FFF2-40B4-BE49-F238E27FC236}">
              <a16:creationId xmlns:a16="http://schemas.microsoft.com/office/drawing/2014/main" id="{4A45ABD3-B35E-4A76-85B8-5127D891DB85}"/>
            </a:ext>
          </a:extLst>
        </xdr:cNvPr>
        <xdr:cNvCxnSpPr/>
      </xdr:nvCxnSpPr>
      <xdr:spPr>
        <a:xfrm flipV="1">
          <a:off x="21323300" y="6282728"/>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63286</xdr:rowOff>
    </xdr:from>
    <xdr:to>
      <xdr:col>107</xdr:col>
      <xdr:colOff>101600</xdr:colOff>
      <xdr:row>36</xdr:row>
      <xdr:rowOff>164886</xdr:rowOff>
    </xdr:to>
    <xdr:sp macro="" textlink="">
      <xdr:nvSpPr>
        <xdr:cNvPr id="505" name="楕円 504">
          <a:extLst>
            <a:ext uri="{FF2B5EF4-FFF2-40B4-BE49-F238E27FC236}">
              <a16:creationId xmlns:a16="http://schemas.microsoft.com/office/drawing/2014/main" id="{5D0E7DB3-E99F-4431-8372-08A6F767F5A8}"/>
            </a:ext>
          </a:extLst>
        </xdr:cNvPr>
        <xdr:cNvSpPr/>
      </xdr:nvSpPr>
      <xdr:spPr>
        <a:xfrm>
          <a:off x="20383500" y="623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111458</xdr:rowOff>
    </xdr:from>
    <xdr:to>
      <xdr:col>111</xdr:col>
      <xdr:colOff>177800</xdr:colOff>
      <xdr:row>36</xdr:row>
      <xdr:rowOff>114086</xdr:rowOff>
    </xdr:to>
    <xdr:cxnSp macro="">
      <xdr:nvCxnSpPr>
        <xdr:cNvPr id="506" name="直線コネクタ 505">
          <a:extLst>
            <a:ext uri="{FF2B5EF4-FFF2-40B4-BE49-F238E27FC236}">
              <a16:creationId xmlns:a16="http://schemas.microsoft.com/office/drawing/2014/main" id="{C9E1CF50-53F1-452F-8080-2FBFF2736FA7}"/>
            </a:ext>
          </a:extLst>
        </xdr:cNvPr>
        <xdr:cNvCxnSpPr/>
      </xdr:nvCxnSpPr>
      <xdr:spPr>
        <a:xfrm flipV="1">
          <a:off x="20434300" y="6283658"/>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75304</xdr:rowOff>
    </xdr:from>
    <xdr:to>
      <xdr:col>102</xdr:col>
      <xdr:colOff>165100</xdr:colOff>
      <xdr:row>37</xdr:row>
      <xdr:rowOff>5454</xdr:rowOff>
    </xdr:to>
    <xdr:sp macro="" textlink="">
      <xdr:nvSpPr>
        <xdr:cNvPr id="507" name="楕円 506">
          <a:extLst>
            <a:ext uri="{FF2B5EF4-FFF2-40B4-BE49-F238E27FC236}">
              <a16:creationId xmlns:a16="http://schemas.microsoft.com/office/drawing/2014/main" id="{B7DC30A4-9F1D-49C3-AF32-DA2B0CBE5E80}"/>
            </a:ext>
          </a:extLst>
        </xdr:cNvPr>
        <xdr:cNvSpPr/>
      </xdr:nvSpPr>
      <xdr:spPr>
        <a:xfrm>
          <a:off x="19494500" y="62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114086</xdr:rowOff>
    </xdr:from>
    <xdr:to>
      <xdr:col>107</xdr:col>
      <xdr:colOff>50800</xdr:colOff>
      <xdr:row>36</xdr:row>
      <xdr:rowOff>126104</xdr:rowOff>
    </xdr:to>
    <xdr:cxnSp macro="">
      <xdr:nvCxnSpPr>
        <xdr:cNvPr id="508" name="直線コネクタ 507">
          <a:extLst>
            <a:ext uri="{FF2B5EF4-FFF2-40B4-BE49-F238E27FC236}">
              <a16:creationId xmlns:a16="http://schemas.microsoft.com/office/drawing/2014/main" id="{2F3A782B-C366-4CF8-9949-970623935722}"/>
            </a:ext>
          </a:extLst>
        </xdr:cNvPr>
        <xdr:cNvCxnSpPr/>
      </xdr:nvCxnSpPr>
      <xdr:spPr>
        <a:xfrm flipV="1">
          <a:off x="19545300" y="6286286"/>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74099</xdr:rowOff>
    </xdr:from>
    <xdr:to>
      <xdr:col>98</xdr:col>
      <xdr:colOff>38100</xdr:colOff>
      <xdr:row>37</xdr:row>
      <xdr:rowOff>4249</xdr:rowOff>
    </xdr:to>
    <xdr:sp macro="" textlink="">
      <xdr:nvSpPr>
        <xdr:cNvPr id="509" name="楕円 508">
          <a:extLst>
            <a:ext uri="{FF2B5EF4-FFF2-40B4-BE49-F238E27FC236}">
              <a16:creationId xmlns:a16="http://schemas.microsoft.com/office/drawing/2014/main" id="{EF7E2C01-A46E-42C8-9D69-F24466E67403}"/>
            </a:ext>
          </a:extLst>
        </xdr:cNvPr>
        <xdr:cNvSpPr/>
      </xdr:nvSpPr>
      <xdr:spPr>
        <a:xfrm>
          <a:off x="18605500" y="62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124899</xdr:rowOff>
    </xdr:from>
    <xdr:to>
      <xdr:col>102</xdr:col>
      <xdr:colOff>114300</xdr:colOff>
      <xdr:row>36</xdr:row>
      <xdr:rowOff>126104</xdr:rowOff>
    </xdr:to>
    <xdr:cxnSp macro="">
      <xdr:nvCxnSpPr>
        <xdr:cNvPr id="510" name="直線コネクタ 509">
          <a:extLst>
            <a:ext uri="{FF2B5EF4-FFF2-40B4-BE49-F238E27FC236}">
              <a16:creationId xmlns:a16="http://schemas.microsoft.com/office/drawing/2014/main" id="{26E96442-A33C-4083-9E03-D99BF494D217}"/>
            </a:ext>
          </a:extLst>
        </xdr:cNvPr>
        <xdr:cNvCxnSpPr/>
      </xdr:nvCxnSpPr>
      <xdr:spPr>
        <a:xfrm>
          <a:off x="18656300" y="6297099"/>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511" name="n_1aveValue【一般廃棄物処理施設】&#10;一人当たり有形固定資産（償却資産）額">
          <a:extLst>
            <a:ext uri="{FF2B5EF4-FFF2-40B4-BE49-F238E27FC236}">
              <a16:creationId xmlns:a16="http://schemas.microsoft.com/office/drawing/2014/main" id="{5D0C657F-50B1-4068-B6CA-F4D7F6000FC9}"/>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512" name="n_2aveValue【一般廃棄物処理施設】&#10;一人当たり有形固定資産（償却資産）額">
          <a:extLst>
            <a:ext uri="{FF2B5EF4-FFF2-40B4-BE49-F238E27FC236}">
              <a16:creationId xmlns:a16="http://schemas.microsoft.com/office/drawing/2014/main" id="{D61F67C2-CD08-4D53-ADC3-3B8440FEAAAC}"/>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513" name="n_3aveValue【一般廃棄物処理施設】&#10;一人当たり有形固定資産（償却資産）額">
          <a:extLst>
            <a:ext uri="{FF2B5EF4-FFF2-40B4-BE49-F238E27FC236}">
              <a16:creationId xmlns:a16="http://schemas.microsoft.com/office/drawing/2014/main" id="{C4B0AF46-92EA-4572-91C9-97E0D25C1C00}"/>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514" name="n_4aveValue【一般廃棄物処理施設】&#10;一人当たり有形固定資産（償却資産）額">
          <a:extLst>
            <a:ext uri="{FF2B5EF4-FFF2-40B4-BE49-F238E27FC236}">
              <a16:creationId xmlns:a16="http://schemas.microsoft.com/office/drawing/2014/main" id="{7104A517-DA63-4AA0-97C5-A72231685A86}"/>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7335</xdr:rowOff>
    </xdr:from>
    <xdr:ext cx="599010" cy="259045"/>
    <xdr:sp macro="" textlink="">
      <xdr:nvSpPr>
        <xdr:cNvPr id="515" name="n_1mainValue【一般廃棄物処理施設】&#10;一人当たり有形固定資産（償却資産）額">
          <a:extLst>
            <a:ext uri="{FF2B5EF4-FFF2-40B4-BE49-F238E27FC236}">
              <a16:creationId xmlns:a16="http://schemas.microsoft.com/office/drawing/2014/main" id="{90E862F0-7079-45D0-AC5C-6385D7406A5E}"/>
            </a:ext>
          </a:extLst>
        </xdr:cNvPr>
        <xdr:cNvSpPr txBox="1"/>
      </xdr:nvSpPr>
      <xdr:spPr>
        <a:xfrm>
          <a:off x="21011095" y="600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9963</xdr:rowOff>
    </xdr:from>
    <xdr:ext cx="599010" cy="259045"/>
    <xdr:sp macro="" textlink="">
      <xdr:nvSpPr>
        <xdr:cNvPr id="516" name="n_2mainValue【一般廃棄物処理施設】&#10;一人当たり有形固定資産（償却資産）額">
          <a:extLst>
            <a:ext uri="{FF2B5EF4-FFF2-40B4-BE49-F238E27FC236}">
              <a16:creationId xmlns:a16="http://schemas.microsoft.com/office/drawing/2014/main" id="{15AC2B24-6083-4EA5-8EEE-A3405720F1DD}"/>
            </a:ext>
          </a:extLst>
        </xdr:cNvPr>
        <xdr:cNvSpPr txBox="1"/>
      </xdr:nvSpPr>
      <xdr:spPr>
        <a:xfrm>
          <a:off x="20134795" y="601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21981</xdr:rowOff>
    </xdr:from>
    <xdr:ext cx="599010" cy="259045"/>
    <xdr:sp macro="" textlink="">
      <xdr:nvSpPr>
        <xdr:cNvPr id="517" name="n_3mainValue【一般廃棄物処理施設】&#10;一人当たり有形固定資産（償却資産）額">
          <a:extLst>
            <a:ext uri="{FF2B5EF4-FFF2-40B4-BE49-F238E27FC236}">
              <a16:creationId xmlns:a16="http://schemas.microsoft.com/office/drawing/2014/main" id="{A8789018-B27D-4C6F-8EB7-C94FE4DBB18D}"/>
            </a:ext>
          </a:extLst>
        </xdr:cNvPr>
        <xdr:cNvSpPr txBox="1"/>
      </xdr:nvSpPr>
      <xdr:spPr>
        <a:xfrm>
          <a:off x="19245795" y="602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20776</xdr:rowOff>
    </xdr:from>
    <xdr:ext cx="599010" cy="259045"/>
    <xdr:sp macro="" textlink="">
      <xdr:nvSpPr>
        <xdr:cNvPr id="518" name="n_4mainValue【一般廃棄物処理施設】&#10;一人当たり有形固定資産（償却資産）額">
          <a:extLst>
            <a:ext uri="{FF2B5EF4-FFF2-40B4-BE49-F238E27FC236}">
              <a16:creationId xmlns:a16="http://schemas.microsoft.com/office/drawing/2014/main" id="{8D707636-0C50-48F3-A48C-54F58A2EB0B0}"/>
            </a:ext>
          </a:extLst>
        </xdr:cNvPr>
        <xdr:cNvSpPr txBox="1"/>
      </xdr:nvSpPr>
      <xdr:spPr>
        <a:xfrm>
          <a:off x="18356795" y="60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a:extLst>
            <a:ext uri="{FF2B5EF4-FFF2-40B4-BE49-F238E27FC236}">
              <a16:creationId xmlns:a16="http://schemas.microsoft.com/office/drawing/2014/main" id="{662DC190-B0D3-4320-ADAE-BB68EE84F0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a:extLst>
            <a:ext uri="{FF2B5EF4-FFF2-40B4-BE49-F238E27FC236}">
              <a16:creationId xmlns:a16="http://schemas.microsoft.com/office/drawing/2014/main" id="{3C56AF18-E150-4DBA-8CDD-6B134C4938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a:extLst>
            <a:ext uri="{FF2B5EF4-FFF2-40B4-BE49-F238E27FC236}">
              <a16:creationId xmlns:a16="http://schemas.microsoft.com/office/drawing/2014/main" id="{C0796913-C182-4BA0-8B32-2EAD2895A0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a:extLst>
            <a:ext uri="{FF2B5EF4-FFF2-40B4-BE49-F238E27FC236}">
              <a16:creationId xmlns:a16="http://schemas.microsoft.com/office/drawing/2014/main" id="{B6A3646B-4DBF-4FF0-9837-27318BB1A2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a:extLst>
            <a:ext uri="{FF2B5EF4-FFF2-40B4-BE49-F238E27FC236}">
              <a16:creationId xmlns:a16="http://schemas.microsoft.com/office/drawing/2014/main" id="{A9C9DD08-3319-444A-B32A-DE513D7D07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a:extLst>
            <a:ext uri="{FF2B5EF4-FFF2-40B4-BE49-F238E27FC236}">
              <a16:creationId xmlns:a16="http://schemas.microsoft.com/office/drawing/2014/main" id="{E8E4A74B-55F8-448C-9E00-5C95D571853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a:extLst>
            <a:ext uri="{FF2B5EF4-FFF2-40B4-BE49-F238E27FC236}">
              <a16:creationId xmlns:a16="http://schemas.microsoft.com/office/drawing/2014/main" id="{2F9A4A22-E768-4164-B1F4-44690A7900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a:extLst>
            <a:ext uri="{FF2B5EF4-FFF2-40B4-BE49-F238E27FC236}">
              <a16:creationId xmlns:a16="http://schemas.microsoft.com/office/drawing/2014/main" id="{5D6E488F-3BA3-4A31-9C7B-1C4F125928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7" name="テキスト ボックス 526">
          <a:extLst>
            <a:ext uri="{FF2B5EF4-FFF2-40B4-BE49-F238E27FC236}">
              <a16:creationId xmlns:a16="http://schemas.microsoft.com/office/drawing/2014/main" id="{95BB9EEB-A0E9-49AD-8166-281B6C7773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a:extLst>
            <a:ext uri="{FF2B5EF4-FFF2-40B4-BE49-F238E27FC236}">
              <a16:creationId xmlns:a16="http://schemas.microsoft.com/office/drawing/2014/main" id="{58AABFAC-C04B-4D9A-A421-67892E5517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41F7C0A4-958C-410E-9635-96D745E0C72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0" name="直線コネクタ 529">
          <a:extLst>
            <a:ext uri="{FF2B5EF4-FFF2-40B4-BE49-F238E27FC236}">
              <a16:creationId xmlns:a16="http://schemas.microsoft.com/office/drawing/2014/main" id="{62627300-F6EB-4F3C-A79C-CC8933A9F0E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id="{89E26FFB-4026-4E97-82EA-0224733542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2" name="直線コネクタ 531">
          <a:extLst>
            <a:ext uri="{FF2B5EF4-FFF2-40B4-BE49-F238E27FC236}">
              <a16:creationId xmlns:a16="http://schemas.microsoft.com/office/drawing/2014/main" id="{D0E1B389-F11A-4DAE-A844-412CB423AB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3" name="テキスト ボックス 532">
          <a:extLst>
            <a:ext uri="{FF2B5EF4-FFF2-40B4-BE49-F238E27FC236}">
              <a16:creationId xmlns:a16="http://schemas.microsoft.com/office/drawing/2014/main" id="{AD7B5A84-90C1-4A32-B9FC-B074696AAC1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4" name="直線コネクタ 533">
          <a:extLst>
            <a:ext uri="{FF2B5EF4-FFF2-40B4-BE49-F238E27FC236}">
              <a16:creationId xmlns:a16="http://schemas.microsoft.com/office/drawing/2014/main" id="{D5550AEB-7F4D-443A-A3CC-5EBCBF38FB2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5" name="テキスト ボックス 534">
          <a:extLst>
            <a:ext uri="{FF2B5EF4-FFF2-40B4-BE49-F238E27FC236}">
              <a16:creationId xmlns:a16="http://schemas.microsoft.com/office/drawing/2014/main" id="{A18B1951-CC51-41E0-8A1E-EFF2D2E2045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6" name="直線コネクタ 535">
          <a:extLst>
            <a:ext uri="{FF2B5EF4-FFF2-40B4-BE49-F238E27FC236}">
              <a16:creationId xmlns:a16="http://schemas.microsoft.com/office/drawing/2014/main" id="{F8639EF4-16EA-47AD-90B0-90926DC728E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7" name="テキスト ボックス 536">
          <a:extLst>
            <a:ext uri="{FF2B5EF4-FFF2-40B4-BE49-F238E27FC236}">
              <a16:creationId xmlns:a16="http://schemas.microsoft.com/office/drawing/2014/main" id="{964F778C-A82D-4853-A401-D15E5D4A743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8" name="直線コネクタ 537">
          <a:extLst>
            <a:ext uri="{FF2B5EF4-FFF2-40B4-BE49-F238E27FC236}">
              <a16:creationId xmlns:a16="http://schemas.microsoft.com/office/drawing/2014/main" id="{63EDB156-FB52-4C7B-A3ED-CB8A3205FE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9" name="テキスト ボックス 538">
          <a:extLst>
            <a:ext uri="{FF2B5EF4-FFF2-40B4-BE49-F238E27FC236}">
              <a16:creationId xmlns:a16="http://schemas.microsoft.com/office/drawing/2014/main" id="{12B5382C-2535-4A38-9448-97A3E59CCBB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0" name="直線コネクタ 539">
          <a:extLst>
            <a:ext uri="{FF2B5EF4-FFF2-40B4-BE49-F238E27FC236}">
              <a16:creationId xmlns:a16="http://schemas.microsoft.com/office/drawing/2014/main" id="{74E8094A-445C-42A6-9CB6-97D4EA6E1CF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1" name="テキスト ボックス 540">
          <a:extLst>
            <a:ext uri="{FF2B5EF4-FFF2-40B4-BE49-F238E27FC236}">
              <a16:creationId xmlns:a16="http://schemas.microsoft.com/office/drawing/2014/main" id="{C0F33FCB-DDB5-4394-A92D-2A56F64AECD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a:extLst>
            <a:ext uri="{FF2B5EF4-FFF2-40B4-BE49-F238E27FC236}">
              <a16:creationId xmlns:a16="http://schemas.microsoft.com/office/drawing/2014/main" id="{7B30CC22-A929-4DDF-8E3E-71921FFAF7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3" name="【保健センター・保健所】&#10;有形固定資産減価償却率グラフ枠">
          <a:extLst>
            <a:ext uri="{FF2B5EF4-FFF2-40B4-BE49-F238E27FC236}">
              <a16:creationId xmlns:a16="http://schemas.microsoft.com/office/drawing/2014/main" id="{9A75F9CE-7425-4793-85C6-6A88B58C15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44" name="直線コネクタ 543">
          <a:extLst>
            <a:ext uri="{FF2B5EF4-FFF2-40B4-BE49-F238E27FC236}">
              <a16:creationId xmlns:a16="http://schemas.microsoft.com/office/drawing/2014/main" id="{31D4073F-C25D-47C9-BB71-43A74F198CA3}"/>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5" name="【保健センター・保健所】&#10;有形固定資産減価償却率最小値テキスト">
          <a:extLst>
            <a:ext uri="{FF2B5EF4-FFF2-40B4-BE49-F238E27FC236}">
              <a16:creationId xmlns:a16="http://schemas.microsoft.com/office/drawing/2014/main" id="{A7D832A4-B7ED-4242-A25C-21F4EA8D45D5}"/>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6" name="直線コネクタ 545">
          <a:extLst>
            <a:ext uri="{FF2B5EF4-FFF2-40B4-BE49-F238E27FC236}">
              <a16:creationId xmlns:a16="http://schemas.microsoft.com/office/drawing/2014/main" id="{FC022CB1-A759-487E-8723-0165188687CD}"/>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7" name="【保健センター・保健所】&#10;有形固定資産減価償却率最大値テキスト">
          <a:extLst>
            <a:ext uri="{FF2B5EF4-FFF2-40B4-BE49-F238E27FC236}">
              <a16:creationId xmlns:a16="http://schemas.microsoft.com/office/drawing/2014/main" id="{08EC684B-6925-40B8-9F36-87C17DC0B285}"/>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8" name="直線コネクタ 547">
          <a:extLst>
            <a:ext uri="{FF2B5EF4-FFF2-40B4-BE49-F238E27FC236}">
              <a16:creationId xmlns:a16="http://schemas.microsoft.com/office/drawing/2014/main" id="{C083ABC8-A353-4B3C-8911-12D922A4503A}"/>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49" name="【保健センター・保健所】&#10;有形固定資産減価償却率平均値テキスト">
          <a:extLst>
            <a:ext uri="{FF2B5EF4-FFF2-40B4-BE49-F238E27FC236}">
              <a16:creationId xmlns:a16="http://schemas.microsoft.com/office/drawing/2014/main" id="{7AF485D0-439E-4ECD-AFC4-24E2F6D0C936}"/>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50" name="フローチャート: 判断 549">
          <a:extLst>
            <a:ext uri="{FF2B5EF4-FFF2-40B4-BE49-F238E27FC236}">
              <a16:creationId xmlns:a16="http://schemas.microsoft.com/office/drawing/2014/main" id="{60755E35-F4BC-4A38-931F-E4690FADA69E}"/>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51" name="フローチャート: 判断 550">
          <a:extLst>
            <a:ext uri="{FF2B5EF4-FFF2-40B4-BE49-F238E27FC236}">
              <a16:creationId xmlns:a16="http://schemas.microsoft.com/office/drawing/2014/main" id="{474EA45E-D604-4667-BFC6-0CFE53E1D23E}"/>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2" name="フローチャート: 判断 551">
          <a:extLst>
            <a:ext uri="{FF2B5EF4-FFF2-40B4-BE49-F238E27FC236}">
              <a16:creationId xmlns:a16="http://schemas.microsoft.com/office/drawing/2014/main" id="{07D7A888-D8F3-4762-BE5C-7C55D3E0AF51}"/>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53" name="フローチャート: 判断 552">
          <a:extLst>
            <a:ext uri="{FF2B5EF4-FFF2-40B4-BE49-F238E27FC236}">
              <a16:creationId xmlns:a16="http://schemas.microsoft.com/office/drawing/2014/main" id="{4F4500BE-6317-4F31-9A04-8C4E9703D7AB}"/>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54" name="フローチャート: 判断 553">
          <a:extLst>
            <a:ext uri="{FF2B5EF4-FFF2-40B4-BE49-F238E27FC236}">
              <a16:creationId xmlns:a16="http://schemas.microsoft.com/office/drawing/2014/main" id="{3B21704E-A942-4B9C-BBE5-B0353A64C57F}"/>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B7CA118C-4AE5-4CA8-9A03-C157FEB981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EF876CBE-D7C3-4C56-9292-DCF26D4CE2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AA3A35F8-1EB5-4384-A475-570318CCF1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5CF06E75-205F-486C-8D3E-F54BD9F152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65513A20-323B-4A64-870A-92F0210DD4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60" name="楕円 559">
          <a:extLst>
            <a:ext uri="{FF2B5EF4-FFF2-40B4-BE49-F238E27FC236}">
              <a16:creationId xmlns:a16="http://schemas.microsoft.com/office/drawing/2014/main" id="{2AB83A2A-5715-4DC4-AC7A-29EDAF4E187A}"/>
            </a:ext>
          </a:extLst>
        </xdr:cNvPr>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561" name="【保健センター・保健所】&#10;有形固定資産減価償却率該当値テキスト">
          <a:extLst>
            <a:ext uri="{FF2B5EF4-FFF2-40B4-BE49-F238E27FC236}">
              <a16:creationId xmlns:a16="http://schemas.microsoft.com/office/drawing/2014/main" id="{CCE9AC45-A5EF-4201-B0F0-82679EB84959}"/>
            </a:ext>
          </a:extLst>
        </xdr:cNvPr>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62" name="楕円 561">
          <a:extLst>
            <a:ext uri="{FF2B5EF4-FFF2-40B4-BE49-F238E27FC236}">
              <a16:creationId xmlns:a16="http://schemas.microsoft.com/office/drawing/2014/main" id="{AF3CA9BF-3824-4A10-8802-7E3F63B8AA16}"/>
            </a:ext>
          </a:extLst>
        </xdr:cNvPr>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145324</xdr:rowOff>
    </xdr:to>
    <xdr:cxnSp macro="">
      <xdr:nvCxnSpPr>
        <xdr:cNvPr id="563" name="直線コネクタ 562">
          <a:extLst>
            <a:ext uri="{FF2B5EF4-FFF2-40B4-BE49-F238E27FC236}">
              <a16:creationId xmlns:a16="http://schemas.microsoft.com/office/drawing/2014/main" id="{43F12E33-7D50-4EE1-8D89-3311F534963B}"/>
            </a:ext>
          </a:extLst>
        </xdr:cNvPr>
        <xdr:cNvCxnSpPr/>
      </xdr:nvCxnSpPr>
      <xdr:spPr>
        <a:xfrm>
          <a:off x="15481300" y="1022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64" name="楕円 563">
          <a:extLst>
            <a:ext uri="{FF2B5EF4-FFF2-40B4-BE49-F238E27FC236}">
              <a16:creationId xmlns:a16="http://schemas.microsoft.com/office/drawing/2014/main" id="{D16AAF17-B73F-4C3D-898A-93FD39BF8601}"/>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109401</xdr:rowOff>
    </xdr:to>
    <xdr:cxnSp macro="">
      <xdr:nvCxnSpPr>
        <xdr:cNvPr id="565" name="直線コネクタ 564">
          <a:extLst>
            <a:ext uri="{FF2B5EF4-FFF2-40B4-BE49-F238E27FC236}">
              <a16:creationId xmlns:a16="http://schemas.microsoft.com/office/drawing/2014/main" id="{1B84A522-C370-4079-8A11-DFF780B981CD}"/>
            </a:ext>
          </a:extLst>
        </xdr:cNvPr>
        <xdr:cNvCxnSpPr/>
      </xdr:nvCxnSpPr>
      <xdr:spPr>
        <a:xfrm>
          <a:off x="14592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566" name="楕円 565">
          <a:extLst>
            <a:ext uri="{FF2B5EF4-FFF2-40B4-BE49-F238E27FC236}">
              <a16:creationId xmlns:a16="http://schemas.microsoft.com/office/drawing/2014/main" id="{6C9C1745-5DFF-45CA-9F9E-44D67D551EF3}"/>
            </a:ext>
          </a:extLst>
        </xdr:cNvPr>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73478</xdr:rowOff>
    </xdr:to>
    <xdr:cxnSp macro="">
      <xdr:nvCxnSpPr>
        <xdr:cNvPr id="567" name="直線コネクタ 566">
          <a:extLst>
            <a:ext uri="{FF2B5EF4-FFF2-40B4-BE49-F238E27FC236}">
              <a16:creationId xmlns:a16="http://schemas.microsoft.com/office/drawing/2014/main" id="{03922B0B-BB00-406B-987D-2ADC978F006E}"/>
            </a:ext>
          </a:extLst>
        </xdr:cNvPr>
        <xdr:cNvCxnSpPr/>
      </xdr:nvCxnSpPr>
      <xdr:spPr>
        <a:xfrm>
          <a:off x="13703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122283</xdr:rowOff>
    </xdr:from>
    <xdr:to>
      <xdr:col>67</xdr:col>
      <xdr:colOff>101600</xdr:colOff>
      <xdr:row>59</xdr:row>
      <xdr:rowOff>52433</xdr:rowOff>
    </xdr:to>
    <xdr:sp macro="" textlink="">
      <xdr:nvSpPr>
        <xdr:cNvPr id="568" name="楕円 567">
          <a:extLst>
            <a:ext uri="{FF2B5EF4-FFF2-40B4-BE49-F238E27FC236}">
              <a16:creationId xmlns:a16="http://schemas.microsoft.com/office/drawing/2014/main" id="{87E6C89C-C7DC-416B-8498-A7F088EF7C7B}"/>
            </a:ext>
          </a:extLst>
        </xdr:cNvPr>
        <xdr:cNvSpPr/>
      </xdr:nvSpPr>
      <xdr:spPr>
        <a:xfrm>
          <a:off x="1276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37556</xdr:rowOff>
    </xdr:to>
    <xdr:cxnSp macro="">
      <xdr:nvCxnSpPr>
        <xdr:cNvPr id="569" name="直線コネクタ 568">
          <a:extLst>
            <a:ext uri="{FF2B5EF4-FFF2-40B4-BE49-F238E27FC236}">
              <a16:creationId xmlns:a16="http://schemas.microsoft.com/office/drawing/2014/main" id="{42884386-9353-452B-A92D-804E7171A0AC}"/>
            </a:ext>
          </a:extLst>
        </xdr:cNvPr>
        <xdr:cNvCxnSpPr/>
      </xdr:nvCxnSpPr>
      <xdr:spPr>
        <a:xfrm>
          <a:off x="12814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9C076C50-3AD4-444C-8DEA-4404BF23C06F}"/>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03995DD4-28A9-46F3-B7AF-EF06FD47FAF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CE06842B-C49B-4520-AD61-6ED16605F12C}"/>
            </a:ext>
          </a:extLst>
        </xdr:cNvPr>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573" name="n_4aveValue【保健センター・保健所】&#10;有形固定資産減価償却率">
          <a:extLst>
            <a:ext uri="{FF2B5EF4-FFF2-40B4-BE49-F238E27FC236}">
              <a16:creationId xmlns:a16="http://schemas.microsoft.com/office/drawing/2014/main" id="{AFE4DC33-16F7-428C-8559-4A43AFA42E63}"/>
            </a:ext>
          </a:extLst>
        </xdr:cNvPr>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74" name="n_1mainValue【保健センター・保健所】&#10;有形固定資産減価償却率">
          <a:extLst>
            <a:ext uri="{FF2B5EF4-FFF2-40B4-BE49-F238E27FC236}">
              <a16:creationId xmlns:a16="http://schemas.microsoft.com/office/drawing/2014/main" id="{3757D9A3-2CE1-4C29-9099-E2795C0A3BDC}"/>
            </a:ext>
          </a:extLst>
        </xdr:cNvPr>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75" name="n_2mainValue【保健センター・保健所】&#10;有形固定資産減価償却率">
          <a:extLst>
            <a:ext uri="{FF2B5EF4-FFF2-40B4-BE49-F238E27FC236}">
              <a16:creationId xmlns:a16="http://schemas.microsoft.com/office/drawing/2014/main" id="{2A4DB2C6-A05E-43D5-894B-31D6A24D071C}"/>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576" name="n_3mainValue【保健センター・保健所】&#10;有形固定資産減価償却率">
          <a:extLst>
            <a:ext uri="{FF2B5EF4-FFF2-40B4-BE49-F238E27FC236}">
              <a16:creationId xmlns:a16="http://schemas.microsoft.com/office/drawing/2014/main" id="{53F8E2F0-5AC8-43B9-B836-124D58BFE927}"/>
            </a:ext>
          </a:extLst>
        </xdr:cNvPr>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577" name="n_4mainValue【保健センター・保健所】&#10;有形固定資産減価償却率">
          <a:extLst>
            <a:ext uri="{FF2B5EF4-FFF2-40B4-BE49-F238E27FC236}">
              <a16:creationId xmlns:a16="http://schemas.microsoft.com/office/drawing/2014/main" id="{4D8A7351-3CB9-4B17-AF52-CD58274E4C7A}"/>
            </a:ext>
          </a:extLst>
        </xdr:cNvPr>
        <xdr:cNvSpPr txBox="1"/>
      </xdr:nvSpPr>
      <xdr:spPr>
        <a:xfrm>
          <a:off x="12611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866A246C-162A-4E34-8F32-28F725C057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5479B8A6-8E51-4BF3-AC7B-64CA8FEA1A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13547763-FD20-407B-88A5-1171669CD6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6302F59C-6FB5-4824-AFCE-E10B83D4F38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1E6BB10E-D944-4155-9701-E40DEE112C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59D2BE3F-EE07-4D38-B1AC-2CC4F4C3D1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026DF392-6258-4EF5-A3F1-84F3583EE3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49E5EEDF-63A7-41DB-9E32-DF7129BD32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DDB1815F-8567-4643-81A4-6D7C6FD69A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F70F2A34-1CE1-419D-A980-CA263A48E7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759AD7D7-ECAF-490F-977E-CAD10AC2B54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AC6D00F1-59C8-44AE-9249-69E746B71B7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D3F1E831-0D61-48BF-8BAA-931A94F3314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CCFFF651-6DF1-4163-8B03-690725D8EF6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4BCE7D28-7725-4441-9A2D-90D3AED1692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2F41AA72-CCCB-49F3-BE04-C729EC1B0FB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3C0057D0-7226-411E-92D4-FAD17F11313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6F81B5D6-EB6B-45C0-ACAE-BF4DAB61162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CD9B78F8-003A-4884-AA31-0B15E5D0BCB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26E62A70-DAA5-4091-8F3B-36E4214428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9551A791-A1E5-4C9A-8CB8-004554913F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9" name="直線コネクタ 598">
          <a:extLst>
            <a:ext uri="{FF2B5EF4-FFF2-40B4-BE49-F238E27FC236}">
              <a16:creationId xmlns:a16="http://schemas.microsoft.com/office/drawing/2014/main" id="{1F125D49-FEFD-49E1-9C9A-212C19DF1CAD}"/>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9EBE6DE8-98C9-44B2-9FDD-E175F089129C}"/>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01" name="直線コネクタ 600">
          <a:extLst>
            <a:ext uri="{FF2B5EF4-FFF2-40B4-BE49-F238E27FC236}">
              <a16:creationId xmlns:a16="http://schemas.microsoft.com/office/drawing/2014/main" id="{92A08D9B-47AC-410E-8F7E-3B35EDD10DE6}"/>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270FE8E3-0CE2-4571-A235-73341E522D0D}"/>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3" name="直線コネクタ 602">
          <a:extLst>
            <a:ext uri="{FF2B5EF4-FFF2-40B4-BE49-F238E27FC236}">
              <a16:creationId xmlns:a16="http://schemas.microsoft.com/office/drawing/2014/main" id="{EF441EE9-5CA4-4F11-9A64-78CE85A2B9D2}"/>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6B042860-EF5F-4498-AC88-26A0DA8660E3}"/>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5" name="フローチャート: 判断 604">
          <a:extLst>
            <a:ext uri="{FF2B5EF4-FFF2-40B4-BE49-F238E27FC236}">
              <a16:creationId xmlns:a16="http://schemas.microsoft.com/office/drawing/2014/main" id="{2344D9F6-402F-44E4-A099-065213CE1BD9}"/>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6" name="フローチャート: 判断 605">
          <a:extLst>
            <a:ext uri="{FF2B5EF4-FFF2-40B4-BE49-F238E27FC236}">
              <a16:creationId xmlns:a16="http://schemas.microsoft.com/office/drawing/2014/main" id="{C9D7B7E1-475A-4A03-88A3-E835715F3BE5}"/>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7" name="フローチャート: 判断 606">
          <a:extLst>
            <a:ext uri="{FF2B5EF4-FFF2-40B4-BE49-F238E27FC236}">
              <a16:creationId xmlns:a16="http://schemas.microsoft.com/office/drawing/2014/main" id="{AC8D8B07-F473-481A-913C-60BFE09FD4C7}"/>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8" name="フローチャート: 判断 607">
          <a:extLst>
            <a:ext uri="{FF2B5EF4-FFF2-40B4-BE49-F238E27FC236}">
              <a16:creationId xmlns:a16="http://schemas.microsoft.com/office/drawing/2014/main" id="{7592AAF5-AE29-498B-A505-F2B684A6D63B}"/>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9" name="フローチャート: 判断 608">
          <a:extLst>
            <a:ext uri="{FF2B5EF4-FFF2-40B4-BE49-F238E27FC236}">
              <a16:creationId xmlns:a16="http://schemas.microsoft.com/office/drawing/2014/main" id="{B4F99654-B6B4-4147-85D2-45EB3DC012B4}"/>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8507B245-6D04-4F4C-8594-3A9704B3E3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AAEEA15-E852-4D2A-91FA-32D762C202F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D1644F7F-5224-40EE-951A-CC5AE16E13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DB607C91-1BE6-4F4E-9278-E1D8E616A40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5837AA6B-8C97-4166-AF99-F5A8F5ABBC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113792</xdr:rowOff>
    </xdr:from>
    <xdr:to>
      <xdr:col>116</xdr:col>
      <xdr:colOff>114300</xdr:colOff>
      <xdr:row>58</xdr:row>
      <xdr:rowOff>43942</xdr:rowOff>
    </xdr:to>
    <xdr:sp macro="" textlink="">
      <xdr:nvSpPr>
        <xdr:cNvPr id="615" name="楕円 614">
          <a:extLst>
            <a:ext uri="{FF2B5EF4-FFF2-40B4-BE49-F238E27FC236}">
              <a16:creationId xmlns:a16="http://schemas.microsoft.com/office/drawing/2014/main" id="{7CA80ADF-6BAE-44BC-A2F1-FD9033F3ED76}"/>
            </a:ext>
          </a:extLst>
        </xdr:cNvPr>
        <xdr:cNvSpPr/>
      </xdr:nvSpPr>
      <xdr:spPr>
        <a:xfrm>
          <a:off x="221107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136669</xdr:rowOff>
    </xdr:from>
    <xdr:ext cx="469744" cy="259045"/>
    <xdr:sp macro="" textlink="">
      <xdr:nvSpPr>
        <xdr:cNvPr id="616" name="【保健センター・保健所】&#10;一人当たり面積該当値テキスト">
          <a:extLst>
            <a:ext uri="{FF2B5EF4-FFF2-40B4-BE49-F238E27FC236}">
              <a16:creationId xmlns:a16="http://schemas.microsoft.com/office/drawing/2014/main" id="{0A3DA86B-30B7-4C77-97C8-362F6347B38B}"/>
            </a:ext>
          </a:extLst>
        </xdr:cNvPr>
        <xdr:cNvSpPr txBox="1"/>
      </xdr:nvSpPr>
      <xdr:spPr>
        <a:xfrm>
          <a:off x="22199600" y="973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113792</xdr:rowOff>
    </xdr:from>
    <xdr:to>
      <xdr:col>112</xdr:col>
      <xdr:colOff>38100</xdr:colOff>
      <xdr:row>58</xdr:row>
      <xdr:rowOff>43942</xdr:rowOff>
    </xdr:to>
    <xdr:sp macro="" textlink="">
      <xdr:nvSpPr>
        <xdr:cNvPr id="617" name="楕円 616">
          <a:extLst>
            <a:ext uri="{FF2B5EF4-FFF2-40B4-BE49-F238E27FC236}">
              <a16:creationId xmlns:a16="http://schemas.microsoft.com/office/drawing/2014/main" id="{0DAA32E3-1874-4D07-AA1C-233084A64BE6}"/>
            </a:ext>
          </a:extLst>
        </xdr:cNvPr>
        <xdr:cNvSpPr/>
      </xdr:nvSpPr>
      <xdr:spPr>
        <a:xfrm>
          <a:off x="21272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164592</xdr:rowOff>
    </xdr:from>
    <xdr:to>
      <xdr:col>116</xdr:col>
      <xdr:colOff>63500</xdr:colOff>
      <xdr:row>57</xdr:row>
      <xdr:rowOff>164592</xdr:rowOff>
    </xdr:to>
    <xdr:cxnSp macro="">
      <xdr:nvCxnSpPr>
        <xdr:cNvPr id="618" name="直線コネクタ 617">
          <a:extLst>
            <a:ext uri="{FF2B5EF4-FFF2-40B4-BE49-F238E27FC236}">
              <a16:creationId xmlns:a16="http://schemas.microsoft.com/office/drawing/2014/main" id="{862BB7AF-854E-44BB-BBA8-558560CE52A0}"/>
            </a:ext>
          </a:extLst>
        </xdr:cNvPr>
        <xdr:cNvCxnSpPr/>
      </xdr:nvCxnSpPr>
      <xdr:spPr>
        <a:xfrm>
          <a:off x="21323300" y="9937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116078</xdr:rowOff>
    </xdr:from>
    <xdr:to>
      <xdr:col>107</xdr:col>
      <xdr:colOff>101600</xdr:colOff>
      <xdr:row>58</xdr:row>
      <xdr:rowOff>46228</xdr:rowOff>
    </xdr:to>
    <xdr:sp macro="" textlink="">
      <xdr:nvSpPr>
        <xdr:cNvPr id="619" name="楕円 618">
          <a:extLst>
            <a:ext uri="{FF2B5EF4-FFF2-40B4-BE49-F238E27FC236}">
              <a16:creationId xmlns:a16="http://schemas.microsoft.com/office/drawing/2014/main" id="{DFFD3BC7-54E0-48C8-A08A-3BE86CDBB62F}"/>
            </a:ext>
          </a:extLst>
        </xdr:cNvPr>
        <xdr:cNvSpPr/>
      </xdr:nvSpPr>
      <xdr:spPr>
        <a:xfrm>
          <a:off x="20383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164592</xdr:rowOff>
    </xdr:from>
    <xdr:to>
      <xdr:col>111</xdr:col>
      <xdr:colOff>177800</xdr:colOff>
      <xdr:row>57</xdr:row>
      <xdr:rowOff>166878</xdr:rowOff>
    </xdr:to>
    <xdr:cxnSp macro="">
      <xdr:nvCxnSpPr>
        <xdr:cNvPr id="620" name="直線コネクタ 619">
          <a:extLst>
            <a:ext uri="{FF2B5EF4-FFF2-40B4-BE49-F238E27FC236}">
              <a16:creationId xmlns:a16="http://schemas.microsoft.com/office/drawing/2014/main" id="{6E9CD856-D61E-4EA6-9A0A-4A3DAD1A1EE0}"/>
            </a:ext>
          </a:extLst>
        </xdr:cNvPr>
        <xdr:cNvCxnSpPr/>
      </xdr:nvCxnSpPr>
      <xdr:spPr>
        <a:xfrm flipV="1">
          <a:off x="20434300" y="99372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129794</xdr:rowOff>
    </xdr:from>
    <xdr:to>
      <xdr:col>102</xdr:col>
      <xdr:colOff>165100</xdr:colOff>
      <xdr:row>58</xdr:row>
      <xdr:rowOff>59944</xdr:rowOff>
    </xdr:to>
    <xdr:sp macro="" textlink="">
      <xdr:nvSpPr>
        <xdr:cNvPr id="621" name="楕円 620">
          <a:extLst>
            <a:ext uri="{FF2B5EF4-FFF2-40B4-BE49-F238E27FC236}">
              <a16:creationId xmlns:a16="http://schemas.microsoft.com/office/drawing/2014/main" id="{CB65F1EF-E8A4-46AA-9AC9-033DBCA1D866}"/>
            </a:ext>
          </a:extLst>
        </xdr:cNvPr>
        <xdr:cNvSpPr/>
      </xdr:nvSpPr>
      <xdr:spPr>
        <a:xfrm>
          <a:off x="19494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166878</xdr:rowOff>
    </xdr:from>
    <xdr:to>
      <xdr:col>107</xdr:col>
      <xdr:colOff>50800</xdr:colOff>
      <xdr:row>58</xdr:row>
      <xdr:rowOff>9144</xdr:rowOff>
    </xdr:to>
    <xdr:cxnSp macro="">
      <xdr:nvCxnSpPr>
        <xdr:cNvPr id="622" name="直線コネクタ 621">
          <a:extLst>
            <a:ext uri="{FF2B5EF4-FFF2-40B4-BE49-F238E27FC236}">
              <a16:creationId xmlns:a16="http://schemas.microsoft.com/office/drawing/2014/main" id="{E65B1B8E-6AA9-4AFC-84EF-EE99C5924318}"/>
            </a:ext>
          </a:extLst>
        </xdr:cNvPr>
        <xdr:cNvCxnSpPr/>
      </xdr:nvCxnSpPr>
      <xdr:spPr>
        <a:xfrm flipV="1">
          <a:off x="19545300" y="9939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127508</xdr:rowOff>
    </xdr:from>
    <xdr:to>
      <xdr:col>98</xdr:col>
      <xdr:colOff>38100</xdr:colOff>
      <xdr:row>58</xdr:row>
      <xdr:rowOff>57658</xdr:rowOff>
    </xdr:to>
    <xdr:sp macro="" textlink="">
      <xdr:nvSpPr>
        <xdr:cNvPr id="623" name="楕円 622">
          <a:extLst>
            <a:ext uri="{FF2B5EF4-FFF2-40B4-BE49-F238E27FC236}">
              <a16:creationId xmlns:a16="http://schemas.microsoft.com/office/drawing/2014/main" id="{2252A06C-5D36-4FE3-86D3-FFFAE060AB40}"/>
            </a:ext>
          </a:extLst>
        </xdr:cNvPr>
        <xdr:cNvSpPr/>
      </xdr:nvSpPr>
      <xdr:spPr>
        <a:xfrm>
          <a:off x="18605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6858</xdr:rowOff>
    </xdr:from>
    <xdr:to>
      <xdr:col>102</xdr:col>
      <xdr:colOff>114300</xdr:colOff>
      <xdr:row>58</xdr:row>
      <xdr:rowOff>9144</xdr:rowOff>
    </xdr:to>
    <xdr:cxnSp macro="">
      <xdr:nvCxnSpPr>
        <xdr:cNvPr id="624" name="直線コネクタ 623">
          <a:extLst>
            <a:ext uri="{FF2B5EF4-FFF2-40B4-BE49-F238E27FC236}">
              <a16:creationId xmlns:a16="http://schemas.microsoft.com/office/drawing/2014/main" id="{C1F21EDA-6130-4C11-A4FA-DFD3A9533800}"/>
            </a:ext>
          </a:extLst>
        </xdr:cNvPr>
        <xdr:cNvCxnSpPr/>
      </xdr:nvCxnSpPr>
      <xdr:spPr>
        <a:xfrm>
          <a:off x="18656300" y="99509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625" name="n_1aveValue【保健センター・保健所】&#10;一人当たり面積">
          <a:extLst>
            <a:ext uri="{FF2B5EF4-FFF2-40B4-BE49-F238E27FC236}">
              <a16:creationId xmlns:a16="http://schemas.microsoft.com/office/drawing/2014/main" id="{CF2A52FD-D287-4165-B37C-79697272A6D8}"/>
            </a:ext>
          </a:extLst>
        </xdr:cNvPr>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626" name="n_2aveValue【保健センター・保健所】&#10;一人当たり面積">
          <a:extLst>
            <a:ext uri="{FF2B5EF4-FFF2-40B4-BE49-F238E27FC236}">
              <a16:creationId xmlns:a16="http://schemas.microsoft.com/office/drawing/2014/main" id="{D49056FA-5C74-4F88-A242-8BCB26B29A27}"/>
            </a:ext>
          </a:extLst>
        </xdr:cNvPr>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627" name="n_3aveValue【保健センター・保健所】&#10;一人当たり面積">
          <a:extLst>
            <a:ext uri="{FF2B5EF4-FFF2-40B4-BE49-F238E27FC236}">
              <a16:creationId xmlns:a16="http://schemas.microsoft.com/office/drawing/2014/main" id="{02478B89-143B-47E9-825C-5990B81DE79F}"/>
            </a:ext>
          </a:extLst>
        </xdr:cNvPr>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119651</xdr:rowOff>
    </xdr:from>
    <xdr:ext cx="469744" cy="259045"/>
    <xdr:sp macro="" textlink="">
      <xdr:nvSpPr>
        <xdr:cNvPr id="628" name="n_4aveValue【保健センター・保健所】&#10;一人当たり面積">
          <a:extLst>
            <a:ext uri="{FF2B5EF4-FFF2-40B4-BE49-F238E27FC236}">
              <a16:creationId xmlns:a16="http://schemas.microsoft.com/office/drawing/2014/main" id="{068880DC-53EC-4C59-945D-92F518868766}"/>
            </a:ext>
          </a:extLst>
        </xdr:cNvPr>
        <xdr:cNvSpPr txBox="1"/>
      </xdr:nvSpPr>
      <xdr:spPr>
        <a:xfrm>
          <a:off x="18421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60469</xdr:rowOff>
    </xdr:from>
    <xdr:ext cx="469744" cy="259045"/>
    <xdr:sp macro="" textlink="">
      <xdr:nvSpPr>
        <xdr:cNvPr id="629" name="n_1mainValue【保健センター・保健所】&#10;一人当たり面積">
          <a:extLst>
            <a:ext uri="{FF2B5EF4-FFF2-40B4-BE49-F238E27FC236}">
              <a16:creationId xmlns:a16="http://schemas.microsoft.com/office/drawing/2014/main" id="{57918EA1-4B15-4CE8-A438-9A97108061AD}"/>
            </a:ext>
          </a:extLst>
        </xdr:cNvPr>
        <xdr:cNvSpPr txBox="1"/>
      </xdr:nvSpPr>
      <xdr:spPr>
        <a:xfrm>
          <a:off x="21075727" y="966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62755</xdr:rowOff>
    </xdr:from>
    <xdr:ext cx="469744" cy="259045"/>
    <xdr:sp macro="" textlink="">
      <xdr:nvSpPr>
        <xdr:cNvPr id="630" name="n_2mainValue【保健センター・保健所】&#10;一人当たり面積">
          <a:extLst>
            <a:ext uri="{FF2B5EF4-FFF2-40B4-BE49-F238E27FC236}">
              <a16:creationId xmlns:a16="http://schemas.microsoft.com/office/drawing/2014/main" id="{0C281218-FE5E-4566-A26F-8E18D894F223}"/>
            </a:ext>
          </a:extLst>
        </xdr:cNvPr>
        <xdr:cNvSpPr txBox="1"/>
      </xdr:nvSpPr>
      <xdr:spPr>
        <a:xfrm>
          <a:off x="20199427"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76471</xdr:rowOff>
    </xdr:from>
    <xdr:ext cx="469744" cy="259045"/>
    <xdr:sp macro="" textlink="">
      <xdr:nvSpPr>
        <xdr:cNvPr id="631" name="n_3mainValue【保健センター・保健所】&#10;一人当たり面積">
          <a:extLst>
            <a:ext uri="{FF2B5EF4-FFF2-40B4-BE49-F238E27FC236}">
              <a16:creationId xmlns:a16="http://schemas.microsoft.com/office/drawing/2014/main" id="{3A01310B-EC3A-4C99-8ED0-3EFB1AF58A06}"/>
            </a:ext>
          </a:extLst>
        </xdr:cNvPr>
        <xdr:cNvSpPr txBox="1"/>
      </xdr:nvSpPr>
      <xdr:spPr>
        <a:xfrm>
          <a:off x="193104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74185</xdr:rowOff>
    </xdr:from>
    <xdr:ext cx="469744" cy="259045"/>
    <xdr:sp macro="" textlink="">
      <xdr:nvSpPr>
        <xdr:cNvPr id="632" name="n_4mainValue【保健センター・保健所】&#10;一人当たり面積">
          <a:extLst>
            <a:ext uri="{FF2B5EF4-FFF2-40B4-BE49-F238E27FC236}">
              <a16:creationId xmlns:a16="http://schemas.microsoft.com/office/drawing/2014/main" id="{F712B4BD-0666-42DC-BC40-07B641B6A999}"/>
            </a:ext>
          </a:extLst>
        </xdr:cNvPr>
        <xdr:cNvSpPr txBox="1"/>
      </xdr:nvSpPr>
      <xdr:spPr>
        <a:xfrm>
          <a:off x="18421427" y="967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889D489B-DA07-4DCB-A0FB-701329BA60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3A75FCE2-B703-472A-80C5-59F8D0A62C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10016DA5-5832-4025-BED6-A53082D372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99F44FA1-E25F-496F-A1CE-238F9C7FAC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FE54D478-4C84-4361-A940-F17095FD103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C0EFF7EE-D85E-480F-818C-C2E13053F2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73B8AE2D-6AE5-4BF0-B7E3-898D7D24C43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6AE80DD6-6C40-4CA2-B7E4-C5A0E9D685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a:extLst>
            <a:ext uri="{FF2B5EF4-FFF2-40B4-BE49-F238E27FC236}">
              <a16:creationId xmlns:a16="http://schemas.microsoft.com/office/drawing/2014/main" id="{914A6D66-1B95-4864-96F5-545CF2B586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a:extLst>
            <a:ext uri="{FF2B5EF4-FFF2-40B4-BE49-F238E27FC236}">
              <a16:creationId xmlns:a16="http://schemas.microsoft.com/office/drawing/2014/main" id="{5B6A5E3C-CAF5-48C8-8E44-57F98B242D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a:extLst>
            <a:ext uri="{FF2B5EF4-FFF2-40B4-BE49-F238E27FC236}">
              <a16:creationId xmlns:a16="http://schemas.microsoft.com/office/drawing/2014/main" id="{09A6BEE3-EA1B-470A-82BE-FA84E69951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4" name="直線コネクタ 643">
          <a:extLst>
            <a:ext uri="{FF2B5EF4-FFF2-40B4-BE49-F238E27FC236}">
              <a16:creationId xmlns:a16="http://schemas.microsoft.com/office/drawing/2014/main" id="{2FA53287-ADE2-4BD0-A802-51B769E6910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5" name="テキスト ボックス 644">
          <a:extLst>
            <a:ext uri="{FF2B5EF4-FFF2-40B4-BE49-F238E27FC236}">
              <a16:creationId xmlns:a16="http://schemas.microsoft.com/office/drawing/2014/main" id="{8DA31CF0-A6B8-498C-841E-736759A6327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6" name="直線コネクタ 645">
          <a:extLst>
            <a:ext uri="{FF2B5EF4-FFF2-40B4-BE49-F238E27FC236}">
              <a16:creationId xmlns:a16="http://schemas.microsoft.com/office/drawing/2014/main" id="{7B525373-FBCD-4AC9-8FCD-F2E0EF96168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7" name="テキスト ボックス 646">
          <a:extLst>
            <a:ext uri="{FF2B5EF4-FFF2-40B4-BE49-F238E27FC236}">
              <a16:creationId xmlns:a16="http://schemas.microsoft.com/office/drawing/2014/main" id="{2DD5432E-58EE-4080-AB19-4DC10AB5A3A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8" name="直線コネクタ 647">
          <a:extLst>
            <a:ext uri="{FF2B5EF4-FFF2-40B4-BE49-F238E27FC236}">
              <a16:creationId xmlns:a16="http://schemas.microsoft.com/office/drawing/2014/main" id="{903BE4FF-7791-4940-B08E-DF8B3FFB585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9" name="テキスト ボックス 648">
          <a:extLst>
            <a:ext uri="{FF2B5EF4-FFF2-40B4-BE49-F238E27FC236}">
              <a16:creationId xmlns:a16="http://schemas.microsoft.com/office/drawing/2014/main" id="{C84F0A5F-14FC-4EA2-9827-C51CCF0BF1A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0" name="直線コネクタ 649">
          <a:extLst>
            <a:ext uri="{FF2B5EF4-FFF2-40B4-BE49-F238E27FC236}">
              <a16:creationId xmlns:a16="http://schemas.microsoft.com/office/drawing/2014/main" id="{695C1909-B6F0-48D3-A354-96BE13DAA06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1" name="テキスト ボックス 650">
          <a:extLst>
            <a:ext uri="{FF2B5EF4-FFF2-40B4-BE49-F238E27FC236}">
              <a16:creationId xmlns:a16="http://schemas.microsoft.com/office/drawing/2014/main" id="{6F67AB4D-3532-423E-B97A-2AA8EEF7650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2" name="直線コネクタ 651">
          <a:extLst>
            <a:ext uri="{FF2B5EF4-FFF2-40B4-BE49-F238E27FC236}">
              <a16:creationId xmlns:a16="http://schemas.microsoft.com/office/drawing/2014/main" id="{B5D6CFD3-198A-484E-A029-53EDE6BE7A1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3" name="テキスト ボックス 652">
          <a:extLst>
            <a:ext uri="{FF2B5EF4-FFF2-40B4-BE49-F238E27FC236}">
              <a16:creationId xmlns:a16="http://schemas.microsoft.com/office/drawing/2014/main" id="{F3466DB0-F843-401F-8F12-DB673453EB2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a:extLst>
            <a:ext uri="{FF2B5EF4-FFF2-40B4-BE49-F238E27FC236}">
              <a16:creationId xmlns:a16="http://schemas.microsoft.com/office/drawing/2014/main" id="{292AAE29-3430-4605-9630-7A6C7023AE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5" name="テキスト ボックス 654">
          <a:extLst>
            <a:ext uri="{FF2B5EF4-FFF2-40B4-BE49-F238E27FC236}">
              <a16:creationId xmlns:a16="http://schemas.microsoft.com/office/drawing/2014/main" id="{30C38CED-04EA-4A33-A639-F8D20B23C38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消防施設】&#10;有形固定資産減価償却率グラフ枠">
          <a:extLst>
            <a:ext uri="{FF2B5EF4-FFF2-40B4-BE49-F238E27FC236}">
              <a16:creationId xmlns:a16="http://schemas.microsoft.com/office/drawing/2014/main" id="{DC2BD871-E96C-4012-B93C-3AE681C1B96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7" name="直線コネクタ 656">
          <a:extLst>
            <a:ext uri="{FF2B5EF4-FFF2-40B4-BE49-F238E27FC236}">
              <a16:creationId xmlns:a16="http://schemas.microsoft.com/office/drawing/2014/main" id="{B3AD1DA6-1729-4D53-BA05-B9878CD34524}"/>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8" name="【消防施設】&#10;有形固定資産減価償却率最小値テキスト">
          <a:extLst>
            <a:ext uri="{FF2B5EF4-FFF2-40B4-BE49-F238E27FC236}">
              <a16:creationId xmlns:a16="http://schemas.microsoft.com/office/drawing/2014/main" id="{E3AC5CF8-20A3-4B32-90C7-DCAA07B832D4}"/>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9" name="直線コネクタ 658">
          <a:extLst>
            <a:ext uri="{FF2B5EF4-FFF2-40B4-BE49-F238E27FC236}">
              <a16:creationId xmlns:a16="http://schemas.microsoft.com/office/drawing/2014/main" id="{AF3AAE06-6E66-4C21-92D7-70CB24B5166F}"/>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60" name="【消防施設】&#10;有形固定資産減価償却率最大値テキスト">
          <a:extLst>
            <a:ext uri="{FF2B5EF4-FFF2-40B4-BE49-F238E27FC236}">
              <a16:creationId xmlns:a16="http://schemas.microsoft.com/office/drawing/2014/main" id="{102F782D-F2EB-40CC-847A-8BB2288FD98E}"/>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61" name="直線コネクタ 660">
          <a:extLst>
            <a:ext uri="{FF2B5EF4-FFF2-40B4-BE49-F238E27FC236}">
              <a16:creationId xmlns:a16="http://schemas.microsoft.com/office/drawing/2014/main" id="{71E172FA-059D-406E-851E-D89EC91A6966}"/>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62" name="【消防施設】&#10;有形固定資産減価償却率平均値テキスト">
          <a:extLst>
            <a:ext uri="{FF2B5EF4-FFF2-40B4-BE49-F238E27FC236}">
              <a16:creationId xmlns:a16="http://schemas.microsoft.com/office/drawing/2014/main" id="{E90186A5-BF54-411A-BD65-D7DFA06D98FD}"/>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3" name="フローチャート: 判断 662">
          <a:extLst>
            <a:ext uri="{FF2B5EF4-FFF2-40B4-BE49-F238E27FC236}">
              <a16:creationId xmlns:a16="http://schemas.microsoft.com/office/drawing/2014/main" id="{11241386-2644-4B13-883B-4731232AE6A5}"/>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64" name="フローチャート: 判断 663">
          <a:extLst>
            <a:ext uri="{FF2B5EF4-FFF2-40B4-BE49-F238E27FC236}">
              <a16:creationId xmlns:a16="http://schemas.microsoft.com/office/drawing/2014/main" id="{CFCC51D5-E163-4F74-980B-2699FCD64F96}"/>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65" name="フローチャート: 判断 664">
          <a:extLst>
            <a:ext uri="{FF2B5EF4-FFF2-40B4-BE49-F238E27FC236}">
              <a16:creationId xmlns:a16="http://schemas.microsoft.com/office/drawing/2014/main" id="{E1B521BE-ABE6-435D-8832-90037EA966F1}"/>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6" name="フローチャート: 判断 665">
          <a:extLst>
            <a:ext uri="{FF2B5EF4-FFF2-40B4-BE49-F238E27FC236}">
              <a16:creationId xmlns:a16="http://schemas.microsoft.com/office/drawing/2014/main" id="{9E25676F-C888-44BC-92C6-5C55B8B9521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67" name="フローチャート: 判断 666">
          <a:extLst>
            <a:ext uri="{FF2B5EF4-FFF2-40B4-BE49-F238E27FC236}">
              <a16:creationId xmlns:a16="http://schemas.microsoft.com/office/drawing/2014/main" id="{CE7614F9-E600-4FF7-B55E-A81E0208D77F}"/>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FAABE4B0-8199-4DA9-91E1-74CDD0D023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40A35CF7-DCBE-4E0B-9DF3-91F362D8102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A7E94E2E-638E-41AE-A824-E90CC6A3FF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4BDFA5FF-F260-4AAC-BE7A-F3731677C71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DB17F8D2-7F9F-4348-9C31-0C8C672004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141605</xdr:rowOff>
    </xdr:from>
    <xdr:to>
      <xdr:col>85</xdr:col>
      <xdr:colOff>177800</xdr:colOff>
      <xdr:row>83</xdr:row>
      <xdr:rowOff>71755</xdr:rowOff>
    </xdr:to>
    <xdr:sp macro="" textlink="">
      <xdr:nvSpPr>
        <xdr:cNvPr id="673" name="楕円 672">
          <a:extLst>
            <a:ext uri="{FF2B5EF4-FFF2-40B4-BE49-F238E27FC236}">
              <a16:creationId xmlns:a16="http://schemas.microsoft.com/office/drawing/2014/main" id="{A7213445-5C86-4C21-BCFD-B5825596F99F}"/>
            </a:ext>
          </a:extLst>
        </xdr:cNvPr>
        <xdr:cNvSpPr/>
      </xdr:nvSpPr>
      <xdr:spPr>
        <a:xfrm>
          <a:off x="16268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120032</xdr:rowOff>
    </xdr:from>
    <xdr:ext cx="405111" cy="259045"/>
    <xdr:sp macro="" textlink="">
      <xdr:nvSpPr>
        <xdr:cNvPr id="674" name="【消防施設】&#10;有形固定資産減価償却率該当値テキスト">
          <a:extLst>
            <a:ext uri="{FF2B5EF4-FFF2-40B4-BE49-F238E27FC236}">
              <a16:creationId xmlns:a16="http://schemas.microsoft.com/office/drawing/2014/main" id="{01154480-41D7-4B6A-8826-2DBEA79E4C74}"/>
            </a:ext>
          </a:extLst>
        </xdr:cNvPr>
        <xdr:cNvSpPr txBox="1"/>
      </xdr:nvSpPr>
      <xdr:spPr>
        <a:xfrm>
          <a:off x="16357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675" name="楕円 674">
          <a:extLst>
            <a:ext uri="{FF2B5EF4-FFF2-40B4-BE49-F238E27FC236}">
              <a16:creationId xmlns:a16="http://schemas.microsoft.com/office/drawing/2014/main" id="{EC80273D-3855-4D60-A6BC-DE293393D667}"/>
            </a:ext>
          </a:extLst>
        </xdr:cNvPr>
        <xdr:cNvSpPr/>
      </xdr:nvSpPr>
      <xdr:spPr>
        <a:xfrm>
          <a:off x="1543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83</xdr:row>
      <xdr:rowOff>20955</xdr:rowOff>
    </xdr:to>
    <xdr:cxnSp macro="">
      <xdr:nvCxnSpPr>
        <xdr:cNvPr id="676" name="直線コネクタ 675">
          <a:extLst>
            <a:ext uri="{FF2B5EF4-FFF2-40B4-BE49-F238E27FC236}">
              <a16:creationId xmlns:a16="http://schemas.microsoft.com/office/drawing/2014/main" id="{89533619-DCDF-42BA-9FA8-D137F0319A57}"/>
            </a:ext>
          </a:extLst>
        </xdr:cNvPr>
        <xdr:cNvCxnSpPr/>
      </xdr:nvCxnSpPr>
      <xdr:spPr>
        <a:xfrm>
          <a:off x="15481300" y="14213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77" name="楕円 676">
          <a:extLst>
            <a:ext uri="{FF2B5EF4-FFF2-40B4-BE49-F238E27FC236}">
              <a16:creationId xmlns:a16="http://schemas.microsoft.com/office/drawing/2014/main" id="{578137EC-60CE-4236-B3A2-2942D334E70E}"/>
            </a:ext>
          </a:extLst>
        </xdr:cNvPr>
        <xdr:cNvSpPr/>
      </xdr:nvSpPr>
      <xdr:spPr>
        <a:xfrm>
          <a:off x="14541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116205</xdr:rowOff>
    </xdr:from>
    <xdr:to>
      <xdr:col>81</xdr:col>
      <xdr:colOff>50800</xdr:colOff>
      <xdr:row>82</xdr:row>
      <xdr:rowOff>154305</xdr:rowOff>
    </xdr:to>
    <xdr:cxnSp macro="">
      <xdr:nvCxnSpPr>
        <xdr:cNvPr id="678" name="直線コネクタ 677">
          <a:extLst>
            <a:ext uri="{FF2B5EF4-FFF2-40B4-BE49-F238E27FC236}">
              <a16:creationId xmlns:a16="http://schemas.microsoft.com/office/drawing/2014/main" id="{B284028D-67B6-461A-BEA4-ABCB796CAA7A}"/>
            </a:ext>
          </a:extLst>
        </xdr:cNvPr>
        <xdr:cNvCxnSpPr/>
      </xdr:nvCxnSpPr>
      <xdr:spPr>
        <a:xfrm>
          <a:off x="14592300" y="1417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679" name="楕円 678">
          <a:extLst>
            <a:ext uri="{FF2B5EF4-FFF2-40B4-BE49-F238E27FC236}">
              <a16:creationId xmlns:a16="http://schemas.microsoft.com/office/drawing/2014/main" id="{97E37E13-CF09-46E5-BDA7-8A1A8528A14D}"/>
            </a:ext>
          </a:extLst>
        </xdr:cNvPr>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78105</xdr:rowOff>
    </xdr:from>
    <xdr:to>
      <xdr:col>76</xdr:col>
      <xdr:colOff>114300</xdr:colOff>
      <xdr:row>82</xdr:row>
      <xdr:rowOff>116205</xdr:rowOff>
    </xdr:to>
    <xdr:cxnSp macro="">
      <xdr:nvCxnSpPr>
        <xdr:cNvPr id="680" name="直線コネクタ 679">
          <a:extLst>
            <a:ext uri="{FF2B5EF4-FFF2-40B4-BE49-F238E27FC236}">
              <a16:creationId xmlns:a16="http://schemas.microsoft.com/office/drawing/2014/main" id="{146ABFD5-76A3-49F4-B494-8E93AC8FEB78}"/>
            </a:ext>
          </a:extLst>
        </xdr:cNvPr>
        <xdr:cNvCxnSpPr/>
      </xdr:nvCxnSpPr>
      <xdr:spPr>
        <a:xfrm>
          <a:off x="13703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162561</xdr:rowOff>
    </xdr:from>
    <xdr:to>
      <xdr:col>67</xdr:col>
      <xdr:colOff>101600</xdr:colOff>
      <xdr:row>82</xdr:row>
      <xdr:rowOff>92711</xdr:rowOff>
    </xdr:to>
    <xdr:sp macro="" textlink="">
      <xdr:nvSpPr>
        <xdr:cNvPr id="681" name="楕円 680">
          <a:extLst>
            <a:ext uri="{FF2B5EF4-FFF2-40B4-BE49-F238E27FC236}">
              <a16:creationId xmlns:a16="http://schemas.microsoft.com/office/drawing/2014/main" id="{E1832A48-D944-489B-9029-CDB3262FC18D}"/>
            </a:ext>
          </a:extLst>
        </xdr:cNvPr>
        <xdr:cNvSpPr/>
      </xdr:nvSpPr>
      <xdr:spPr>
        <a:xfrm>
          <a:off x="12763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41911</xdr:rowOff>
    </xdr:from>
    <xdr:to>
      <xdr:col>71</xdr:col>
      <xdr:colOff>177800</xdr:colOff>
      <xdr:row>82</xdr:row>
      <xdr:rowOff>78105</xdr:rowOff>
    </xdr:to>
    <xdr:cxnSp macro="">
      <xdr:nvCxnSpPr>
        <xdr:cNvPr id="682" name="直線コネクタ 681">
          <a:extLst>
            <a:ext uri="{FF2B5EF4-FFF2-40B4-BE49-F238E27FC236}">
              <a16:creationId xmlns:a16="http://schemas.microsoft.com/office/drawing/2014/main" id="{CC919382-4A57-42EB-B96D-67F951F91C98}"/>
            </a:ext>
          </a:extLst>
        </xdr:cNvPr>
        <xdr:cNvCxnSpPr/>
      </xdr:nvCxnSpPr>
      <xdr:spPr>
        <a:xfrm>
          <a:off x="12814300" y="14100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83" name="n_1aveValue【消防施設】&#10;有形固定資産減価償却率">
          <a:extLst>
            <a:ext uri="{FF2B5EF4-FFF2-40B4-BE49-F238E27FC236}">
              <a16:creationId xmlns:a16="http://schemas.microsoft.com/office/drawing/2014/main" id="{1F731231-5B5B-43F4-8A83-D244227F96C9}"/>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84" name="n_2aveValue【消防施設】&#10;有形固定資産減価償却率">
          <a:extLst>
            <a:ext uri="{FF2B5EF4-FFF2-40B4-BE49-F238E27FC236}">
              <a16:creationId xmlns:a16="http://schemas.microsoft.com/office/drawing/2014/main" id="{558450CC-14F8-4B4F-A2BC-343AA3D79ADC}"/>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85" name="n_3aveValue【消防施設】&#10;有形固定資産減価償却率">
          <a:extLst>
            <a:ext uri="{FF2B5EF4-FFF2-40B4-BE49-F238E27FC236}">
              <a16:creationId xmlns:a16="http://schemas.microsoft.com/office/drawing/2014/main" id="{7B3116B5-20A6-44FC-B806-8874629AE063}"/>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686" name="n_4aveValue【消防施設】&#10;有形固定資産減価償却率">
          <a:extLst>
            <a:ext uri="{FF2B5EF4-FFF2-40B4-BE49-F238E27FC236}">
              <a16:creationId xmlns:a16="http://schemas.microsoft.com/office/drawing/2014/main" id="{8E482EF7-5015-4723-B653-AFDB2AA1B6DD}"/>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687" name="n_1mainValue【消防施設】&#10;有形固定資産減価償却率">
          <a:extLst>
            <a:ext uri="{FF2B5EF4-FFF2-40B4-BE49-F238E27FC236}">
              <a16:creationId xmlns:a16="http://schemas.microsoft.com/office/drawing/2014/main" id="{0BD5757E-A74A-4FF4-9B42-67AA6A50C98B}"/>
            </a:ext>
          </a:extLst>
        </xdr:cNvPr>
        <xdr:cNvSpPr txBox="1"/>
      </xdr:nvSpPr>
      <xdr:spPr>
        <a:xfrm>
          <a:off x="15266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88" name="n_2mainValue【消防施設】&#10;有形固定資産減価償却率">
          <a:extLst>
            <a:ext uri="{FF2B5EF4-FFF2-40B4-BE49-F238E27FC236}">
              <a16:creationId xmlns:a16="http://schemas.microsoft.com/office/drawing/2014/main" id="{B9E0E931-48D4-4B3E-8662-78CBD43C7AC3}"/>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120032</xdr:rowOff>
    </xdr:from>
    <xdr:ext cx="405111" cy="259045"/>
    <xdr:sp macro="" textlink="">
      <xdr:nvSpPr>
        <xdr:cNvPr id="689" name="n_3mainValue【消防施設】&#10;有形固定資産減価償却率">
          <a:extLst>
            <a:ext uri="{FF2B5EF4-FFF2-40B4-BE49-F238E27FC236}">
              <a16:creationId xmlns:a16="http://schemas.microsoft.com/office/drawing/2014/main" id="{4C8BADBB-59DD-4977-994E-3B974F54BFBC}"/>
            </a:ext>
          </a:extLst>
        </xdr:cNvPr>
        <xdr:cNvSpPr txBox="1"/>
      </xdr:nvSpPr>
      <xdr:spPr>
        <a:xfrm>
          <a:off x="13500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109238</xdr:rowOff>
    </xdr:from>
    <xdr:ext cx="405111" cy="259045"/>
    <xdr:sp macro="" textlink="">
      <xdr:nvSpPr>
        <xdr:cNvPr id="690" name="n_4mainValue【消防施設】&#10;有形固定資産減価償却率">
          <a:extLst>
            <a:ext uri="{FF2B5EF4-FFF2-40B4-BE49-F238E27FC236}">
              <a16:creationId xmlns:a16="http://schemas.microsoft.com/office/drawing/2014/main" id="{49F60448-772E-4B27-9CA5-58E9679A1012}"/>
            </a:ext>
          </a:extLst>
        </xdr:cNvPr>
        <xdr:cNvSpPr txBox="1"/>
      </xdr:nvSpPr>
      <xdr:spPr>
        <a:xfrm>
          <a:off x="12611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1" name="正方形/長方形 690">
          <a:extLst>
            <a:ext uri="{FF2B5EF4-FFF2-40B4-BE49-F238E27FC236}">
              <a16:creationId xmlns:a16="http://schemas.microsoft.com/office/drawing/2014/main" id="{FCB060F5-EE4A-4D8E-8E26-805FE799B6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2" name="正方形/長方形 691">
          <a:extLst>
            <a:ext uri="{FF2B5EF4-FFF2-40B4-BE49-F238E27FC236}">
              <a16:creationId xmlns:a16="http://schemas.microsoft.com/office/drawing/2014/main" id="{5BCC8437-B5EB-4843-8B24-D56A8CA3C0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3" name="正方形/長方形 692">
          <a:extLst>
            <a:ext uri="{FF2B5EF4-FFF2-40B4-BE49-F238E27FC236}">
              <a16:creationId xmlns:a16="http://schemas.microsoft.com/office/drawing/2014/main" id="{55984FC6-00E6-4805-BDBB-978FEC5E61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4" name="正方形/長方形 693">
          <a:extLst>
            <a:ext uri="{FF2B5EF4-FFF2-40B4-BE49-F238E27FC236}">
              <a16:creationId xmlns:a16="http://schemas.microsoft.com/office/drawing/2014/main" id="{D89435FD-F754-478D-8B95-8B99B4E4B8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5" name="正方形/長方形 694">
          <a:extLst>
            <a:ext uri="{FF2B5EF4-FFF2-40B4-BE49-F238E27FC236}">
              <a16:creationId xmlns:a16="http://schemas.microsoft.com/office/drawing/2014/main" id="{DC72F4B0-4F46-437F-8BBB-D511B3CE5D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6" name="正方形/長方形 695">
          <a:extLst>
            <a:ext uri="{FF2B5EF4-FFF2-40B4-BE49-F238E27FC236}">
              <a16:creationId xmlns:a16="http://schemas.microsoft.com/office/drawing/2014/main" id="{8B3798B0-F749-40D6-8743-EC093AF718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7" name="正方形/長方形 696">
          <a:extLst>
            <a:ext uri="{FF2B5EF4-FFF2-40B4-BE49-F238E27FC236}">
              <a16:creationId xmlns:a16="http://schemas.microsoft.com/office/drawing/2014/main" id="{1C2B97EA-E669-414D-9B59-35AF16D076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8" name="正方形/長方形 697">
          <a:extLst>
            <a:ext uri="{FF2B5EF4-FFF2-40B4-BE49-F238E27FC236}">
              <a16:creationId xmlns:a16="http://schemas.microsoft.com/office/drawing/2014/main" id="{DCB083C4-CA2C-49DA-8CA9-74D4387DA6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9" name="テキスト ボックス 698">
          <a:extLst>
            <a:ext uri="{FF2B5EF4-FFF2-40B4-BE49-F238E27FC236}">
              <a16:creationId xmlns:a16="http://schemas.microsoft.com/office/drawing/2014/main" id="{C03A778D-4BCD-488E-8C13-ABA8D64299D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0" name="直線コネクタ 699">
          <a:extLst>
            <a:ext uri="{FF2B5EF4-FFF2-40B4-BE49-F238E27FC236}">
              <a16:creationId xmlns:a16="http://schemas.microsoft.com/office/drawing/2014/main" id="{4015C6B9-697C-4607-8128-8821BFB005F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1" name="直線コネクタ 700">
          <a:extLst>
            <a:ext uri="{FF2B5EF4-FFF2-40B4-BE49-F238E27FC236}">
              <a16:creationId xmlns:a16="http://schemas.microsoft.com/office/drawing/2014/main" id="{BA7073C4-67ED-422F-AB76-2058897158C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2" name="テキスト ボックス 701">
          <a:extLst>
            <a:ext uri="{FF2B5EF4-FFF2-40B4-BE49-F238E27FC236}">
              <a16:creationId xmlns:a16="http://schemas.microsoft.com/office/drawing/2014/main" id="{18CF01F0-C283-4F5C-9F4B-22CA7A2637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3" name="直線コネクタ 702">
          <a:extLst>
            <a:ext uri="{FF2B5EF4-FFF2-40B4-BE49-F238E27FC236}">
              <a16:creationId xmlns:a16="http://schemas.microsoft.com/office/drawing/2014/main" id="{11867743-4075-4A80-ABAB-9E497D4209C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4" name="テキスト ボックス 703">
          <a:extLst>
            <a:ext uri="{FF2B5EF4-FFF2-40B4-BE49-F238E27FC236}">
              <a16:creationId xmlns:a16="http://schemas.microsoft.com/office/drawing/2014/main" id="{3CEC5B04-4BDB-41DC-812D-BB860B6ED5F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5" name="直線コネクタ 704">
          <a:extLst>
            <a:ext uri="{FF2B5EF4-FFF2-40B4-BE49-F238E27FC236}">
              <a16:creationId xmlns:a16="http://schemas.microsoft.com/office/drawing/2014/main" id="{E802F099-D6A5-4F1D-AA78-503FA42E87B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6" name="テキスト ボックス 705">
          <a:extLst>
            <a:ext uri="{FF2B5EF4-FFF2-40B4-BE49-F238E27FC236}">
              <a16:creationId xmlns:a16="http://schemas.microsoft.com/office/drawing/2014/main" id="{66CEB941-2853-4FF2-9701-9B5B0D80099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7" name="直線コネクタ 706">
          <a:extLst>
            <a:ext uri="{FF2B5EF4-FFF2-40B4-BE49-F238E27FC236}">
              <a16:creationId xmlns:a16="http://schemas.microsoft.com/office/drawing/2014/main" id="{CA31177D-9F93-486B-809D-9CEA4CBB946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8" name="テキスト ボックス 707">
          <a:extLst>
            <a:ext uri="{FF2B5EF4-FFF2-40B4-BE49-F238E27FC236}">
              <a16:creationId xmlns:a16="http://schemas.microsoft.com/office/drawing/2014/main" id="{4161B57A-B800-43CE-B040-8474071CC2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181A16DE-9808-4458-BDD0-D5F402375E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DFD9FB32-303D-44FF-B150-A2EFC7D404C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消防施設】&#10;一人当たり面積グラフ枠">
          <a:extLst>
            <a:ext uri="{FF2B5EF4-FFF2-40B4-BE49-F238E27FC236}">
              <a16:creationId xmlns:a16="http://schemas.microsoft.com/office/drawing/2014/main" id="{F773551A-178F-4300-BD30-FD40D52635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12" name="直線コネクタ 711">
          <a:extLst>
            <a:ext uri="{FF2B5EF4-FFF2-40B4-BE49-F238E27FC236}">
              <a16:creationId xmlns:a16="http://schemas.microsoft.com/office/drawing/2014/main" id="{3FDAFD82-027B-4831-815E-5528220D4FD1}"/>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3" name="【消防施設】&#10;一人当たり面積最小値テキスト">
          <a:extLst>
            <a:ext uri="{FF2B5EF4-FFF2-40B4-BE49-F238E27FC236}">
              <a16:creationId xmlns:a16="http://schemas.microsoft.com/office/drawing/2014/main" id="{898DCB3D-49AD-4033-A4E7-A4F68DC0936A}"/>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4" name="直線コネクタ 713">
          <a:extLst>
            <a:ext uri="{FF2B5EF4-FFF2-40B4-BE49-F238E27FC236}">
              <a16:creationId xmlns:a16="http://schemas.microsoft.com/office/drawing/2014/main" id="{7CE7ACC9-670B-4361-B377-8B0E3B65A8B1}"/>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5" name="【消防施設】&#10;一人当たり面積最大値テキスト">
          <a:extLst>
            <a:ext uri="{FF2B5EF4-FFF2-40B4-BE49-F238E27FC236}">
              <a16:creationId xmlns:a16="http://schemas.microsoft.com/office/drawing/2014/main" id="{AA3FD197-788D-4F9F-9823-87E56415A278}"/>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6" name="直線コネクタ 715">
          <a:extLst>
            <a:ext uri="{FF2B5EF4-FFF2-40B4-BE49-F238E27FC236}">
              <a16:creationId xmlns:a16="http://schemas.microsoft.com/office/drawing/2014/main" id="{5E563B76-45D6-4DE8-A0B5-4FF2E165248C}"/>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7" name="【消防施設】&#10;一人当たり面積平均値テキスト">
          <a:extLst>
            <a:ext uri="{FF2B5EF4-FFF2-40B4-BE49-F238E27FC236}">
              <a16:creationId xmlns:a16="http://schemas.microsoft.com/office/drawing/2014/main" id="{85B7C3CF-911B-4C0D-87D6-8C77C568518B}"/>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8" name="フローチャート: 判断 717">
          <a:extLst>
            <a:ext uri="{FF2B5EF4-FFF2-40B4-BE49-F238E27FC236}">
              <a16:creationId xmlns:a16="http://schemas.microsoft.com/office/drawing/2014/main" id="{5DF84412-DB1A-4D69-8FBB-43755EB3D045}"/>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9" name="フローチャート: 判断 718">
          <a:extLst>
            <a:ext uri="{FF2B5EF4-FFF2-40B4-BE49-F238E27FC236}">
              <a16:creationId xmlns:a16="http://schemas.microsoft.com/office/drawing/2014/main" id="{8FD1D915-82C8-40A0-B794-3CAD071D9FA7}"/>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20" name="フローチャート: 判断 719">
          <a:extLst>
            <a:ext uri="{FF2B5EF4-FFF2-40B4-BE49-F238E27FC236}">
              <a16:creationId xmlns:a16="http://schemas.microsoft.com/office/drawing/2014/main" id="{64F09CC1-8CAB-43E2-9AE3-4FCFD8D42025}"/>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21" name="フローチャート: 判断 720">
          <a:extLst>
            <a:ext uri="{FF2B5EF4-FFF2-40B4-BE49-F238E27FC236}">
              <a16:creationId xmlns:a16="http://schemas.microsoft.com/office/drawing/2014/main" id="{2B2E5773-2356-44F6-A026-0FAFEEBB93ED}"/>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2" name="フローチャート: 判断 721">
          <a:extLst>
            <a:ext uri="{FF2B5EF4-FFF2-40B4-BE49-F238E27FC236}">
              <a16:creationId xmlns:a16="http://schemas.microsoft.com/office/drawing/2014/main" id="{D778AAE9-E4E4-4087-9602-A32F9EC7E7AD}"/>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390A886-E486-4112-B91D-2E33988657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BDF0118D-1AF1-44A9-A5DF-DED5E45C2F8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E1AC5432-6AC0-4150-AF52-892D05DD69B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8DA7C22B-7A16-4317-9A2B-8488AA73E6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7911D121-A337-49F0-B59B-7EC59F349E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131775</xdr:rowOff>
    </xdr:from>
    <xdr:to>
      <xdr:col>116</xdr:col>
      <xdr:colOff>114300</xdr:colOff>
      <xdr:row>86</xdr:row>
      <xdr:rowOff>61925</xdr:rowOff>
    </xdr:to>
    <xdr:sp macro="" textlink="">
      <xdr:nvSpPr>
        <xdr:cNvPr id="728" name="楕円 727">
          <a:extLst>
            <a:ext uri="{FF2B5EF4-FFF2-40B4-BE49-F238E27FC236}">
              <a16:creationId xmlns:a16="http://schemas.microsoft.com/office/drawing/2014/main" id="{1B806C2F-C577-4BF3-B302-7327D5E1F83E}"/>
            </a:ext>
          </a:extLst>
        </xdr:cNvPr>
        <xdr:cNvSpPr/>
      </xdr:nvSpPr>
      <xdr:spPr>
        <a:xfrm>
          <a:off x="221107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46702</xdr:rowOff>
    </xdr:from>
    <xdr:ext cx="469744" cy="259045"/>
    <xdr:sp macro="" textlink="">
      <xdr:nvSpPr>
        <xdr:cNvPr id="729" name="【消防施設】&#10;一人当たり面積該当値テキスト">
          <a:extLst>
            <a:ext uri="{FF2B5EF4-FFF2-40B4-BE49-F238E27FC236}">
              <a16:creationId xmlns:a16="http://schemas.microsoft.com/office/drawing/2014/main" id="{11E7EFA4-72F6-48D6-B22A-54B3E1CCB923}"/>
            </a:ext>
          </a:extLst>
        </xdr:cNvPr>
        <xdr:cNvSpPr txBox="1"/>
      </xdr:nvSpPr>
      <xdr:spPr>
        <a:xfrm>
          <a:off x="22199600" y="146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131775</xdr:rowOff>
    </xdr:from>
    <xdr:to>
      <xdr:col>112</xdr:col>
      <xdr:colOff>38100</xdr:colOff>
      <xdr:row>86</xdr:row>
      <xdr:rowOff>61925</xdr:rowOff>
    </xdr:to>
    <xdr:sp macro="" textlink="">
      <xdr:nvSpPr>
        <xdr:cNvPr id="730" name="楕円 729">
          <a:extLst>
            <a:ext uri="{FF2B5EF4-FFF2-40B4-BE49-F238E27FC236}">
              <a16:creationId xmlns:a16="http://schemas.microsoft.com/office/drawing/2014/main" id="{4BEA8059-16A9-47BC-AE32-FCDD468B03D3}"/>
            </a:ext>
          </a:extLst>
        </xdr:cNvPr>
        <xdr:cNvSpPr/>
      </xdr:nvSpPr>
      <xdr:spPr>
        <a:xfrm>
          <a:off x="21272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11125</xdr:rowOff>
    </xdr:from>
    <xdr:to>
      <xdr:col>116</xdr:col>
      <xdr:colOff>63500</xdr:colOff>
      <xdr:row>86</xdr:row>
      <xdr:rowOff>11125</xdr:rowOff>
    </xdr:to>
    <xdr:cxnSp macro="">
      <xdr:nvCxnSpPr>
        <xdr:cNvPr id="731" name="直線コネクタ 730">
          <a:extLst>
            <a:ext uri="{FF2B5EF4-FFF2-40B4-BE49-F238E27FC236}">
              <a16:creationId xmlns:a16="http://schemas.microsoft.com/office/drawing/2014/main" id="{F2C83E3B-A89B-43FE-9681-7BA4A90F429A}"/>
            </a:ext>
          </a:extLst>
        </xdr:cNvPr>
        <xdr:cNvCxnSpPr/>
      </xdr:nvCxnSpPr>
      <xdr:spPr>
        <a:xfrm>
          <a:off x="21323300" y="14755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131775</xdr:rowOff>
    </xdr:from>
    <xdr:to>
      <xdr:col>107</xdr:col>
      <xdr:colOff>101600</xdr:colOff>
      <xdr:row>86</xdr:row>
      <xdr:rowOff>61925</xdr:rowOff>
    </xdr:to>
    <xdr:sp macro="" textlink="">
      <xdr:nvSpPr>
        <xdr:cNvPr id="732" name="楕円 731">
          <a:extLst>
            <a:ext uri="{FF2B5EF4-FFF2-40B4-BE49-F238E27FC236}">
              <a16:creationId xmlns:a16="http://schemas.microsoft.com/office/drawing/2014/main" id="{239F6EEB-8E77-47E1-BAAA-4E05AC303C3B}"/>
            </a:ext>
          </a:extLst>
        </xdr:cNvPr>
        <xdr:cNvSpPr/>
      </xdr:nvSpPr>
      <xdr:spPr>
        <a:xfrm>
          <a:off x="20383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11125</xdr:rowOff>
    </xdr:from>
    <xdr:to>
      <xdr:col>111</xdr:col>
      <xdr:colOff>177800</xdr:colOff>
      <xdr:row>86</xdr:row>
      <xdr:rowOff>11125</xdr:rowOff>
    </xdr:to>
    <xdr:cxnSp macro="">
      <xdr:nvCxnSpPr>
        <xdr:cNvPr id="733" name="直線コネクタ 732">
          <a:extLst>
            <a:ext uri="{FF2B5EF4-FFF2-40B4-BE49-F238E27FC236}">
              <a16:creationId xmlns:a16="http://schemas.microsoft.com/office/drawing/2014/main" id="{20301A06-6D86-425C-A5DD-E34D1EAE49CF}"/>
            </a:ext>
          </a:extLst>
        </xdr:cNvPr>
        <xdr:cNvCxnSpPr/>
      </xdr:nvCxnSpPr>
      <xdr:spPr>
        <a:xfrm>
          <a:off x="20434300" y="14755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132232</xdr:rowOff>
    </xdr:from>
    <xdr:to>
      <xdr:col>102</xdr:col>
      <xdr:colOff>165100</xdr:colOff>
      <xdr:row>86</xdr:row>
      <xdr:rowOff>62382</xdr:rowOff>
    </xdr:to>
    <xdr:sp macro="" textlink="">
      <xdr:nvSpPr>
        <xdr:cNvPr id="734" name="楕円 733">
          <a:extLst>
            <a:ext uri="{FF2B5EF4-FFF2-40B4-BE49-F238E27FC236}">
              <a16:creationId xmlns:a16="http://schemas.microsoft.com/office/drawing/2014/main" id="{63C4ABE8-A41C-4E1E-8CB7-CD07F50A99A9}"/>
            </a:ext>
          </a:extLst>
        </xdr:cNvPr>
        <xdr:cNvSpPr/>
      </xdr:nvSpPr>
      <xdr:spPr>
        <a:xfrm>
          <a:off x="19494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11125</xdr:rowOff>
    </xdr:from>
    <xdr:to>
      <xdr:col>107</xdr:col>
      <xdr:colOff>50800</xdr:colOff>
      <xdr:row>86</xdr:row>
      <xdr:rowOff>11582</xdr:rowOff>
    </xdr:to>
    <xdr:cxnSp macro="">
      <xdr:nvCxnSpPr>
        <xdr:cNvPr id="735" name="直線コネクタ 734">
          <a:extLst>
            <a:ext uri="{FF2B5EF4-FFF2-40B4-BE49-F238E27FC236}">
              <a16:creationId xmlns:a16="http://schemas.microsoft.com/office/drawing/2014/main" id="{57477A9B-F22C-4720-A200-E61E3F04AA1F}"/>
            </a:ext>
          </a:extLst>
        </xdr:cNvPr>
        <xdr:cNvCxnSpPr/>
      </xdr:nvCxnSpPr>
      <xdr:spPr>
        <a:xfrm flipV="1">
          <a:off x="19545300" y="147558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132232</xdr:rowOff>
    </xdr:from>
    <xdr:to>
      <xdr:col>98</xdr:col>
      <xdr:colOff>38100</xdr:colOff>
      <xdr:row>86</xdr:row>
      <xdr:rowOff>62382</xdr:rowOff>
    </xdr:to>
    <xdr:sp macro="" textlink="">
      <xdr:nvSpPr>
        <xdr:cNvPr id="736" name="楕円 735">
          <a:extLst>
            <a:ext uri="{FF2B5EF4-FFF2-40B4-BE49-F238E27FC236}">
              <a16:creationId xmlns:a16="http://schemas.microsoft.com/office/drawing/2014/main" id="{D7EA3D95-44E4-4F24-BD08-DAD7A01BD9DA}"/>
            </a:ext>
          </a:extLst>
        </xdr:cNvPr>
        <xdr:cNvSpPr/>
      </xdr:nvSpPr>
      <xdr:spPr>
        <a:xfrm>
          <a:off x="18605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11582</xdr:rowOff>
    </xdr:from>
    <xdr:to>
      <xdr:col>102</xdr:col>
      <xdr:colOff>114300</xdr:colOff>
      <xdr:row>86</xdr:row>
      <xdr:rowOff>11582</xdr:rowOff>
    </xdr:to>
    <xdr:cxnSp macro="">
      <xdr:nvCxnSpPr>
        <xdr:cNvPr id="737" name="直線コネクタ 736">
          <a:extLst>
            <a:ext uri="{FF2B5EF4-FFF2-40B4-BE49-F238E27FC236}">
              <a16:creationId xmlns:a16="http://schemas.microsoft.com/office/drawing/2014/main" id="{7DC2D65E-698E-4E22-8A47-C2401E0B9F03}"/>
            </a:ext>
          </a:extLst>
        </xdr:cNvPr>
        <xdr:cNvCxnSpPr/>
      </xdr:nvCxnSpPr>
      <xdr:spPr>
        <a:xfrm>
          <a:off x="18656300" y="14756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8" name="n_1aveValue【消防施設】&#10;一人当たり面積">
          <a:extLst>
            <a:ext uri="{FF2B5EF4-FFF2-40B4-BE49-F238E27FC236}">
              <a16:creationId xmlns:a16="http://schemas.microsoft.com/office/drawing/2014/main" id="{3D646EF2-369D-4D40-B178-3E51B51F30EA}"/>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9" name="n_2aveValue【消防施設】&#10;一人当たり面積">
          <a:extLst>
            <a:ext uri="{FF2B5EF4-FFF2-40B4-BE49-F238E27FC236}">
              <a16:creationId xmlns:a16="http://schemas.microsoft.com/office/drawing/2014/main" id="{613E5A55-0283-4737-86CF-EF66F3CDBEFB}"/>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40" name="n_3aveValue【消防施設】&#10;一人当たり面積">
          <a:extLst>
            <a:ext uri="{FF2B5EF4-FFF2-40B4-BE49-F238E27FC236}">
              <a16:creationId xmlns:a16="http://schemas.microsoft.com/office/drawing/2014/main" id="{F119A22F-A989-4AA9-9FC3-CD5A4BD470D9}"/>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41" name="n_4aveValue【消防施設】&#10;一人当たり面積">
          <a:extLst>
            <a:ext uri="{FF2B5EF4-FFF2-40B4-BE49-F238E27FC236}">
              <a16:creationId xmlns:a16="http://schemas.microsoft.com/office/drawing/2014/main" id="{FD725B65-7E2C-411D-96FA-1BC5DAEB0B19}"/>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53052</xdr:rowOff>
    </xdr:from>
    <xdr:ext cx="469744" cy="259045"/>
    <xdr:sp macro="" textlink="">
      <xdr:nvSpPr>
        <xdr:cNvPr id="742" name="n_1mainValue【消防施設】&#10;一人当たり面積">
          <a:extLst>
            <a:ext uri="{FF2B5EF4-FFF2-40B4-BE49-F238E27FC236}">
              <a16:creationId xmlns:a16="http://schemas.microsoft.com/office/drawing/2014/main" id="{F9FBFBD4-EC73-44C0-AA40-84E6ADA85EFB}"/>
            </a:ext>
          </a:extLst>
        </xdr:cNvPr>
        <xdr:cNvSpPr txBox="1"/>
      </xdr:nvSpPr>
      <xdr:spPr>
        <a:xfrm>
          <a:off x="210757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53052</xdr:rowOff>
    </xdr:from>
    <xdr:ext cx="469744" cy="259045"/>
    <xdr:sp macro="" textlink="">
      <xdr:nvSpPr>
        <xdr:cNvPr id="743" name="n_2mainValue【消防施設】&#10;一人当たり面積">
          <a:extLst>
            <a:ext uri="{FF2B5EF4-FFF2-40B4-BE49-F238E27FC236}">
              <a16:creationId xmlns:a16="http://schemas.microsoft.com/office/drawing/2014/main" id="{FF2B497E-7C2C-43BC-8495-41FB842BB979}"/>
            </a:ext>
          </a:extLst>
        </xdr:cNvPr>
        <xdr:cNvSpPr txBox="1"/>
      </xdr:nvSpPr>
      <xdr:spPr>
        <a:xfrm>
          <a:off x="20199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53509</xdr:rowOff>
    </xdr:from>
    <xdr:ext cx="469744" cy="259045"/>
    <xdr:sp macro="" textlink="">
      <xdr:nvSpPr>
        <xdr:cNvPr id="744" name="n_3mainValue【消防施設】&#10;一人当たり面積">
          <a:extLst>
            <a:ext uri="{FF2B5EF4-FFF2-40B4-BE49-F238E27FC236}">
              <a16:creationId xmlns:a16="http://schemas.microsoft.com/office/drawing/2014/main" id="{851D2071-6686-45F0-9E5A-70BD0156F416}"/>
            </a:ext>
          </a:extLst>
        </xdr:cNvPr>
        <xdr:cNvSpPr txBox="1"/>
      </xdr:nvSpPr>
      <xdr:spPr>
        <a:xfrm>
          <a:off x="193104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53509</xdr:rowOff>
    </xdr:from>
    <xdr:ext cx="469744" cy="259045"/>
    <xdr:sp macro="" textlink="">
      <xdr:nvSpPr>
        <xdr:cNvPr id="745" name="n_4mainValue【消防施設】&#10;一人当たり面積">
          <a:extLst>
            <a:ext uri="{FF2B5EF4-FFF2-40B4-BE49-F238E27FC236}">
              <a16:creationId xmlns:a16="http://schemas.microsoft.com/office/drawing/2014/main" id="{FE70F1C8-9CC4-422B-8CC4-B88B2B7CF47F}"/>
            </a:ext>
          </a:extLst>
        </xdr:cNvPr>
        <xdr:cNvSpPr txBox="1"/>
      </xdr:nvSpPr>
      <xdr:spPr>
        <a:xfrm>
          <a:off x="184214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762EFBE5-ADF8-46BE-84B6-E32ED1C2E04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4A48A0C2-D266-4DA5-8F0F-63992CBF0B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A77AC5E4-476E-4807-A2FE-8B3280C956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0B4D9838-F0AB-44D8-A63C-A9B7270C61A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D1958AA3-6424-435C-8106-9F4DB45B22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505D9AC4-416A-4165-A826-85DB8BDB4F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326ACB49-4389-4117-8E82-390D9CD97F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845525C0-69E4-422D-B4EA-088434564E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7D416ED3-448D-4939-89E2-B7259AC9EF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ACAC228B-E133-4DEE-9C88-2CCB88D882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633B71D7-8AC0-4BB9-A09A-98D5BAC3ED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22957B27-BD99-47D4-BAB0-AE646F7736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E5F5898A-4275-43D6-A9D3-5D493E2AC35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A73542FD-B542-4B34-A01D-DD6E41CB4B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62B7A7B3-6F4E-4EBE-A67B-63AF0594A5F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3C0952EF-AA8D-4CF3-AE29-128D3FB84D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CD15BAB6-4C86-4827-91B7-2D1BB655C5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141FF6FB-7025-4FE1-80B3-158F41D8813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D33FA723-6825-4E00-8B87-4DD7C5B866E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56588118-739B-49D6-A43E-6D1C56F9CE3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1C117805-C511-4996-BA94-E33745AD8D1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EDA13D1C-A8C4-4503-8027-E03EBB5524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5408BD24-EA50-4022-AE8D-E74184F7665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83F0E23-E2B6-4D2B-B76D-414AB48120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a:extLst>
            <a:ext uri="{FF2B5EF4-FFF2-40B4-BE49-F238E27FC236}">
              <a16:creationId xmlns:a16="http://schemas.microsoft.com/office/drawing/2014/main" id="{4058C23A-1F31-4A16-AD70-577E338A0C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71" name="直線コネクタ 770">
          <a:extLst>
            <a:ext uri="{FF2B5EF4-FFF2-40B4-BE49-F238E27FC236}">
              <a16:creationId xmlns:a16="http://schemas.microsoft.com/office/drawing/2014/main" id="{B631DCB6-B0F6-41B6-B38F-3229A6E91AB3}"/>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2" name="【庁舎】&#10;有形固定資産減価償却率最小値テキスト">
          <a:extLst>
            <a:ext uri="{FF2B5EF4-FFF2-40B4-BE49-F238E27FC236}">
              <a16:creationId xmlns:a16="http://schemas.microsoft.com/office/drawing/2014/main" id="{DFACD27E-EA5F-4156-BB31-516CD6933185}"/>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3" name="直線コネクタ 772">
          <a:extLst>
            <a:ext uri="{FF2B5EF4-FFF2-40B4-BE49-F238E27FC236}">
              <a16:creationId xmlns:a16="http://schemas.microsoft.com/office/drawing/2014/main" id="{47AA8EE3-B2EE-4830-961A-240ADAA838B3}"/>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4" name="【庁舎】&#10;有形固定資産減価償却率最大値テキスト">
          <a:extLst>
            <a:ext uri="{FF2B5EF4-FFF2-40B4-BE49-F238E27FC236}">
              <a16:creationId xmlns:a16="http://schemas.microsoft.com/office/drawing/2014/main" id="{5BDB4CB4-9917-4EB0-A649-D608063A1272}"/>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5" name="直線コネクタ 774">
          <a:extLst>
            <a:ext uri="{FF2B5EF4-FFF2-40B4-BE49-F238E27FC236}">
              <a16:creationId xmlns:a16="http://schemas.microsoft.com/office/drawing/2014/main" id="{0264B42A-BBFD-4242-8A09-D9F1F3D8C17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76" name="【庁舎】&#10;有形固定資産減価償却率平均値テキスト">
          <a:extLst>
            <a:ext uri="{FF2B5EF4-FFF2-40B4-BE49-F238E27FC236}">
              <a16:creationId xmlns:a16="http://schemas.microsoft.com/office/drawing/2014/main" id="{3596031D-737A-4E05-80BF-A2F3DBD3D0C2}"/>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7" name="フローチャート: 判断 776">
          <a:extLst>
            <a:ext uri="{FF2B5EF4-FFF2-40B4-BE49-F238E27FC236}">
              <a16:creationId xmlns:a16="http://schemas.microsoft.com/office/drawing/2014/main" id="{5C6F21B5-3B2C-49CC-B2D1-B8701D51707A}"/>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8" name="フローチャート: 判断 777">
          <a:extLst>
            <a:ext uri="{FF2B5EF4-FFF2-40B4-BE49-F238E27FC236}">
              <a16:creationId xmlns:a16="http://schemas.microsoft.com/office/drawing/2014/main" id="{1F933678-7FCB-4715-85CF-A641E4AFF8B9}"/>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9" name="フローチャート: 判断 778">
          <a:extLst>
            <a:ext uri="{FF2B5EF4-FFF2-40B4-BE49-F238E27FC236}">
              <a16:creationId xmlns:a16="http://schemas.microsoft.com/office/drawing/2014/main" id="{4165DBE2-36CF-4687-AD0F-D06D5EA95E4B}"/>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80" name="フローチャート: 判断 779">
          <a:extLst>
            <a:ext uri="{FF2B5EF4-FFF2-40B4-BE49-F238E27FC236}">
              <a16:creationId xmlns:a16="http://schemas.microsoft.com/office/drawing/2014/main" id="{6AE75B49-9460-4D66-AF95-5F1EA2247D43}"/>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81" name="フローチャート: 判断 780">
          <a:extLst>
            <a:ext uri="{FF2B5EF4-FFF2-40B4-BE49-F238E27FC236}">
              <a16:creationId xmlns:a16="http://schemas.microsoft.com/office/drawing/2014/main" id="{A092A07D-A961-4A21-AFE1-4342CFA05E9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6A74540-4227-4FCF-A9F3-663F679C1F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D30423A9-0DC0-4FD6-BA32-6987B015D1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25F49A84-525A-4C5B-B35F-160B7663D88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5A43F7D4-6988-48DE-AE95-6419FE15C0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9AE3B370-C12B-4125-A404-CCC4E61723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787" name="楕円 786">
          <a:extLst>
            <a:ext uri="{FF2B5EF4-FFF2-40B4-BE49-F238E27FC236}">
              <a16:creationId xmlns:a16="http://schemas.microsoft.com/office/drawing/2014/main" id="{9BDE86AA-82EF-4B56-BD9E-6B841FA1FE1D}"/>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126291</xdr:rowOff>
    </xdr:from>
    <xdr:ext cx="405111" cy="259045"/>
    <xdr:sp macro="" textlink="">
      <xdr:nvSpPr>
        <xdr:cNvPr id="788" name="【庁舎】&#10;有形固定資産減価償却率該当値テキスト">
          <a:extLst>
            <a:ext uri="{FF2B5EF4-FFF2-40B4-BE49-F238E27FC236}">
              <a16:creationId xmlns:a16="http://schemas.microsoft.com/office/drawing/2014/main" id="{E0FE24C8-E789-4BC6-83CB-B8EF0EB3DF19}"/>
            </a:ext>
          </a:extLst>
        </xdr:cNvPr>
        <xdr:cNvSpPr txBox="1"/>
      </xdr:nvSpPr>
      <xdr:spPr>
        <a:xfrm>
          <a:off x="16357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789" name="楕円 788">
          <a:extLst>
            <a:ext uri="{FF2B5EF4-FFF2-40B4-BE49-F238E27FC236}">
              <a16:creationId xmlns:a16="http://schemas.microsoft.com/office/drawing/2014/main" id="{D4529345-3A86-425E-AB0A-B29C916268B2}"/>
            </a:ext>
          </a:extLst>
        </xdr:cNvPr>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27214</xdr:rowOff>
    </xdr:to>
    <xdr:cxnSp macro="">
      <xdr:nvCxnSpPr>
        <xdr:cNvPr id="790" name="直線コネクタ 789">
          <a:extLst>
            <a:ext uri="{FF2B5EF4-FFF2-40B4-BE49-F238E27FC236}">
              <a16:creationId xmlns:a16="http://schemas.microsoft.com/office/drawing/2014/main" id="{1888E823-274C-49B2-9188-C4B385855E56}"/>
            </a:ext>
          </a:extLst>
        </xdr:cNvPr>
        <xdr:cNvCxnSpPr/>
      </xdr:nvCxnSpPr>
      <xdr:spPr>
        <a:xfrm>
          <a:off x="15481300" y="1816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91" name="楕円 790">
          <a:extLst>
            <a:ext uri="{FF2B5EF4-FFF2-40B4-BE49-F238E27FC236}">
              <a16:creationId xmlns:a16="http://schemas.microsoft.com/office/drawing/2014/main" id="{A0394EA8-A33A-43A2-B62D-D6CF0F641D80}"/>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166007</xdr:rowOff>
    </xdr:to>
    <xdr:cxnSp macro="">
      <xdr:nvCxnSpPr>
        <xdr:cNvPr id="792" name="直線コネクタ 791">
          <a:extLst>
            <a:ext uri="{FF2B5EF4-FFF2-40B4-BE49-F238E27FC236}">
              <a16:creationId xmlns:a16="http://schemas.microsoft.com/office/drawing/2014/main" id="{DBF237BF-1C4D-48F7-81D6-DB6BB3335310}"/>
            </a:ext>
          </a:extLst>
        </xdr:cNvPr>
        <xdr:cNvCxnSpPr/>
      </xdr:nvCxnSpPr>
      <xdr:spPr>
        <a:xfrm>
          <a:off x="14592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93" name="楕円 792">
          <a:extLst>
            <a:ext uri="{FF2B5EF4-FFF2-40B4-BE49-F238E27FC236}">
              <a16:creationId xmlns:a16="http://schemas.microsoft.com/office/drawing/2014/main" id="{7FAC3DDB-C04B-4DAC-AAEF-F5E00B094C43}"/>
            </a:ext>
          </a:extLst>
        </xdr:cNvPr>
        <xdr:cNvSpPr/>
      </xdr:nvSpPr>
      <xdr:spPr>
        <a:xfrm>
          <a:off x="1365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133350</xdr:rowOff>
    </xdr:to>
    <xdr:cxnSp macro="">
      <xdr:nvCxnSpPr>
        <xdr:cNvPr id="794" name="直線コネクタ 793">
          <a:extLst>
            <a:ext uri="{FF2B5EF4-FFF2-40B4-BE49-F238E27FC236}">
              <a16:creationId xmlns:a16="http://schemas.microsoft.com/office/drawing/2014/main" id="{82C16D5F-81BC-4E34-A1C8-15AA15838865}"/>
            </a:ext>
          </a:extLst>
        </xdr:cNvPr>
        <xdr:cNvCxnSpPr/>
      </xdr:nvCxnSpPr>
      <xdr:spPr>
        <a:xfrm>
          <a:off x="13703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17236</xdr:rowOff>
    </xdr:from>
    <xdr:to>
      <xdr:col>67</xdr:col>
      <xdr:colOff>101600</xdr:colOff>
      <xdr:row>105</xdr:row>
      <xdr:rowOff>118836</xdr:rowOff>
    </xdr:to>
    <xdr:sp macro="" textlink="">
      <xdr:nvSpPr>
        <xdr:cNvPr id="795" name="楕円 794">
          <a:extLst>
            <a:ext uri="{FF2B5EF4-FFF2-40B4-BE49-F238E27FC236}">
              <a16:creationId xmlns:a16="http://schemas.microsoft.com/office/drawing/2014/main" id="{7D68C124-07F7-4308-B83B-AFCB04ED1819}"/>
            </a:ext>
          </a:extLst>
        </xdr:cNvPr>
        <xdr:cNvSpPr/>
      </xdr:nvSpPr>
      <xdr:spPr>
        <a:xfrm>
          <a:off x="1276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68036</xdr:rowOff>
    </xdr:from>
    <xdr:to>
      <xdr:col>71</xdr:col>
      <xdr:colOff>177800</xdr:colOff>
      <xdr:row>105</xdr:row>
      <xdr:rowOff>100693</xdr:rowOff>
    </xdr:to>
    <xdr:cxnSp macro="">
      <xdr:nvCxnSpPr>
        <xdr:cNvPr id="796" name="直線コネクタ 795">
          <a:extLst>
            <a:ext uri="{FF2B5EF4-FFF2-40B4-BE49-F238E27FC236}">
              <a16:creationId xmlns:a16="http://schemas.microsoft.com/office/drawing/2014/main" id="{795CB912-A7C8-4E87-A074-2E757D363B4B}"/>
            </a:ext>
          </a:extLst>
        </xdr:cNvPr>
        <xdr:cNvCxnSpPr/>
      </xdr:nvCxnSpPr>
      <xdr:spPr>
        <a:xfrm>
          <a:off x="12814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7" name="n_1aveValue【庁舎】&#10;有形固定資産減価償却率">
          <a:extLst>
            <a:ext uri="{FF2B5EF4-FFF2-40B4-BE49-F238E27FC236}">
              <a16:creationId xmlns:a16="http://schemas.microsoft.com/office/drawing/2014/main" id="{5569FCAC-3D08-46F5-90EE-E166EB78CABB}"/>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8" name="n_2aveValue【庁舎】&#10;有形固定資産減価償却率">
          <a:extLst>
            <a:ext uri="{FF2B5EF4-FFF2-40B4-BE49-F238E27FC236}">
              <a16:creationId xmlns:a16="http://schemas.microsoft.com/office/drawing/2014/main" id="{A9BEAF51-4D16-4620-96CD-ADD34851D8B4}"/>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9" name="n_3aveValue【庁舎】&#10;有形固定資産減価償却率">
          <a:extLst>
            <a:ext uri="{FF2B5EF4-FFF2-40B4-BE49-F238E27FC236}">
              <a16:creationId xmlns:a16="http://schemas.microsoft.com/office/drawing/2014/main" id="{567A555C-F858-4751-A23F-CF4732E8DD26}"/>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00" name="n_4aveValue【庁舎】&#10;有形固定資産減価償却率">
          <a:extLst>
            <a:ext uri="{FF2B5EF4-FFF2-40B4-BE49-F238E27FC236}">
              <a16:creationId xmlns:a16="http://schemas.microsoft.com/office/drawing/2014/main" id="{DBC709D8-D8CC-4970-8FF5-1F8CC41EE8F3}"/>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801" name="n_1mainValue【庁舎】&#10;有形固定資産減価償却率">
          <a:extLst>
            <a:ext uri="{FF2B5EF4-FFF2-40B4-BE49-F238E27FC236}">
              <a16:creationId xmlns:a16="http://schemas.microsoft.com/office/drawing/2014/main" id="{C25B4866-1B07-4E8E-9AEF-E0755EFAB7E7}"/>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802" name="n_2mainValue【庁舎】&#10;有形固定資産減価償却率">
          <a:extLst>
            <a:ext uri="{FF2B5EF4-FFF2-40B4-BE49-F238E27FC236}">
              <a16:creationId xmlns:a16="http://schemas.microsoft.com/office/drawing/2014/main" id="{518AFBCB-0E50-41CD-9687-67AB492BD0B8}"/>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803" name="n_3mainValue【庁舎】&#10;有形固定資産減価償却率">
          <a:extLst>
            <a:ext uri="{FF2B5EF4-FFF2-40B4-BE49-F238E27FC236}">
              <a16:creationId xmlns:a16="http://schemas.microsoft.com/office/drawing/2014/main" id="{41A75E9F-E6C5-46EB-B812-98111CF64F96}"/>
            </a:ext>
          </a:extLst>
        </xdr:cNvPr>
        <xdr:cNvSpPr txBox="1"/>
      </xdr:nvSpPr>
      <xdr:spPr>
        <a:xfrm>
          <a:off x="13500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109963</xdr:rowOff>
    </xdr:from>
    <xdr:ext cx="405111" cy="259045"/>
    <xdr:sp macro="" textlink="">
      <xdr:nvSpPr>
        <xdr:cNvPr id="804" name="n_4mainValue【庁舎】&#10;有形固定資産減価償却率">
          <a:extLst>
            <a:ext uri="{FF2B5EF4-FFF2-40B4-BE49-F238E27FC236}">
              <a16:creationId xmlns:a16="http://schemas.microsoft.com/office/drawing/2014/main" id="{C5722EA3-3EE1-4976-B1D9-23CC86452E54}"/>
            </a:ext>
          </a:extLst>
        </xdr:cNvPr>
        <xdr:cNvSpPr txBox="1"/>
      </xdr:nvSpPr>
      <xdr:spPr>
        <a:xfrm>
          <a:off x="12611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9D998B79-C865-42C4-A854-263FD53928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23BE49DB-3980-4168-A9B3-FEEBF3190E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6B1D4C11-EA05-443D-853E-86A794776C8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7A05577B-997C-4DD7-AC95-4CD9C48AEF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5C38A846-9689-439C-A93B-903D5F8D51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0B3E7FCC-7446-418D-B33A-B90633BC44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32F2E19A-557E-4441-8472-53A23C6245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4AD15B19-EDBE-499F-B79A-65F7A61BC3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F19C1D05-340C-4800-86F7-56BC1E426A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36C1FBB9-D944-4E59-843F-3B89C62888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895E535C-5526-47A9-B0A2-1DF0911E7FF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6E13E300-D0D2-4E7E-9E87-2F4B78B4564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44A28CCD-2FAE-4DC2-B127-4EEBFC21F73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7DFC4B33-7080-4C8B-AD47-05AEB607632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8575D0AA-FF8F-4F6C-B5D9-DC564A9C606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279B3150-7A00-47D0-A05B-D3A5057E6B4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889E0278-02ED-4847-A54D-8B55459B3DB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DCC550A6-01AB-457C-AD07-D9EA5F668DD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8858C213-E5AA-4D68-B5ED-D366BE6C6ED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E4CBCC65-59DF-4EA6-96AF-FB71515AAF1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80AA4CB9-45E6-4A7F-BC41-D8630985637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934B82FE-6E6B-4865-B3BC-8225ECC63C7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3F19C285-4E8D-431A-9093-50CEABC0E3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EE5AA011-8508-454C-A49A-A4199A56B85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6C725695-6816-4A5E-97D4-3D63B41337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30" name="直線コネクタ 829">
          <a:extLst>
            <a:ext uri="{FF2B5EF4-FFF2-40B4-BE49-F238E27FC236}">
              <a16:creationId xmlns:a16="http://schemas.microsoft.com/office/drawing/2014/main" id="{FB6D9E39-5FF6-4965-8B47-C58EBC545C3B}"/>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31" name="【庁舎】&#10;一人当たり面積最小値テキスト">
          <a:extLst>
            <a:ext uri="{FF2B5EF4-FFF2-40B4-BE49-F238E27FC236}">
              <a16:creationId xmlns:a16="http://schemas.microsoft.com/office/drawing/2014/main" id="{DDDCFCD4-EC4C-4365-9533-74EED8E2A4D8}"/>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32" name="直線コネクタ 831">
          <a:extLst>
            <a:ext uri="{FF2B5EF4-FFF2-40B4-BE49-F238E27FC236}">
              <a16:creationId xmlns:a16="http://schemas.microsoft.com/office/drawing/2014/main" id="{3CE1FE0A-F68E-4E42-83B5-F85FC98F7CBF}"/>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3" name="【庁舎】&#10;一人当たり面積最大値テキスト">
          <a:extLst>
            <a:ext uri="{FF2B5EF4-FFF2-40B4-BE49-F238E27FC236}">
              <a16:creationId xmlns:a16="http://schemas.microsoft.com/office/drawing/2014/main" id="{2A9099DD-4BF5-400F-8181-8FA0E9CDA084}"/>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4" name="直線コネクタ 833">
          <a:extLst>
            <a:ext uri="{FF2B5EF4-FFF2-40B4-BE49-F238E27FC236}">
              <a16:creationId xmlns:a16="http://schemas.microsoft.com/office/drawing/2014/main" id="{2DEA2FB8-41ED-4711-82F7-9078C91A4E4A}"/>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35" name="【庁舎】&#10;一人当たり面積平均値テキスト">
          <a:extLst>
            <a:ext uri="{FF2B5EF4-FFF2-40B4-BE49-F238E27FC236}">
              <a16:creationId xmlns:a16="http://schemas.microsoft.com/office/drawing/2014/main" id="{9B679691-7E7B-4993-81DD-260C6007E8D4}"/>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6" name="フローチャート: 判断 835">
          <a:extLst>
            <a:ext uri="{FF2B5EF4-FFF2-40B4-BE49-F238E27FC236}">
              <a16:creationId xmlns:a16="http://schemas.microsoft.com/office/drawing/2014/main" id="{73520BDB-D010-475A-B9EA-C41403735B4A}"/>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7" name="フローチャート: 判断 836">
          <a:extLst>
            <a:ext uri="{FF2B5EF4-FFF2-40B4-BE49-F238E27FC236}">
              <a16:creationId xmlns:a16="http://schemas.microsoft.com/office/drawing/2014/main" id="{5628E758-255B-4C85-8D97-A0664C48C38D}"/>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8" name="フローチャート: 判断 837">
          <a:extLst>
            <a:ext uri="{FF2B5EF4-FFF2-40B4-BE49-F238E27FC236}">
              <a16:creationId xmlns:a16="http://schemas.microsoft.com/office/drawing/2014/main" id="{B4038506-C1B1-40CD-B6D8-F30F7D778DA3}"/>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9" name="フローチャート: 判断 838">
          <a:extLst>
            <a:ext uri="{FF2B5EF4-FFF2-40B4-BE49-F238E27FC236}">
              <a16:creationId xmlns:a16="http://schemas.microsoft.com/office/drawing/2014/main" id="{FC7DB081-2047-4122-95A6-42F53E9D6AF4}"/>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40" name="フローチャート: 判断 839">
          <a:extLst>
            <a:ext uri="{FF2B5EF4-FFF2-40B4-BE49-F238E27FC236}">
              <a16:creationId xmlns:a16="http://schemas.microsoft.com/office/drawing/2014/main" id="{C7ED9683-B733-465F-9A8F-E18746E9B78B}"/>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9F03611-8D23-4EC5-918D-552C4B4D69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BB6A68E7-BD55-4441-AB74-3F0E21D48E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375E40C1-A2EE-4AA4-8034-023CF04BC3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4AFE8DDD-960C-4AF8-A7C7-D800ABD45E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33F454F2-08F1-4C93-AD0A-780A36A636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72208</xdr:rowOff>
    </xdr:from>
    <xdr:to>
      <xdr:col>116</xdr:col>
      <xdr:colOff>114300</xdr:colOff>
      <xdr:row>107</xdr:row>
      <xdr:rowOff>2358</xdr:rowOff>
    </xdr:to>
    <xdr:sp macro="" textlink="">
      <xdr:nvSpPr>
        <xdr:cNvPr id="846" name="楕円 845">
          <a:extLst>
            <a:ext uri="{FF2B5EF4-FFF2-40B4-BE49-F238E27FC236}">
              <a16:creationId xmlns:a16="http://schemas.microsoft.com/office/drawing/2014/main" id="{F90A86DB-5197-491A-A294-058439BE2FA5}"/>
            </a:ext>
          </a:extLst>
        </xdr:cNvPr>
        <xdr:cNvSpPr/>
      </xdr:nvSpPr>
      <xdr:spPr>
        <a:xfrm>
          <a:off x="22110700" y="18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50635</xdr:rowOff>
    </xdr:from>
    <xdr:ext cx="469744" cy="259045"/>
    <xdr:sp macro="" textlink="">
      <xdr:nvSpPr>
        <xdr:cNvPr id="847" name="【庁舎】&#10;一人当たり面積該当値テキスト">
          <a:extLst>
            <a:ext uri="{FF2B5EF4-FFF2-40B4-BE49-F238E27FC236}">
              <a16:creationId xmlns:a16="http://schemas.microsoft.com/office/drawing/2014/main" id="{D12A2E36-E00B-4852-83CA-18E2C4D31EE9}"/>
            </a:ext>
          </a:extLst>
        </xdr:cNvPr>
        <xdr:cNvSpPr txBox="1"/>
      </xdr:nvSpPr>
      <xdr:spPr>
        <a:xfrm>
          <a:off x="22199600" y="182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73298</xdr:rowOff>
    </xdr:from>
    <xdr:to>
      <xdr:col>112</xdr:col>
      <xdr:colOff>38100</xdr:colOff>
      <xdr:row>107</xdr:row>
      <xdr:rowOff>3448</xdr:rowOff>
    </xdr:to>
    <xdr:sp macro="" textlink="">
      <xdr:nvSpPr>
        <xdr:cNvPr id="848" name="楕円 847">
          <a:extLst>
            <a:ext uri="{FF2B5EF4-FFF2-40B4-BE49-F238E27FC236}">
              <a16:creationId xmlns:a16="http://schemas.microsoft.com/office/drawing/2014/main" id="{DF24AE14-E192-4B51-A93F-7B8DCA768385}"/>
            </a:ext>
          </a:extLst>
        </xdr:cNvPr>
        <xdr:cNvSpPr/>
      </xdr:nvSpPr>
      <xdr:spPr>
        <a:xfrm>
          <a:off x="21272500" y="182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123008</xdr:rowOff>
    </xdr:from>
    <xdr:to>
      <xdr:col>116</xdr:col>
      <xdr:colOff>63500</xdr:colOff>
      <xdr:row>106</xdr:row>
      <xdr:rowOff>124098</xdr:rowOff>
    </xdr:to>
    <xdr:cxnSp macro="">
      <xdr:nvCxnSpPr>
        <xdr:cNvPr id="849" name="直線コネクタ 848">
          <a:extLst>
            <a:ext uri="{FF2B5EF4-FFF2-40B4-BE49-F238E27FC236}">
              <a16:creationId xmlns:a16="http://schemas.microsoft.com/office/drawing/2014/main" id="{34686674-62B8-49D5-A28D-1579BD333BD1}"/>
            </a:ext>
          </a:extLst>
        </xdr:cNvPr>
        <xdr:cNvCxnSpPr/>
      </xdr:nvCxnSpPr>
      <xdr:spPr>
        <a:xfrm flipV="1">
          <a:off x="21323300" y="182967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74386</xdr:rowOff>
    </xdr:from>
    <xdr:to>
      <xdr:col>107</xdr:col>
      <xdr:colOff>101600</xdr:colOff>
      <xdr:row>107</xdr:row>
      <xdr:rowOff>4536</xdr:rowOff>
    </xdr:to>
    <xdr:sp macro="" textlink="">
      <xdr:nvSpPr>
        <xdr:cNvPr id="850" name="楕円 849">
          <a:extLst>
            <a:ext uri="{FF2B5EF4-FFF2-40B4-BE49-F238E27FC236}">
              <a16:creationId xmlns:a16="http://schemas.microsoft.com/office/drawing/2014/main" id="{B1BBFDEA-826E-400F-A1B4-7193B4EB359E}"/>
            </a:ext>
          </a:extLst>
        </xdr:cNvPr>
        <xdr:cNvSpPr/>
      </xdr:nvSpPr>
      <xdr:spPr>
        <a:xfrm>
          <a:off x="2038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124098</xdr:rowOff>
    </xdr:from>
    <xdr:to>
      <xdr:col>111</xdr:col>
      <xdr:colOff>177800</xdr:colOff>
      <xdr:row>106</xdr:row>
      <xdr:rowOff>125186</xdr:rowOff>
    </xdr:to>
    <xdr:cxnSp macro="">
      <xdr:nvCxnSpPr>
        <xdr:cNvPr id="851" name="直線コネクタ 850">
          <a:extLst>
            <a:ext uri="{FF2B5EF4-FFF2-40B4-BE49-F238E27FC236}">
              <a16:creationId xmlns:a16="http://schemas.microsoft.com/office/drawing/2014/main" id="{D9FCBD04-CD74-4629-9804-D0D1E91B7F51}"/>
            </a:ext>
          </a:extLst>
        </xdr:cNvPr>
        <xdr:cNvCxnSpPr/>
      </xdr:nvCxnSpPr>
      <xdr:spPr>
        <a:xfrm flipV="1">
          <a:off x="20434300" y="182977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79829</xdr:rowOff>
    </xdr:from>
    <xdr:to>
      <xdr:col>102</xdr:col>
      <xdr:colOff>165100</xdr:colOff>
      <xdr:row>107</xdr:row>
      <xdr:rowOff>9979</xdr:rowOff>
    </xdr:to>
    <xdr:sp macro="" textlink="">
      <xdr:nvSpPr>
        <xdr:cNvPr id="852" name="楕円 851">
          <a:extLst>
            <a:ext uri="{FF2B5EF4-FFF2-40B4-BE49-F238E27FC236}">
              <a16:creationId xmlns:a16="http://schemas.microsoft.com/office/drawing/2014/main" id="{0F0842BA-7794-409A-A319-07CA9DE8E720}"/>
            </a:ext>
          </a:extLst>
        </xdr:cNvPr>
        <xdr:cNvSpPr/>
      </xdr:nvSpPr>
      <xdr:spPr>
        <a:xfrm>
          <a:off x="194945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125186</xdr:rowOff>
    </xdr:from>
    <xdr:to>
      <xdr:col>107</xdr:col>
      <xdr:colOff>50800</xdr:colOff>
      <xdr:row>106</xdr:row>
      <xdr:rowOff>130629</xdr:rowOff>
    </xdr:to>
    <xdr:cxnSp macro="">
      <xdr:nvCxnSpPr>
        <xdr:cNvPr id="853" name="直線コネクタ 852">
          <a:extLst>
            <a:ext uri="{FF2B5EF4-FFF2-40B4-BE49-F238E27FC236}">
              <a16:creationId xmlns:a16="http://schemas.microsoft.com/office/drawing/2014/main" id="{826563E5-D821-4E04-9612-FF84B868F4D4}"/>
            </a:ext>
          </a:extLst>
        </xdr:cNvPr>
        <xdr:cNvCxnSpPr/>
      </xdr:nvCxnSpPr>
      <xdr:spPr>
        <a:xfrm flipV="1">
          <a:off x="19545300" y="1829888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78739</xdr:rowOff>
    </xdr:from>
    <xdr:to>
      <xdr:col>98</xdr:col>
      <xdr:colOff>38100</xdr:colOff>
      <xdr:row>107</xdr:row>
      <xdr:rowOff>8889</xdr:rowOff>
    </xdr:to>
    <xdr:sp macro="" textlink="">
      <xdr:nvSpPr>
        <xdr:cNvPr id="854" name="楕円 853">
          <a:extLst>
            <a:ext uri="{FF2B5EF4-FFF2-40B4-BE49-F238E27FC236}">
              <a16:creationId xmlns:a16="http://schemas.microsoft.com/office/drawing/2014/main" id="{AD88580A-AC7C-452E-86A0-ED9CBE297850}"/>
            </a:ext>
          </a:extLst>
        </xdr:cNvPr>
        <xdr:cNvSpPr/>
      </xdr:nvSpPr>
      <xdr:spPr>
        <a:xfrm>
          <a:off x="18605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129539</xdr:rowOff>
    </xdr:from>
    <xdr:to>
      <xdr:col>102</xdr:col>
      <xdr:colOff>114300</xdr:colOff>
      <xdr:row>106</xdr:row>
      <xdr:rowOff>130629</xdr:rowOff>
    </xdr:to>
    <xdr:cxnSp macro="">
      <xdr:nvCxnSpPr>
        <xdr:cNvPr id="855" name="直線コネクタ 854">
          <a:extLst>
            <a:ext uri="{FF2B5EF4-FFF2-40B4-BE49-F238E27FC236}">
              <a16:creationId xmlns:a16="http://schemas.microsoft.com/office/drawing/2014/main" id="{9F2D1BB3-E5BB-4037-9B0C-BCB60137A05B}"/>
            </a:ext>
          </a:extLst>
        </xdr:cNvPr>
        <xdr:cNvCxnSpPr/>
      </xdr:nvCxnSpPr>
      <xdr:spPr>
        <a:xfrm>
          <a:off x="18656300" y="183032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856" name="n_1aveValue【庁舎】&#10;一人当たり面積">
          <a:extLst>
            <a:ext uri="{FF2B5EF4-FFF2-40B4-BE49-F238E27FC236}">
              <a16:creationId xmlns:a16="http://schemas.microsoft.com/office/drawing/2014/main" id="{E1A2067F-162D-48F6-B65E-2D68BBF30C5C}"/>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57" name="n_2aveValue【庁舎】&#10;一人当たり面積">
          <a:extLst>
            <a:ext uri="{FF2B5EF4-FFF2-40B4-BE49-F238E27FC236}">
              <a16:creationId xmlns:a16="http://schemas.microsoft.com/office/drawing/2014/main" id="{927C6993-4F7D-45F4-90F5-8B530FC21644}"/>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58" name="n_3aveValue【庁舎】&#10;一人当たり面積">
          <a:extLst>
            <a:ext uri="{FF2B5EF4-FFF2-40B4-BE49-F238E27FC236}">
              <a16:creationId xmlns:a16="http://schemas.microsoft.com/office/drawing/2014/main" id="{C705CF15-D99E-4130-9B09-6F9985D6EF47}"/>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859" name="n_4aveValue【庁舎】&#10;一人当たり面積">
          <a:extLst>
            <a:ext uri="{FF2B5EF4-FFF2-40B4-BE49-F238E27FC236}">
              <a16:creationId xmlns:a16="http://schemas.microsoft.com/office/drawing/2014/main" id="{3E62C75B-3D34-4073-BFAD-0F94A7E4E04C}"/>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166025</xdr:rowOff>
    </xdr:from>
    <xdr:ext cx="469744" cy="259045"/>
    <xdr:sp macro="" textlink="">
      <xdr:nvSpPr>
        <xdr:cNvPr id="860" name="n_1mainValue【庁舎】&#10;一人当たり面積">
          <a:extLst>
            <a:ext uri="{FF2B5EF4-FFF2-40B4-BE49-F238E27FC236}">
              <a16:creationId xmlns:a16="http://schemas.microsoft.com/office/drawing/2014/main" id="{13E069D4-F760-4DD1-83B4-4A3D40C11A74}"/>
            </a:ext>
          </a:extLst>
        </xdr:cNvPr>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861" name="n_2mainValue【庁舎】&#10;一人当たり面積">
          <a:extLst>
            <a:ext uri="{FF2B5EF4-FFF2-40B4-BE49-F238E27FC236}">
              <a16:creationId xmlns:a16="http://schemas.microsoft.com/office/drawing/2014/main" id="{EEA73FCF-2E9C-4B48-BFC6-AF03337E2727}"/>
            </a:ext>
          </a:extLst>
        </xdr:cNvPr>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1106</xdr:rowOff>
    </xdr:from>
    <xdr:ext cx="469744" cy="259045"/>
    <xdr:sp macro="" textlink="">
      <xdr:nvSpPr>
        <xdr:cNvPr id="862" name="n_3mainValue【庁舎】&#10;一人当たり面積">
          <a:extLst>
            <a:ext uri="{FF2B5EF4-FFF2-40B4-BE49-F238E27FC236}">
              <a16:creationId xmlns:a16="http://schemas.microsoft.com/office/drawing/2014/main" id="{2C914E83-6204-433E-A0F7-0C6BC08A9DB7}"/>
            </a:ext>
          </a:extLst>
        </xdr:cNvPr>
        <xdr:cNvSpPr txBox="1"/>
      </xdr:nvSpPr>
      <xdr:spPr>
        <a:xfrm>
          <a:off x="19310427" y="183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xdr:rowOff>
    </xdr:from>
    <xdr:ext cx="469744" cy="259045"/>
    <xdr:sp macro="" textlink="">
      <xdr:nvSpPr>
        <xdr:cNvPr id="863" name="n_4mainValue【庁舎】&#10;一人当たり面積">
          <a:extLst>
            <a:ext uri="{FF2B5EF4-FFF2-40B4-BE49-F238E27FC236}">
              <a16:creationId xmlns:a16="http://schemas.microsoft.com/office/drawing/2014/main" id="{164462BE-2508-452E-A83A-7FD14BFDF9F9}"/>
            </a:ext>
          </a:extLst>
        </xdr:cNvPr>
        <xdr:cNvSpPr txBox="1"/>
      </xdr:nvSpPr>
      <xdr:spPr>
        <a:xfrm>
          <a:off x="18421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831DF2CA-B179-43C3-8738-0B763EDC30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199AA8E6-33BC-4EB1-88BF-4E20FAAF5A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59757D7A-C1FB-417A-9F69-AEF84A0070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類似団体</a:t>
          </a:r>
          <a:r>
            <a:rPr kumimoji="1" lang="ja-JP" altLang="en-US" sz="1100">
              <a:solidFill>
                <a:schemeClr val="tx1"/>
              </a:solidFill>
              <a:effectLst/>
              <a:latin typeface="+mn-lt"/>
              <a:ea typeface="+mn-ea"/>
              <a:cs typeface="+mn-cs"/>
            </a:rPr>
            <a:t>内平均</a:t>
          </a:r>
          <a:r>
            <a:rPr kumimoji="1" lang="ja-JP" altLang="ja-JP" sz="1100">
              <a:solidFill>
                <a:schemeClr val="tx1"/>
              </a:solidFill>
              <a:effectLst/>
              <a:latin typeface="+mn-lt"/>
              <a:ea typeface="+mn-ea"/>
              <a:cs typeface="+mn-cs"/>
            </a:rPr>
            <a:t>と比較して特に有形固定資産減価償却率が高くなっている施設は、庁舎、図書館</a:t>
          </a:r>
          <a:r>
            <a:rPr kumimoji="1" lang="ja-JP" altLang="en-US" sz="1100">
              <a:solidFill>
                <a:schemeClr val="tx1"/>
              </a:solidFill>
              <a:effectLst/>
              <a:latin typeface="+mn-lt"/>
              <a:ea typeface="+mn-ea"/>
              <a:cs typeface="+mn-cs"/>
            </a:rPr>
            <a:t>、消防施設</a:t>
          </a:r>
          <a:r>
            <a:rPr kumimoji="1" lang="ja-JP" altLang="ja-JP" sz="1100">
              <a:solidFill>
                <a:schemeClr val="tx1"/>
              </a:solidFill>
              <a:effectLst/>
              <a:latin typeface="+mn-lt"/>
              <a:ea typeface="+mn-ea"/>
              <a:cs typeface="+mn-cs"/>
            </a:rPr>
            <a:t>や福祉施設及び一般廃棄物処理施設であり、逆に低くなっているのは空調・耐震補強等の改修を実施した体育館・プール、保健センター・保健所である。</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現在、各施設における集約化・複合化の予定は無く、個別施設計画に基づき老朽化対策に取り組んでいく。</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
6,099
14.64
4,124,208
4,049,446
65,493
2,299,348
4,323,083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企業誘致の成功により、人口規模を上回る税収があるため、類似団体・全国及び石川県平均をともに大きく上回っている。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しかしながら、国際的な政情不安や新型コロナウイルス感染症という新たな脅威の出現など、先行きが不透明であることもあいまって、企業の設備投資等が鈍化し、税収が減少傾向となることが予想される。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財政力指数については、近年横ばいの傾向にあるが、高い徴収率（令和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年度現年分</a:t>
          </a:r>
          <a:r>
            <a:rPr kumimoji="1" lang="en-US" altLang="ja-JP" sz="1100" b="0" i="0" baseline="0">
              <a:solidFill>
                <a:schemeClr val="dk1"/>
              </a:solidFill>
              <a:effectLst/>
              <a:latin typeface="+mn-lt"/>
              <a:ea typeface="+mn-ea"/>
              <a:cs typeface="+mn-cs"/>
            </a:rPr>
            <a:t>99.8</a:t>
          </a:r>
          <a:r>
            <a:rPr kumimoji="1" lang="ja-JP" altLang="ja-JP" sz="1100" b="0" i="0" baseline="0">
              <a:solidFill>
                <a:schemeClr val="dk1"/>
              </a:solidFill>
              <a:effectLst/>
              <a:latin typeface="+mn-lt"/>
              <a:ea typeface="+mn-ea"/>
              <a:cs typeface="+mn-cs"/>
            </a:rPr>
            <a:t>％）を維持し、今後も高い財政力指数の維持に努めていく。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447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86783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9179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100189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91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分母については、地方消費税交付金</a:t>
          </a:r>
          <a:r>
            <a:rPr kumimoji="1" lang="ja-JP" altLang="en-US" sz="1100" b="0" i="0" baseline="0">
              <a:solidFill>
                <a:schemeClr val="dk1"/>
              </a:solidFill>
              <a:effectLst/>
              <a:latin typeface="+mn-lt"/>
              <a:ea typeface="+mn-ea"/>
              <a:cs typeface="+mn-cs"/>
            </a:rPr>
            <a:t>や臨時財政対策債</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大幅に</a:t>
          </a:r>
          <a:r>
            <a:rPr kumimoji="1" lang="ja-JP" altLang="ja-JP" sz="1100" b="0" i="0" baseline="0">
              <a:solidFill>
                <a:schemeClr val="dk1"/>
              </a:solidFill>
              <a:effectLst/>
              <a:latin typeface="+mn-lt"/>
              <a:ea typeface="+mn-ea"/>
              <a:cs typeface="+mn-cs"/>
            </a:rPr>
            <a:t>増加したものの、地方税や</a:t>
          </a:r>
          <a:r>
            <a:rPr kumimoji="1" lang="ja-JP" altLang="en-US" sz="1100" b="0" i="0" baseline="0">
              <a:solidFill>
                <a:schemeClr val="dk1"/>
              </a:solidFill>
              <a:effectLst/>
              <a:latin typeface="+mn-lt"/>
              <a:ea typeface="+mn-ea"/>
              <a:cs typeface="+mn-cs"/>
            </a:rPr>
            <a:t>普通交付税</a:t>
          </a:r>
          <a:r>
            <a:rPr kumimoji="1" lang="ja-JP" altLang="ja-JP" sz="1100" b="0" i="0" baseline="0">
              <a:solidFill>
                <a:schemeClr val="dk1"/>
              </a:solidFill>
              <a:effectLst/>
              <a:latin typeface="+mn-lt"/>
              <a:ea typeface="+mn-ea"/>
              <a:cs typeface="+mn-cs"/>
            </a:rPr>
            <a:t>が減少したことにより前年度より減となった。分子について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人件</a:t>
          </a:r>
          <a:r>
            <a:rPr kumimoji="1" lang="ja-JP" altLang="ja-JP" sz="1100" b="0" i="0" baseline="0">
              <a:solidFill>
                <a:schemeClr val="dk1"/>
              </a:solidFill>
              <a:effectLst/>
              <a:latin typeface="+mn-lt"/>
              <a:ea typeface="+mn-ea"/>
              <a:cs typeface="+mn-cs"/>
            </a:rPr>
            <a:t>費や</a:t>
          </a:r>
          <a:r>
            <a:rPr kumimoji="1" lang="ja-JP" altLang="en-US" sz="1100" b="0" i="0" baseline="0">
              <a:solidFill>
                <a:schemeClr val="dk1"/>
              </a:solidFill>
              <a:effectLst/>
              <a:latin typeface="+mn-lt"/>
              <a:ea typeface="+mn-ea"/>
              <a:cs typeface="+mn-cs"/>
            </a:rPr>
            <a:t>物件費にお</a:t>
          </a:r>
          <a:r>
            <a:rPr kumimoji="1" lang="ja-JP" altLang="ja-JP" sz="1100" b="0" i="0" baseline="0">
              <a:solidFill>
                <a:schemeClr val="dk1"/>
              </a:solidFill>
              <a:effectLst/>
              <a:latin typeface="+mn-lt"/>
              <a:ea typeface="+mn-ea"/>
              <a:cs typeface="+mn-cs"/>
            </a:rPr>
            <a:t>いて、</a:t>
          </a:r>
          <a:r>
            <a:rPr kumimoji="1" lang="ja-JP" altLang="en-US" sz="1100" b="0" i="0" baseline="0">
              <a:solidFill>
                <a:schemeClr val="dk1"/>
              </a:solidFill>
              <a:effectLst/>
              <a:latin typeface="+mn-lt"/>
              <a:ea typeface="+mn-ea"/>
              <a:cs typeface="+mn-cs"/>
            </a:rPr>
            <a:t>燃料価格の高騰に伴う庁舎等の公共施設の光熱費などの増加により増となったことから、経常収支比率については</a:t>
          </a:r>
          <a:r>
            <a:rPr kumimoji="1" lang="ja-JP" altLang="ja-JP" sz="1100" b="0" i="0" baseline="0">
              <a:solidFill>
                <a:schemeClr val="dk1"/>
              </a:solidFill>
              <a:effectLst/>
              <a:latin typeface="+mn-lt"/>
              <a:ea typeface="+mn-ea"/>
              <a:cs typeface="+mn-cs"/>
            </a:rPr>
            <a:t>前年度対比で</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の増加となった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これにより、</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年ぶりに</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平均を上回ることになったが</a:t>
          </a:r>
          <a:r>
            <a:rPr kumimoji="1" lang="ja-JP" altLang="ja-JP" sz="1100" b="0" i="0" baseline="0">
              <a:solidFill>
                <a:schemeClr val="dk1"/>
              </a:solidFill>
              <a:effectLst/>
              <a:latin typeface="+mn-lt"/>
              <a:ea typeface="+mn-ea"/>
              <a:cs typeface="+mn-cs"/>
            </a:rPr>
            <a:t>、石川県</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では</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トップクラスの数値を維持している。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今後も、経常経費の削減に努めるとともに、地方債の</a:t>
          </a:r>
          <a:r>
            <a:rPr kumimoji="1" lang="ja-JP" altLang="en-US" sz="1100" b="0" i="0" baseline="0">
              <a:solidFill>
                <a:schemeClr val="dk1"/>
              </a:solidFill>
              <a:effectLst/>
              <a:latin typeface="+mn-lt"/>
              <a:ea typeface="+mn-ea"/>
              <a:cs typeface="+mn-cs"/>
            </a:rPr>
            <a:t>定期的な</a:t>
          </a:r>
          <a:r>
            <a:rPr kumimoji="1" lang="ja-JP" altLang="ja-JP" sz="1100" b="0" i="0" baseline="0">
              <a:solidFill>
                <a:schemeClr val="dk1"/>
              </a:solidFill>
              <a:effectLst/>
              <a:latin typeface="+mn-lt"/>
              <a:ea typeface="+mn-ea"/>
              <a:cs typeface="+mn-cs"/>
            </a:rPr>
            <a:t>繰上償還を実施するなど、安定した財政運営に取り組み、現在の水準の維持及び低下に努めていく。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150404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5373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166733</xdr:rowOff>
    </xdr:from>
    <xdr:to>
      <xdr:col>19</xdr:col>
      <xdr:colOff>133350</xdr:colOff>
      <xdr:row>61</xdr:row>
      <xdr:rowOff>15966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537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84909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7441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138249</xdr:rowOff>
    </xdr:from>
    <xdr:to>
      <xdr:col>11</xdr:col>
      <xdr:colOff>31750</xdr:colOff>
      <xdr:row>61</xdr:row>
      <xdr:rowOff>84909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53799"/>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71681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115933</xdr:rowOff>
    </xdr:from>
    <xdr:to>
      <xdr:col>19</xdr:col>
      <xdr:colOff>184150</xdr:colOff>
      <xdr:row>61</xdr:row>
      <xdr:rowOff>46083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56260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76943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34109</xdr:rowOff>
    </xdr:from>
    <xdr:to>
      <xdr:col>11</xdr:col>
      <xdr:colOff>82550</xdr:colOff>
      <xdr:row>61</xdr:row>
      <xdr:rowOff>135709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120486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87449</xdr:rowOff>
    </xdr:from>
    <xdr:to>
      <xdr:col>7</xdr:col>
      <xdr:colOff>31750</xdr:colOff>
      <xdr:row>60</xdr:row>
      <xdr:rowOff>17599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27776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前年度対比で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人当たりの決算額は</a:t>
          </a:r>
          <a:r>
            <a:rPr kumimoji="1" lang="en-US" altLang="ja-JP" sz="1100" b="0" i="0" baseline="0">
              <a:solidFill>
                <a:schemeClr val="dk1"/>
              </a:solidFill>
              <a:effectLst/>
              <a:latin typeface="+mn-lt"/>
              <a:ea typeface="+mn-ea"/>
              <a:cs typeface="+mn-cs"/>
            </a:rPr>
            <a:t>12,828</a:t>
          </a:r>
          <a:r>
            <a:rPr kumimoji="1" lang="ja-JP" altLang="ja-JP" sz="1100" b="0" i="0" baseline="0">
              <a:solidFill>
                <a:schemeClr val="dk1"/>
              </a:solidFill>
              <a:effectLst/>
              <a:latin typeface="+mn-lt"/>
              <a:ea typeface="+mn-ea"/>
              <a:cs typeface="+mn-cs"/>
            </a:rPr>
            <a:t>円増加した。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決算額で比較すると、人件費は前年度対比</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増であったが、物件費において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、燃料価格の高騰に伴う庁舎等の公共施設の光熱費などの増加により前年度対比</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今後もコスト削減に努めていく。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102974</xdr:rowOff>
    </xdr:from>
    <xdr:to>
      <xdr:col>23</xdr:col>
      <xdr:colOff>133350</xdr:colOff>
      <xdr:row>81</xdr:row>
      <xdr:rowOff>117714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0424"/>
          <a:ext cx="8382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102492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9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83463</xdr:rowOff>
    </xdr:from>
    <xdr:to>
      <xdr:col>19</xdr:col>
      <xdr:colOff>133350</xdr:colOff>
      <xdr:row>81</xdr:row>
      <xdr:rowOff>102974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0913"/>
          <a:ext cx="889000" cy="1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78577</xdr:rowOff>
    </xdr:from>
    <xdr:to>
      <xdr:col>15</xdr:col>
      <xdr:colOff>82550</xdr:colOff>
      <xdr:row>81</xdr:row>
      <xdr:rowOff>83463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6027"/>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78577</xdr:rowOff>
    </xdr:from>
    <xdr:to>
      <xdr:col>11</xdr:col>
      <xdr:colOff>31750</xdr:colOff>
      <xdr:row>81</xdr:row>
      <xdr:rowOff>79369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66027"/>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66914</xdr:rowOff>
    </xdr:from>
    <xdr:to>
      <xdr:col>23</xdr:col>
      <xdr:colOff>184150</xdr:colOff>
      <xdr:row>81</xdr:row>
      <xdr:rowOff>168514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159641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52174</xdr:rowOff>
    </xdr:from>
    <xdr:to>
      <xdr:col>19</xdr:col>
      <xdr:colOff>184150</xdr:colOff>
      <xdr:row>81</xdr:row>
      <xdr:rowOff>153774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163951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8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32663</xdr:rowOff>
    </xdr:from>
    <xdr:to>
      <xdr:col>15</xdr:col>
      <xdr:colOff>133350</xdr:colOff>
      <xdr:row>81</xdr:row>
      <xdr:rowOff>134263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144440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8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27777</xdr:rowOff>
    </xdr:from>
    <xdr:to>
      <xdr:col>11</xdr:col>
      <xdr:colOff>82550</xdr:colOff>
      <xdr:row>81</xdr:row>
      <xdr:rowOff>129377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139554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28569</xdr:rowOff>
    </xdr:from>
    <xdr:to>
      <xdr:col>7</xdr:col>
      <xdr:colOff>31750</xdr:colOff>
      <xdr:row>81</xdr:row>
      <xdr:rowOff>130169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140346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類似団体・全国市及び全国町村平均をともに大きく下回っている。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今後とも、国の人事院勧告に基づき、適正な給与体系の維持に努めていく。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52916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568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6048</xdr:rowOff>
    </xdr:from>
    <xdr:to>
      <xdr:col>72</xdr:col>
      <xdr:colOff>203200</xdr:colOff>
      <xdr:row>82</xdr:row>
      <xdr:rowOff>97971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64948"/>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6048</xdr:rowOff>
    </xdr:from>
    <xdr:to>
      <xdr:col>68</xdr:col>
      <xdr:colOff>152400</xdr:colOff>
      <xdr:row>83</xdr:row>
      <xdr:rowOff>52916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064948"/>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126698</xdr:rowOff>
    </xdr:from>
    <xdr:to>
      <xdr:col>68</xdr:col>
      <xdr:colOff>203200</xdr:colOff>
      <xdr:row>82</xdr:row>
      <xdr:rowOff>56848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67025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類似団体とは同数であるが、全国平均及び石川県平均については上回っている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事務処理負担の軽減や合理化を図りながら、職員の健康に留意し、定員管理の適正化に取り組んでいく。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58020</xdr:rowOff>
    </xdr:from>
    <xdr:to>
      <xdr:col>81</xdr:col>
      <xdr:colOff>44450</xdr:colOff>
      <xdr:row>61</xdr:row>
      <xdr:rowOff>58710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16470"/>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55263</xdr:rowOff>
    </xdr:from>
    <xdr:to>
      <xdr:col>77</xdr:col>
      <xdr:colOff>44450</xdr:colOff>
      <xdr:row>61</xdr:row>
      <xdr:rowOff>58020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13713"/>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32512</xdr:rowOff>
    </xdr:from>
    <xdr:to>
      <xdr:col>72</xdr:col>
      <xdr:colOff>203200</xdr:colOff>
      <xdr:row>61</xdr:row>
      <xdr:rowOff>55263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0962"/>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32512</xdr:rowOff>
    </xdr:from>
    <xdr:to>
      <xdr:col>68</xdr:col>
      <xdr:colOff>152400</xdr:colOff>
      <xdr:row>61</xdr:row>
      <xdr:rowOff>33891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9096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151437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3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7220</xdr:rowOff>
    </xdr:from>
    <xdr:to>
      <xdr:col>77</xdr:col>
      <xdr:colOff>95250</xdr:colOff>
      <xdr:row>61</xdr:row>
      <xdr:rowOff>108820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93597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5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4463</xdr:rowOff>
    </xdr:from>
    <xdr:to>
      <xdr:col>73</xdr:col>
      <xdr:colOff>44450</xdr:colOff>
      <xdr:row>61</xdr:row>
      <xdr:rowOff>106063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90840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153162</xdr:rowOff>
    </xdr:from>
    <xdr:to>
      <xdr:col>68</xdr:col>
      <xdr:colOff>203200</xdr:colOff>
      <xdr:row>61</xdr:row>
      <xdr:rowOff>83312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68089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154541</xdr:rowOff>
    </xdr:from>
    <xdr:to>
      <xdr:col>64</xdr:col>
      <xdr:colOff>152400</xdr:colOff>
      <xdr:row>61</xdr:row>
      <xdr:rowOff>84691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69468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2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類似団体・全国及び県平均、すべて上回っている。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今後、多目的運動公園</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仮称</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整備事業</a:t>
          </a:r>
          <a:r>
            <a:rPr kumimoji="1" lang="ja-JP" altLang="en-US" sz="1100" b="0" i="0" baseline="0">
              <a:solidFill>
                <a:schemeClr val="dk1"/>
              </a:solidFill>
              <a:effectLst/>
              <a:latin typeface="+mn-lt"/>
              <a:ea typeface="+mn-ea"/>
              <a:cs typeface="+mn-cs"/>
            </a:rPr>
            <a:t>やサンハイム三反田整備事業などの大型事業</a:t>
          </a:r>
          <a:r>
            <a:rPr kumimoji="1" lang="ja-JP" altLang="ja-JP" sz="1100" b="0" i="0" baseline="0">
              <a:solidFill>
                <a:schemeClr val="dk1"/>
              </a:solidFill>
              <a:effectLst/>
              <a:latin typeface="+mn-lt"/>
              <a:ea typeface="+mn-ea"/>
              <a:cs typeface="+mn-cs"/>
            </a:rPr>
            <a:t>が控えていることから、引き続き、緊急性が高い事業や町民の意に沿った事業を選択することにより、新発債を抑制し、地方債に大きく頼ることのない財政運営に心がけ、比率の抑制に努めていく。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1270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20574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0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20574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0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6096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780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充当可能基金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財政調整基金の取り崩しの実施等により</a:t>
          </a:r>
          <a:r>
            <a:rPr kumimoji="1" lang="en-US" altLang="ja-JP" sz="1100" b="0" i="0" baseline="0">
              <a:solidFill>
                <a:schemeClr val="dk1"/>
              </a:solidFill>
              <a:effectLst/>
              <a:latin typeface="+mn-lt"/>
              <a:ea typeface="+mn-ea"/>
              <a:cs typeface="+mn-cs"/>
            </a:rPr>
            <a:t>74,066</a:t>
          </a:r>
          <a:r>
            <a:rPr kumimoji="1" lang="ja-JP" altLang="ja-JP" sz="1100" b="0" i="0" baseline="0">
              <a:solidFill>
                <a:schemeClr val="dk1"/>
              </a:solidFill>
              <a:effectLst/>
              <a:latin typeface="+mn-lt"/>
              <a:ea typeface="+mn-ea"/>
              <a:cs typeface="+mn-cs"/>
            </a:rPr>
            <a:t>千円の減となった</a:t>
          </a:r>
          <a:r>
            <a:rPr kumimoji="1" lang="ja-JP" altLang="en-US" sz="1100" b="0" i="0" baseline="0">
              <a:solidFill>
                <a:schemeClr val="dk1"/>
              </a:solidFill>
              <a:effectLst/>
              <a:latin typeface="+mn-lt"/>
              <a:ea typeface="+mn-ea"/>
              <a:cs typeface="+mn-cs"/>
            </a:rPr>
            <a:t>こ</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、前年度対比で</a:t>
          </a:r>
          <a:r>
            <a:rPr kumimoji="1" lang="en-US" altLang="ja-JP" sz="1100" b="0" i="0" baseline="0">
              <a:solidFill>
                <a:schemeClr val="dk1"/>
              </a:solidFill>
              <a:effectLst/>
              <a:latin typeface="+mn-lt"/>
              <a:ea typeface="+mn-ea"/>
              <a:cs typeface="+mn-cs"/>
            </a:rPr>
            <a:t>9.1</a:t>
          </a:r>
          <a:r>
            <a:rPr kumimoji="1" lang="ja-JP" altLang="ja-JP" sz="1100" b="0" i="0" baseline="0">
              <a:solidFill>
                <a:schemeClr val="dk1"/>
              </a:solidFill>
              <a:effectLst/>
              <a:latin typeface="+mn-lt"/>
              <a:ea typeface="+mn-ea"/>
              <a:cs typeface="+mn-cs"/>
            </a:rPr>
            <a:t>％増加とな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a:t>
          </a:r>
          <a:r>
            <a:rPr kumimoji="1" lang="ja-JP" altLang="en-US" sz="1100" b="0" i="0" baseline="0">
              <a:solidFill>
                <a:schemeClr val="dk1"/>
              </a:solidFill>
              <a:effectLst/>
              <a:latin typeface="+mn-lt"/>
              <a:ea typeface="+mn-ea"/>
              <a:cs typeface="+mn-cs"/>
            </a:rPr>
            <a:t>ぶりにプラスへ転じた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も、新型コロナウイルス感染症の影響による充当可能基金の減少などにより、今後ますます将来負担の状況については、厳しい状況になっていくことが予想される。定期的な繰上償還の実施や有利な起債を活用するなどにより、財政健全化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71425</xdr:rowOff>
    </xdr:from>
    <xdr:to>
      <xdr:col>81</xdr:col>
      <xdr:colOff>95250</xdr:colOff>
      <xdr:row>15</xdr:row>
      <xdr:rowOff>1575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43502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4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5791</xdr:rowOff>
    </xdr:from>
    <xdr:to>
      <xdr:col>64</xdr:col>
      <xdr:colOff>152400</xdr:colOff>
      <xdr:row>14</xdr:row>
      <xdr:rowOff>107391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92168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
6,099
14.64
4,124,208
4,049,446
65,493
2,299,348
4,323,083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類似団体・全国及び県平均、すべて上回っている。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これは、ごみ処理業務や消防業務等は一部事務組合で行っているが、保育所・児童館の施設運営等を直営で行っているために、職員数が類似団体等の平均と比較して多いことが主な要因として挙げられる。</a:t>
          </a:r>
          <a:endParaRPr lang="ja-JP" altLang="ja-JP" sz="1400">
            <a:effectLst/>
          </a:endParaRPr>
        </a:p>
        <a:p>
          <a:r>
            <a:rPr kumimoji="1" lang="ja-JP" altLang="ja-JP" sz="1100" b="0" i="0" baseline="0">
              <a:solidFill>
                <a:schemeClr val="dk1"/>
              </a:solidFill>
              <a:effectLst/>
              <a:latin typeface="+mn-lt"/>
              <a:ea typeface="+mn-ea"/>
              <a:cs typeface="+mn-cs"/>
            </a:rPr>
            <a:t>今後は、これらを含めた人件費関係経費全体について検討し抑制に努めていく。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104140</xdr:rowOff>
    </xdr:from>
    <xdr:to>
      <xdr:col>24</xdr:col>
      <xdr:colOff>25400</xdr:colOff>
      <xdr:row>38</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477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129540</xdr:rowOff>
    </xdr:from>
    <xdr:to>
      <xdr:col>24</xdr:col>
      <xdr:colOff>76200</xdr:colOff>
      <xdr:row>38</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53340</xdr:rowOff>
    </xdr:from>
    <xdr:to>
      <xdr:col>20</xdr:col>
      <xdr:colOff>38100</xdr:colOff>
      <xdr:row>37</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類似団体・全国及び県平均、すべて上回っている。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燃料価格の高騰に伴う庁舎等の公共施設の光熱費の増加</a:t>
          </a:r>
          <a:r>
            <a:rPr kumimoji="1" lang="ja-JP" altLang="en-US" sz="1100" b="0" i="0" baseline="0">
              <a:solidFill>
                <a:schemeClr val="dk1"/>
              </a:solidFill>
              <a:effectLst/>
              <a:latin typeface="+mn-lt"/>
              <a:ea typeface="+mn-ea"/>
              <a:cs typeface="+mn-cs"/>
            </a:rPr>
            <a:t>や、</a:t>
          </a:r>
          <a:r>
            <a:rPr kumimoji="1" lang="en-US" altLang="ja-JP" sz="1100" b="0" i="0" baseline="0">
              <a:solidFill>
                <a:schemeClr val="dk1"/>
              </a:solidFill>
              <a:effectLst/>
              <a:latin typeface="+mn-lt"/>
              <a:ea typeface="+mn-ea"/>
              <a:cs typeface="+mn-cs"/>
            </a:rPr>
            <a:t>GIGA</a:t>
          </a:r>
          <a:r>
            <a:rPr kumimoji="1" lang="ja-JP" altLang="en-US" sz="1100" b="0" i="0" baseline="0">
              <a:solidFill>
                <a:schemeClr val="dk1"/>
              </a:solidFill>
              <a:effectLst/>
              <a:latin typeface="+mn-lt"/>
              <a:ea typeface="+mn-ea"/>
              <a:cs typeface="+mn-cs"/>
            </a:rPr>
            <a:t>スクール関係費や新型コロナワクチン予防接種に係る委託料などの増加により前年度対比</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今後とも委託契約等（保守業務等）の見直しを実施し、経常経費削減に努めていく。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17</xdr:row>
      <xdr:rowOff>51562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79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79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65278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2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65278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25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全国及び石川県平均を下回っている。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類似団体平均については、大幅に上回っている。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歳以下の子どもの医療費無料化・</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歳以上の医療費無料化及び出産祝金の支給・ねたきり老人介護福祉手当等の町独自の少子高齢化施策による影響が大きい。</a:t>
          </a:r>
          <a:endParaRPr lang="ja-JP" altLang="ja-JP" sz="1400">
            <a:effectLst/>
          </a:endParaRPr>
        </a:p>
        <a:p>
          <a:r>
            <a:rPr kumimoji="1" lang="ja-JP" altLang="ja-JP" sz="1100" b="0" i="0" baseline="0">
              <a:solidFill>
                <a:schemeClr val="dk1"/>
              </a:solidFill>
              <a:effectLst/>
              <a:latin typeface="+mn-lt"/>
              <a:ea typeface="+mn-ea"/>
              <a:cs typeface="+mn-cs"/>
            </a:rPr>
            <a:t>今後も、当町の目玉事業でもあるこれらの独自施策は継続して実施する予定である。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2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61</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1282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12700</xdr:rowOff>
    </xdr:from>
    <xdr:to>
      <xdr:col>15</xdr:col>
      <xdr:colOff>98425</xdr:colOff>
      <xdr:row>61</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471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61</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337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133350</xdr:rowOff>
    </xdr:from>
    <xdr:to>
      <xdr:col>11</xdr:col>
      <xdr:colOff>60325</xdr:colOff>
      <xdr:row>61</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類似団体・全国及び石川県平均をともに大きく下回っているものの、今後とも、各種特別会計（国民健康保険・介護保険等）適正化を図り、普通会計の負担軽減（繰出金等）に努めていく。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123190</xdr:rowOff>
    </xdr:from>
    <xdr:to>
      <xdr:col>82</xdr:col>
      <xdr:colOff>107950</xdr:colOff>
      <xdr:row>53</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10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54</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10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87630</xdr:rowOff>
    </xdr:from>
    <xdr:to>
      <xdr:col>82</xdr:col>
      <xdr:colOff>158750</xdr:colOff>
      <xdr:row>54</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104157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72390</xdr:rowOff>
    </xdr:from>
    <xdr:to>
      <xdr:col>78</xdr:col>
      <xdr:colOff>120650</xdr:colOff>
      <xdr:row>54</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156210</xdr:rowOff>
    </xdr:from>
    <xdr:to>
      <xdr:col>74</xdr:col>
      <xdr:colOff>31750</xdr:colOff>
      <xdr:row>54</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類似団体及び石川県平均より下回ったものの、全国平均を上回っている。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今後とも負担金（一部事務組合負担金等含む）・補助金の精査に努めて経常経費の削減を図る。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10414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10414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03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077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類似団体・全国及び石川県平均、すべて下回っている。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これは、繰上償還</a:t>
          </a:r>
          <a:r>
            <a:rPr kumimoji="1" lang="ja-JP" altLang="en-US" sz="1100" b="0" i="0" baseline="0">
              <a:solidFill>
                <a:schemeClr val="dk1"/>
              </a:solidFill>
              <a:effectLst/>
              <a:latin typeface="+mn-lt"/>
              <a:ea typeface="+mn-ea"/>
              <a:cs typeface="+mn-cs"/>
            </a:rPr>
            <a:t>の定期的な</a:t>
          </a:r>
          <a:r>
            <a:rPr kumimoji="1" lang="ja-JP" altLang="ja-JP" sz="1100" b="0" i="0" baseline="0">
              <a:solidFill>
                <a:schemeClr val="dk1"/>
              </a:solidFill>
              <a:effectLst/>
              <a:latin typeface="+mn-lt"/>
              <a:ea typeface="+mn-ea"/>
              <a:cs typeface="+mn-cs"/>
            </a:rPr>
            <a:t>実施（平成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73,300</a:t>
          </a:r>
          <a:r>
            <a:rPr kumimoji="1" lang="ja-JP" altLang="ja-JP" sz="1100" b="0" i="0" baseline="0">
              <a:solidFill>
                <a:schemeClr val="dk1"/>
              </a:solidFill>
              <a:effectLst/>
              <a:latin typeface="+mn-lt"/>
              <a:ea typeface="+mn-ea"/>
              <a:cs typeface="+mn-cs"/>
            </a:rPr>
            <a:t>千円、平成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10,000</a:t>
          </a:r>
          <a:r>
            <a:rPr kumimoji="1" lang="ja-JP" altLang="ja-JP" sz="1100" b="0" i="0" baseline="0">
              <a:solidFill>
                <a:schemeClr val="dk1"/>
              </a:solidFill>
              <a:effectLst/>
              <a:latin typeface="+mn-lt"/>
              <a:ea typeface="+mn-ea"/>
              <a:cs typeface="+mn-cs"/>
            </a:rPr>
            <a:t>千円を実施、平成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72,421</a:t>
          </a:r>
          <a:r>
            <a:rPr kumimoji="1" lang="ja-JP" altLang="ja-JP" sz="1100" b="0" i="0" baseline="0">
              <a:solidFill>
                <a:schemeClr val="dk1"/>
              </a:solidFill>
              <a:effectLst/>
              <a:latin typeface="+mn-lt"/>
              <a:ea typeface="+mn-ea"/>
              <a:cs typeface="+mn-cs"/>
            </a:rPr>
            <a:t>千円、令和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75,854</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77,689</a:t>
          </a:r>
          <a:r>
            <a:rPr kumimoji="1" lang="ja-JP" altLang="en-US" sz="1100" b="0" i="0" baseline="0">
              <a:solidFill>
                <a:schemeClr val="dk1"/>
              </a:solidFill>
              <a:effectLst/>
              <a:latin typeface="+mn-lt"/>
              <a:ea typeface="+mn-ea"/>
              <a:cs typeface="+mn-cs"/>
            </a:rPr>
            <a:t>千円</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によるもの</a:t>
          </a:r>
          <a:r>
            <a:rPr kumimoji="1" lang="ja-JP" altLang="ja-JP" sz="1100" b="0" i="0" baseline="0">
              <a:solidFill>
                <a:schemeClr val="dk1"/>
              </a:solidFill>
              <a:effectLst/>
              <a:latin typeface="+mn-lt"/>
              <a:ea typeface="+mn-ea"/>
              <a:cs typeface="+mn-cs"/>
            </a:rPr>
            <a:t>で、今後とも新発債の抑制や繰上償還等の実施により、より一層の健全化に努めていく。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37846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39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65278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類似団体・全国及び県平均、すべて上回っている。</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前年度対比で</a:t>
          </a:r>
          <a:r>
            <a:rPr kumimoji="1" lang="en-US" altLang="ja-JP" sz="1100" b="0" i="0" baseline="0">
              <a:solidFill>
                <a:schemeClr val="dk1"/>
              </a:solidFill>
              <a:effectLst/>
              <a:latin typeface="+mn-lt"/>
              <a:ea typeface="+mn-ea"/>
              <a:cs typeface="+mn-cs"/>
            </a:rPr>
            <a:t>4.5</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今後、大幅な税収の増加が見込めない状況でもあることから、引き続き、経常経費の削減に努め財政の健全化を図っていく。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79648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34339"/>
          <a:ext cx="838200" cy="1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166188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343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95976</xdr:rowOff>
    </xdr:from>
    <xdr:to>
      <xdr:col>69</xdr:col>
      <xdr:colOff>92075</xdr:colOff>
      <xdr:row>76</xdr:row>
      <xdr:rowOff>166188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54726"/>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115388</xdr:rowOff>
    </xdr:from>
    <xdr:to>
      <xdr:col>69</xdr:col>
      <xdr:colOff>142875</xdr:colOff>
      <xdr:row>77</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30315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45176</xdr:rowOff>
    </xdr:from>
    <xdr:to>
      <xdr:col>65</xdr:col>
      <xdr:colOff>53975</xdr:colOff>
      <xdr:row>75</xdr:row>
      <xdr:rowOff>146776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156953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88790</xdr:rowOff>
    </xdr:from>
    <xdr:to>
      <xdr:col>29</xdr:col>
      <xdr:colOff>127000</xdr:colOff>
      <xdr:row>17</xdr:row>
      <xdr:rowOff>115884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1065"/>
          <a:ext cx="647700" cy="2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115884</xdr:rowOff>
    </xdr:from>
    <xdr:to>
      <xdr:col>26</xdr:col>
      <xdr:colOff>50800</xdr:colOff>
      <xdr:row>18</xdr:row>
      <xdr:rowOff>41735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78159"/>
          <a:ext cx="698500" cy="9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41735</xdr:rowOff>
    </xdr:from>
    <xdr:to>
      <xdr:col>22</xdr:col>
      <xdr:colOff>114300</xdr:colOff>
      <xdr:row>18</xdr:row>
      <xdr:rowOff>74169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75460"/>
          <a:ext cx="698500" cy="3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74169</xdr:rowOff>
    </xdr:from>
    <xdr:to>
      <xdr:col>18</xdr:col>
      <xdr:colOff>177800</xdr:colOff>
      <xdr:row>18</xdr:row>
      <xdr:rowOff>131785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7894"/>
          <a:ext cx="698500" cy="57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37990</xdr:rowOff>
    </xdr:from>
    <xdr:to>
      <xdr:col>29</xdr:col>
      <xdr:colOff>177800</xdr:colOff>
      <xdr:row>17</xdr:row>
      <xdr:rowOff>139590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10067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65084</xdr:rowOff>
    </xdr:from>
    <xdr:to>
      <xdr:col>26</xdr:col>
      <xdr:colOff>101600</xdr:colOff>
      <xdr:row>17</xdr:row>
      <xdr:rowOff>166684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27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151461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13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162385</xdr:rowOff>
    </xdr:from>
    <xdr:to>
      <xdr:col>22</xdr:col>
      <xdr:colOff>165100</xdr:colOff>
      <xdr:row>18</xdr:row>
      <xdr:rowOff>92535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2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77312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1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23369</xdr:rowOff>
    </xdr:from>
    <xdr:to>
      <xdr:col>19</xdr:col>
      <xdr:colOff>38100</xdr:colOff>
      <xdr:row>18</xdr:row>
      <xdr:rowOff>124969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109746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80985</xdr:rowOff>
    </xdr:from>
    <xdr:to>
      <xdr:col>15</xdr:col>
      <xdr:colOff>101600</xdr:colOff>
      <xdr:row>19</xdr:row>
      <xdr:rowOff>11135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167362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156069</xdr:rowOff>
    </xdr:from>
    <xdr:to>
      <xdr:col>29</xdr:col>
      <xdr:colOff>127000</xdr:colOff>
      <xdr:row>35</xdr:row>
      <xdr:rowOff>162424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66419"/>
          <a:ext cx="647700" cy="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112315</xdr:rowOff>
    </xdr:from>
    <xdr:to>
      <xdr:col>26</xdr:col>
      <xdr:colOff>50800</xdr:colOff>
      <xdr:row>35</xdr:row>
      <xdr:rowOff>156069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22665"/>
          <a:ext cx="698500" cy="4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112315</xdr:rowOff>
    </xdr:from>
    <xdr:to>
      <xdr:col>22</xdr:col>
      <xdr:colOff>114300</xdr:colOff>
      <xdr:row>35</xdr:row>
      <xdr:rowOff>134754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22665"/>
          <a:ext cx="698500" cy="2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129570</xdr:rowOff>
    </xdr:from>
    <xdr:to>
      <xdr:col>18</xdr:col>
      <xdr:colOff>177800</xdr:colOff>
      <xdr:row>35</xdr:row>
      <xdr:rowOff>134754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39920"/>
          <a:ext cx="698500" cy="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111624</xdr:rowOff>
    </xdr:from>
    <xdr:to>
      <xdr:col>29</xdr:col>
      <xdr:colOff>177800</xdr:colOff>
      <xdr:row>35</xdr:row>
      <xdr:rowOff>213224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2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83701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105269</xdr:rowOff>
    </xdr:from>
    <xdr:to>
      <xdr:col>26</xdr:col>
      <xdr:colOff>101600</xdr:colOff>
      <xdr:row>35</xdr:row>
      <xdr:rowOff>206869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1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191646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0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61515</xdr:rowOff>
    </xdr:from>
    <xdr:to>
      <xdr:col>22</xdr:col>
      <xdr:colOff>165100</xdr:colOff>
      <xdr:row>35</xdr:row>
      <xdr:rowOff>163115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7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173292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4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83954</xdr:rowOff>
    </xdr:from>
    <xdr:to>
      <xdr:col>19</xdr:col>
      <xdr:colOff>38100</xdr:colOff>
      <xdr:row>35</xdr:row>
      <xdr:rowOff>185554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9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195731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6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78770</xdr:rowOff>
    </xdr:from>
    <xdr:to>
      <xdr:col>15</xdr:col>
      <xdr:colOff>101600</xdr:colOff>
      <xdr:row>35</xdr:row>
      <xdr:rowOff>180370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8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190547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5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
6,099
14.64
4,124,208
4,049,446
65,493
2,299,348
4,323,083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144290</xdr:rowOff>
    </xdr:from>
    <xdr:to>
      <xdr:col>24</xdr:col>
      <xdr:colOff>63500</xdr:colOff>
      <xdr:row>37</xdr:row>
      <xdr:rowOff>33392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16490"/>
          <a:ext cx="838200" cy="6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33392</xdr:rowOff>
    </xdr:from>
    <xdr:to>
      <xdr:col>19</xdr:col>
      <xdr:colOff>177800</xdr:colOff>
      <xdr:row>38</xdr:row>
      <xdr:rowOff>30776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77042"/>
          <a:ext cx="889000" cy="1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30776</xdr:rowOff>
    </xdr:from>
    <xdr:to>
      <xdr:col>15</xdr:col>
      <xdr:colOff>50800</xdr:colOff>
      <xdr:row>38</xdr:row>
      <xdr:rowOff>41219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45876"/>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41219</xdr:rowOff>
    </xdr:from>
    <xdr:to>
      <xdr:col>10</xdr:col>
      <xdr:colOff>114300</xdr:colOff>
      <xdr:row>38</xdr:row>
      <xdr:rowOff>67901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56319"/>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93490</xdr:rowOff>
    </xdr:from>
    <xdr:to>
      <xdr:col>24</xdr:col>
      <xdr:colOff>114300</xdr:colOff>
      <xdr:row>37</xdr:row>
      <xdr:rowOff>23640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116367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1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154042</xdr:rowOff>
    </xdr:from>
    <xdr:to>
      <xdr:col>20</xdr:col>
      <xdr:colOff>38100</xdr:colOff>
      <xdr:row>37</xdr:row>
      <xdr:rowOff>84192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75319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1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151427</xdr:rowOff>
    </xdr:from>
    <xdr:to>
      <xdr:col>15</xdr:col>
      <xdr:colOff>101600</xdr:colOff>
      <xdr:row>38</xdr:row>
      <xdr:rowOff>81576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95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72703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8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161869</xdr:rowOff>
    </xdr:from>
    <xdr:to>
      <xdr:col>10</xdr:col>
      <xdr:colOff>165100</xdr:colOff>
      <xdr:row>38</xdr:row>
      <xdr:rowOff>92019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108546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17101</xdr:rowOff>
    </xdr:from>
    <xdr:to>
      <xdr:col>6</xdr:col>
      <xdr:colOff>38100</xdr:colOff>
      <xdr:row>38</xdr:row>
      <xdr:rowOff>118701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135228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30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97633</xdr:rowOff>
    </xdr:from>
    <xdr:to>
      <xdr:col>24</xdr:col>
      <xdr:colOff>63500</xdr:colOff>
      <xdr:row>58</xdr:row>
      <xdr:rowOff>109536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41733"/>
          <a:ext cx="8382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104697</xdr:rowOff>
    </xdr:from>
    <xdr:to>
      <xdr:col>19</xdr:col>
      <xdr:colOff>177800</xdr:colOff>
      <xdr:row>58</xdr:row>
      <xdr:rowOff>109536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4879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104697</xdr:rowOff>
    </xdr:from>
    <xdr:to>
      <xdr:col>15</xdr:col>
      <xdr:colOff>50800</xdr:colOff>
      <xdr:row>58</xdr:row>
      <xdr:rowOff>109911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48797"/>
          <a:ext cx="889000" cy="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109911</xdr:rowOff>
    </xdr:from>
    <xdr:to>
      <xdr:col>10</xdr:col>
      <xdr:colOff>114300</xdr:colOff>
      <xdr:row>58</xdr:row>
      <xdr:rowOff>113301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54011"/>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46833</xdr:rowOff>
    </xdr:from>
    <xdr:to>
      <xdr:col>24</xdr:col>
      <xdr:colOff>114300</xdr:colOff>
      <xdr:row>58</xdr:row>
      <xdr:rowOff>148433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58736</xdr:rowOff>
    </xdr:from>
    <xdr:to>
      <xdr:col>20</xdr:col>
      <xdr:colOff>38100</xdr:colOff>
      <xdr:row>58</xdr:row>
      <xdr:rowOff>160336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100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151463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53897</xdr:rowOff>
    </xdr:from>
    <xdr:to>
      <xdr:col>15</xdr:col>
      <xdr:colOff>101600</xdr:colOff>
      <xdr:row>58</xdr:row>
      <xdr:rowOff>155497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146624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9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59111</xdr:rowOff>
    </xdr:from>
    <xdr:to>
      <xdr:col>10</xdr:col>
      <xdr:colOff>165100</xdr:colOff>
      <xdr:row>58</xdr:row>
      <xdr:rowOff>160711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151838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9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62501</xdr:rowOff>
    </xdr:from>
    <xdr:to>
      <xdr:col>6</xdr:col>
      <xdr:colOff>38100</xdr:colOff>
      <xdr:row>58</xdr:row>
      <xdr:rowOff>164101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0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155228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9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114388</xdr:rowOff>
    </xdr:from>
    <xdr:to>
      <xdr:col>24</xdr:col>
      <xdr:colOff>63500</xdr:colOff>
      <xdr:row>78</xdr:row>
      <xdr:rowOff>127191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87488"/>
          <a:ext cx="8382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114388</xdr:rowOff>
    </xdr:from>
    <xdr:to>
      <xdr:col>19</xdr:col>
      <xdr:colOff>177800</xdr:colOff>
      <xdr:row>78</xdr:row>
      <xdr:rowOff>142456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87488"/>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135089</xdr:rowOff>
    </xdr:from>
    <xdr:to>
      <xdr:col>15</xdr:col>
      <xdr:colOff>50800</xdr:colOff>
      <xdr:row>78</xdr:row>
      <xdr:rowOff>142456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08189"/>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59892</xdr:rowOff>
    </xdr:from>
    <xdr:to>
      <xdr:col>10</xdr:col>
      <xdr:colOff>114300</xdr:colOff>
      <xdr:row>78</xdr:row>
      <xdr:rowOff>135089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32992"/>
          <a:ext cx="889000" cy="7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76391</xdr:rowOff>
    </xdr:from>
    <xdr:to>
      <xdr:col>24</xdr:col>
      <xdr:colOff>114300</xdr:colOff>
      <xdr:row>79</xdr:row>
      <xdr:rowOff>6541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162768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63588</xdr:rowOff>
    </xdr:from>
    <xdr:to>
      <xdr:col>20</xdr:col>
      <xdr:colOff>38100</xdr:colOff>
      <xdr:row>78</xdr:row>
      <xdr:rowOff>165188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156315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91656</xdr:rowOff>
    </xdr:from>
    <xdr:to>
      <xdr:col>15</xdr:col>
      <xdr:colOff>101600</xdr:colOff>
      <xdr:row>79</xdr:row>
      <xdr:rowOff>21806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12933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84289</xdr:rowOff>
    </xdr:from>
    <xdr:to>
      <xdr:col>10</xdr:col>
      <xdr:colOff>165100</xdr:colOff>
      <xdr:row>79</xdr:row>
      <xdr:rowOff>14439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5566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9092</xdr:rowOff>
    </xdr:from>
    <xdr:to>
      <xdr:col>6</xdr:col>
      <xdr:colOff>38100</xdr:colOff>
      <xdr:row>78</xdr:row>
      <xdr:rowOff>110692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127219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164063</xdr:rowOff>
    </xdr:from>
    <xdr:to>
      <xdr:col>24</xdr:col>
      <xdr:colOff>63500</xdr:colOff>
      <xdr:row>97</xdr:row>
      <xdr:rowOff>47259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1813"/>
          <a:ext cx="838200" cy="2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21622</xdr:rowOff>
    </xdr:from>
    <xdr:to>
      <xdr:col>19</xdr:col>
      <xdr:colOff>177800</xdr:colOff>
      <xdr:row>97</xdr:row>
      <xdr:rowOff>47259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52272"/>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21622</xdr:rowOff>
    </xdr:from>
    <xdr:to>
      <xdr:col>15</xdr:col>
      <xdr:colOff>50800</xdr:colOff>
      <xdr:row>97</xdr:row>
      <xdr:rowOff>59810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52272"/>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36165</xdr:rowOff>
    </xdr:from>
    <xdr:to>
      <xdr:col>10</xdr:col>
      <xdr:colOff>114300</xdr:colOff>
      <xdr:row>97</xdr:row>
      <xdr:rowOff>59810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66815"/>
          <a:ext cx="8890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113263</xdr:rowOff>
    </xdr:from>
    <xdr:to>
      <xdr:col>24</xdr:col>
      <xdr:colOff>114300</xdr:colOff>
      <xdr:row>96</xdr:row>
      <xdr:rowOff>43413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136140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167909</xdr:rowOff>
    </xdr:from>
    <xdr:to>
      <xdr:col>20</xdr:col>
      <xdr:colOff>38100</xdr:colOff>
      <xdr:row>97</xdr:row>
      <xdr:rowOff>98059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114586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142272</xdr:rowOff>
    </xdr:from>
    <xdr:to>
      <xdr:col>15</xdr:col>
      <xdr:colOff>101600</xdr:colOff>
      <xdr:row>97</xdr:row>
      <xdr:rowOff>72422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9010</xdr:rowOff>
    </xdr:from>
    <xdr:to>
      <xdr:col>10</xdr:col>
      <xdr:colOff>165100</xdr:colOff>
      <xdr:row>97</xdr:row>
      <xdr:rowOff>110610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127137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156815</xdr:rowOff>
    </xdr:from>
    <xdr:to>
      <xdr:col>6</xdr:col>
      <xdr:colOff>38100</xdr:colOff>
      <xdr:row>97</xdr:row>
      <xdr:rowOff>86965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103492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157393</xdr:rowOff>
    </xdr:from>
    <xdr:to>
      <xdr:col>55</xdr:col>
      <xdr:colOff>0</xdr:colOff>
      <xdr:row>37</xdr:row>
      <xdr:rowOff>6803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86693"/>
          <a:ext cx="838200" cy="3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157393</xdr:rowOff>
    </xdr:from>
    <xdr:to>
      <xdr:col>50</xdr:col>
      <xdr:colOff>114300</xdr:colOff>
      <xdr:row>37</xdr:row>
      <xdr:rowOff>65294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86693"/>
          <a:ext cx="889000" cy="4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128198</xdr:rowOff>
    </xdr:from>
    <xdr:to>
      <xdr:col>45</xdr:col>
      <xdr:colOff>177800</xdr:colOff>
      <xdr:row>37</xdr:row>
      <xdr:rowOff>65294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00398"/>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128198</xdr:rowOff>
    </xdr:from>
    <xdr:to>
      <xdr:col>41</xdr:col>
      <xdr:colOff>50800</xdr:colOff>
      <xdr:row>37</xdr:row>
      <xdr:rowOff>9847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00398"/>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127453</xdr:rowOff>
    </xdr:from>
    <xdr:to>
      <xdr:col>55</xdr:col>
      <xdr:colOff>50800</xdr:colOff>
      <xdr:row>37</xdr:row>
      <xdr:rowOff>57603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105880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106593</xdr:rowOff>
    </xdr:from>
    <xdr:to>
      <xdr:col>50</xdr:col>
      <xdr:colOff>165100</xdr:colOff>
      <xdr:row>35</xdr:row>
      <xdr:rowOff>36743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27870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2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14494</xdr:rowOff>
    </xdr:from>
    <xdr:to>
      <xdr:col>46</xdr:col>
      <xdr:colOff>38100</xdr:colOff>
      <xdr:row>37</xdr:row>
      <xdr:rowOff>116094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107221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77398</xdr:rowOff>
    </xdr:from>
    <xdr:to>
      <xdr:col>41</xdr:col>
      <xdr:colOff>101600</xdr:colOff>
      <xdr:row>37</xdr:row>
      <xdr:rowOff>7548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24075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130497</xdr:rowOff>
    </xdr:from>
    <xdr:to>
      <xdr:col>36</xdr:col>
      <xdr:colOff>165100</xdr:colOff>
      <xdr:row>37</xdr:row>
      <xdr:rowOff>60647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51774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93652</xdr:rowOff>
    </xdr:from>
    <xdr:to>
      <xdr:col>55</xdr:col>
      <xdr:colOff>0</xdr:colOff>
      <xdr:row>58</xdr:row>
      <xdr:rowOff>37529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66302"/>
          <a:ext cx="838200" cy="1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93652</xdr:rowOff>
    </xdr:from>
    <xdr:to>
      <xdr:col>50</xdr:col>
      <xdr:colOff>114300</xdr:colOff>
      <xdr:row>58</xdr:row>
      <xdr:rowOff>32942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66302"/>
          <a:ext cx="8890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32942</xdr:rowOff>
    </xdr:from>
    <xdr:to>
      <xdr:col>45</xdr:col>
      <xdr:colOff>177800</xdr:colOff>
      <xdr:row>58</xdr:row>
      <xdr:rowOff>103252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77042"/>
          <a:ext cx="889000" cy="7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76012</xdr:rowOff>
    </xdr:from>
    <xdr:to>
      <xdr:col>41</xdr:col>
      <xdr:colOff>50800</xdr:colOff>
      <xdr:row>58</xdr:row>
      <xdr:rowOff>103252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20112"/>
          <a:ext cx="889000" cy="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158179</xdr:rowOff>
    </xdr:from>
    <xdr:to>
      <xdr:col>55</xdr:col>
      <xdr:colOff>50800</xdr:colOff>
      <xdr:row>58</xdr:row>
      <xdr:rowOff>88329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136606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42852</xdr:rowOff>
    </xdr:from>
    <xdr:to>
      <xdr:col>50</xdr:col>
      <xdr:colOff>165100</xdr:colOff>
      <xdr:row>57</xdr:row>
      <xdr:rowOff>144452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160979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9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153592</xdr:rowOff>
    </xdr:from>
    <xdr:to>
      <xdr:col>46</xdr:col>
      <xdr:colOff>38100</xdr:colOff>
      <xdr:row>58</xdr:row>
      <xdr:rowOff>83742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74869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52452</xdr:rowOff>
    </xdr:from>
    <xdr:to>
      <xdr:col>41</xdr:col>
      <xdr:colOff>101600</xdr:colOff>
      <xdr:row>58</xdr:row>
      <xdr:rowOff>154052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145179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25212</xdr:rowOff>
    </xdr:from>
    <xdr:to>
      <xdr:col>36</xdr:col>
      <xdr:colOff>165100</xdr:colOff>
      <xdr:row>58</xdr:row>
      <xdr:rowOff>126812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117939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6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96230</xdr:rowOff>
    </xdr:from>
    <xdr:to>
      <xdr:col>55</xdr:col>
      <xdr:colOff>0</xdr:colOff>
      <xdr:row>78</xdr:row>
      <xdr:rowOff>137526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69330"/>
          <a:ext cx="838200" cy="4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96230</xdr:rowOff>
    </xdr:from>
    <xdr:to>
      <xdr:col>50</xdr:col>
      <xdr:colOff>114300</xdr:colOff>
      <xdr:row>78</xdr:row>
      <xdr:rowOff>123673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69330"/>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115408</xdr:rowOff>
    </xdr:from>
    <xdr:to>
      <xdr:col>45</xdr:col>
      <xdr:colOff>177800</xdr:colOff>
      <xdr:row>78</xdr:row>
      <xdr:rowOff>123673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8508"/>
          <a:ext cx="889000" cy="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98220</xdr:rowOff>
    </xdr:from>
    <xdr:to>
      <xdr:col>41</xdr:col>
      <xdr:colOff>50800</xdr:colOff>
      <xdr:row>78</xdr:row>
      <xdr:rowOff>115408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71320"/>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86726</xdr:rowOff>
    </xdr:from>
    <xdr:to>
      <xdr:col>55</xdr:col>
      <xdr:colOff>50800</xdr:colOff>
      <xdr:row>79</xdr:row>
      <xdr:rowOff>16876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45430</xdr:rowOff>
    </xdr:from>
    <xdr:to>
      <xdr:col>50</xdr:col>
      <xdr:colOff>165100</xdr:colOff>
      <xdr:row>78</xdr:row>
      <xdr:rowOff>147030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138157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72873</xdr:rowOff>
    </xdr:from>
    <xdr:to>
      <xdr:col>46</xdr:col>
      <xdr:colOff>38100</xdr:colOff>
      <xdr:row>79</xdr:row>
      <xdr:rowOff>3023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165600</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64608</xdr:rowOff>
    </xdr:from>
    <xdr:to>
      <xdr:col>41</xdr:col>
      <xdr:colOff>101600</xdr:colOff>
      <xdr:row>78</xdr:row>
      <xdr:rowOff>166208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157335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47420</xdr:rowOff>
    </xdr:from>
    <xdr:to>
      <xdr:col>36</xdr:col>
      <xdr:colOff>165100</xdr:colOff>
      <xdr:row>78</xdr:row>
      <xdr:rowOff>149020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140147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106014</xdr:rowOff>
    </xdr:from>
    <xdr:to>
      <xdr:col>55</xdr:col>
      <xdr:colOff>0</xdr:colOff>
      <xdr:row>96</xdr:row>
      <xdr:rowOff>106832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65214"/>
          <a:ext cx="8382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106832</xdr:rowOff>
    </xdr:from>
    <xdr:to>
      <xdr:col>50</xdr:col>
      <xdr:colOff>114300</xdr:colOff>
      <xdr:row>96</xdr:row>
      <xdr:rowOff>153183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66032"/>
          <a:ext cx="8890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153183</xdr:rowOff>
    </xdr:from>
    <xdr:to>
      <xdr:col>45</xdr:col>
      <xdr:colOff>177800</xdr:colOff>
      <xdr:row>97</xdr:row>
      <xdr:rowOff>134017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12383"/>
          <a:ext cx="889000" cy="1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101177</xdr:rowOff>
    </xdr:from>
    <xdr:to>
      <xdr:col>41</xdr:col>
      <xdr:colOff>50800</xdr:colOff>
      <xdr:row>97</xdr:row>
      <xdr:rowOff>134017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31827"/>
          <a:ext cx="889000" cy="3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55214</xdr:rowOff>
    </xdr:from>
    <xdr:to>
      <xdr:col>55</xdr:col>
      <xdr:colOff>50800</xdr:colOff>
      <xdr:row>96</xdr:row>
      <xdr:rowOff>156814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78091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56032</xdr:rowOff>
    </xdr:from>
    <xdr:to>
      <xdr:col>50</xdr:col>
      <xdr:colOff>165100</xdr:colOff>
      <xdr:row>96</xdr:row>
      <xdr:rowOff>157632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102383</xdr:rowOff>
    </xdr:from>
    <xdr:to>
      <xdr:col>46</xdr:col>
      <xdr:colOff>38100</xdr:colOff>
      <xdr:row>97</xdr:row>
      <xdr:rowOff>32533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49060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83217</xdr:rowOff>
    </xdr:from>
    <xdr:to>
      <xdr:col>41</xdr:col>
      <xdr:colOff>101600</xdr:colOff>
      <xdr:row>98</xdr:row>
      <xdr:rowOff>13367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4494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50377</xdr:rowOff>
    </xdr:from>
    <xdr:to>
      <xdr:col>36</xdr:col>
      <xdr:colOff>165100</xdr:colOff>
      <xdr:row>97</xdr:row>
      <xdr:rowOff>151977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143104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120676</xdr:rowOff>
    </xdr:from>
    <xdr:to>
      <xdr:col>85</xdr:col>
      <xdr:colOff>127000</xdr:colOff>
      <xdr:row>76</xdr:row>
      <xdr:rowOff>125253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50876"/>
          <a:ext cx="8382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125253</xdr:rowOff>
    </xdr:from>
    <xdr:to>
      <xdr:col>81</xdr:col>
      <xdr:colOff>50800</xdr:colOff>
      <xdr:row>76</xdr:row>
      <xdr:rowOff>154637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55453"/>
          <a:ext cx="889000" cy="2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154637</xdr:rowOff>
    </xdr:from>
    <xdr:to>
      <xdr:col>76</xdr:col>
      <xdr:colOff>114300</xdr:colOff>
      <xdr:row>76</xdr:row>
      <xdr:rowOff>167968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4837"/>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107280</xdr:rowOff>
    </xdr:from>
    <xdr:to>
      <xdr:col>71</xdr:col>
      <xdr:colOff>177800</xdr:colOff>
      <xdr:row>76</xdr:row>
      <xdr:rowOff>167968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37480"/>
          <a:ext cx="889000" cy="6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69876</xdr:rowOff>
    </xdr:from>
    <xdr:to>
      <xdr:col>85</xdr:col>
      <xdr:colOff>177800</xdr:colOff>
      <xdr:row>77</xdr:row>
      <xdr:rowOff>26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48303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74453</xdr:rowOff>
    </xdr:from>
    <xdr:to>
      <xdr:col>81</xdr:col>
      <xdr:colOff>101600</xdr:colOff>
      <xdr:row>77</xdr:row>
      <xdr:rowOff>4603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21130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103837</xdr:rowOff>
    </xdr:from>
    <xdr:to>
      <xdr:col>76</xdr:col>
      <xdr:colOff>165100</xdr:colOff>
      <xdr:row>77</xdr:row>
      <xdr:rowOff>33987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25114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117168</xdr:rowOff>
    </xdr:from>
    <xdr:to>
      <xdr:col>72</xdr:col>
      <xdr:colOff>38100</xdr:colOff>
      <xdr:row>77</xdr:row>
      <xdr:rowOff>47318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38445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56480</xdr:rowOff>
    </xdr:from>
    <xdr:to>
      <xdr:col>67</xdr:col>
      <xdr:colOff>101600</xdr:colOff>
      <xdr:row>76</xdr:row>
      <xdr:rowOff>158080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3157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37198</xdr:rowOff>
    </xdr:from>
    <xdr:to>
      <xdr:col>85</xdr:col>
      <xdr:colOff>127000</xdr:colOff>
      <xdr:row>99</xdr:row>
      <xdr:rowOff>43283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7010748"/>
          <a:ext cx="8382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43283</xdr:rowOff>
    </xdr:from>
    <xdr:to>
      <xdr:col>81</xdr:col>
      <xdr:colOff>50800</xdr:colOff>
      <xdr:row>99</xdr:row>
      <xdr:rowOff>44024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16833"/>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44024</xdr:rowOff>
    </xdr:from>
    <xdr:to>
      <xdr:col>76</xdr:col>
      <xdr:colOff>114300</xdr:colOff>
      <xdr:row>99</xdr:row>
      <xdr:rowOff>44036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7574"/>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13502</xdr:rowOff>
    </xdr:from>
    <xdr:to>
      <xdr:col>71</xdr:col>
      <xdr:colOff>177800</xdr:colOff>
      <xdr:row>99</xdr:row>
      <xdr:rowOff>44036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87052"/>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157848</xdr:rowOff>
    </xdr:from>
    <xdr:to>
      <xdr:col>85</xdr:col>
      <xdr:colOff>177800</xdr:colOff>
      <xdr:row>99</xdr:row>
      <xdr:rowOff>87998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72775</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7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163933</xdr:rowOff>
    </xdr:from>
    <xdr:to>
      <xdr:col>81</xdr:col>
      <xdr:colOff>101600</xdr:colOff>
      <xdr:row>99</xdr:row>
      <xdr:rowOff>94083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85210</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2017" y="1705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164674</xdr:rowOff>
    </xdr:from>
    <xdr:to>
      <xdr:col>76</xdr:col>
      <xdr:colOff>165100</xdr:colOff>
      <xdr:row>99</xdr:row>
      <xdr:rowOff>94824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85951</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3017" y="1705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164686</xdr:rowOff>
    </xdr:from>
    <xdr:to>
      <xdr:col>72</xdr:col>
      <xdr:colOff>38100</xdr:colOff>
      <xdr:row>99</xdr:row>
      <xdr:rowOff>94836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85963</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4017" y="17059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134152</xdr:rowOff>
    </xdr:from>
    <xdr:to>
      <xdr:col>67</xdr:col>
      <xdr:colOff>101600</xdr:colOff>
      <xdr:row>99</xdr:row>
      <xdr:rowOff>64302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55429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68129</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40779"/>
          <a:ext cx="838200" cy="3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17329</xdr:rowOff>
    </xdr:from>
    <xdr:to>
      <xdr:col>116</xdr:col>
      <xdr:colOff>114300</xdr:colOff>
      <xdr:row>57</xdr:row>
      <xdr:rowOff>118929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40206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48171</xdr:rowOff>
    </xdr:from>
    <xdr:to>
      <xdr:col>116</xdr:col>
      <xdr:colOff>63500</xdr:colOff>
      <xdr:row>78</xdr:row>
      <xdr:rowOff>90005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421271"/>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151994</xdr:rowOff>
    </xdr:from>
    <xdr:to>
      <xdr:col>111</xdr:col>
      <xdr:colOff>177800</xdr:colOff>
      <xdr:row>78</xdr:row>
      <xdr:rowOff>48171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353644"/>
          <a:ext cx="8890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151994</xdr:rowOff>
    </xdr:from>
    <xdr:to>
      <xdr:col>107</xdr:col>
      <xdr:colOff>50800</xdr:colOff>
      <xdr:row>78</xdr:row>
      <xdr:rowOff>26670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353644"/>
          <a:ext cx="889000" cy="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127736</xdr:rowOff>
    </xdr:from>
    <xdr:to>
      <xdr:col>102</xdr:col>
      <xdr:colOff>114300</xdr:colOff>
      <xdr:row>78</xdr:row>
      <xdr:rowOff>26670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329386"/>
          <a:ext cx="889000" cy="7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39205</xdr:rowOff>
    </xdr:from>
    <xdr:to>
      <xdr:col>116</xdr:col>
      <xdr:colOff>114300</xdr:colOff>
      <xdr:row>78</xdr:row>
      <xdr:rowOff>140805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4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17632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3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168821</xdr:rowOff>
    </xdr:from>
    <xdr:to>
      <xdr:col>112</xdr:col>
      <xdr:colOff>38100</xdr:colOff>
      <xdr:row>78</xdr:row>
      <xdr:rowOff>98971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90098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4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101194</xdr:rowOff>
    </xdr:from>
    <xdr:to>
      <xdr:col>107</xdr:col>
      <xdr:colOff>101600</xdr:colOff>
      <xdr:row>78</xdr:row>
      <xdr:rowOff>31344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3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22471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147320</xdr:rowOff>
    </xdr:from>
    <xdr:to>
      <xdr:col>102</xdr:col>
      <xdr:colOff>165100</xdr:colOff>
      <xdr:row>78</xdr:row>
      <xdr:rowOff>77470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68597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4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76936</xdr:rowOff>
    </xdr:from>
    <xdr:to>
      <xdr:col>98</xdr:col>
      <xdr:colOff>38100</xdr:colOff>
      <xdr:row>78</xdr:row>
      <xdr:rowOff>7086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2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169663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3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類似団体平均を大きく上回っているのは、扶助費</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普通建設事業費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うち更新整備</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及び貸付金</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歳以下の子どもの医療費無料化（所得制限なし、現物給付）や</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歳以上の医療費無料化（所得制限なし、償還払い）やねたきり老人等介護者福祉手当及び出産祝金の支給（第</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子</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万円、第</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子</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万円、第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万円、第</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子以降</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万円）などの町独自施策により多額となっている。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うち更新整備</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については、中央公民館改修事業</a:t>
          </a:r>
          <a:r>
            <a:rPr kumimoji="1" lang="en-US" altLang="ja-JP" sz="1100" b="0" i="0" baseline="0">
              <a:solidFill>
                <a:schemeClr val="dk1"/>
              </a:solidFill>
              <a:effectLst/>
              <a:latin typeface="+mn-lt"/>
              <a:ea typeface="+mn-ea"/>
              <a:cs typeface="+mn-cs"/>
            </a:rPr>
            <a:t>(173,512</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や総合体育館改修事業</a:t>
          </a:r>
          <a:r>
            <a:rPr kumimoji="1" lang="en-US" altLang="ja-JP" sz="1100" b="0" i="0" baseline="0">
              <a:solidFill>
                <a:schemeClr val="dk1"/>
              </a:solidFill>
              <a:effectLst/>
              <a:latin typeface="+mn-lt"/>
              <a:ea typeface="+mn-ea"/>
              <a:cs typeface="+mn-cs"/>
            </a:rPr>
            <a:t>(46,918</a:t>
          </a:r>
          <a:r>
            <a:rPr kumimoji="1" lang="ja-JP" altLang="en-US"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が決算額を押し上げている。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貸付金の大幅な増については、ほっと石川観光プラン推進ファンド事業への貸付</a:t>
          </a:r>
          <a:r>
            <a:rPr kumimoji="1" lang="en-US" altLang="ja-JP" sz="1100" b="0" i="0" baseline="0">
              <a:solidFill>
                <a:schemeClr val="dk1"/>
              </a:solidFill>
              <a:effectLst/>
              <a:latin typeface="+mn-lt"/>
              <a:ea typeface="+mn-ea"/>
              <a:cs typeface="+mn-cs"/>
            </a:rPr>
            <a:t>(95,000</a:t>
          </a:r>
          <a:r>
            <a:rPr kumimoji="1" lang="ja-JP" altLang="en-US"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その他として、補助費等の大幅な</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の理由は、国民</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人あたり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万円の給付を行った特別定額給付金事業</a:t>
          </a:r>
          <a:r>
            <a:rPr kumimoji="1" lang="ja-JP" altLang="en-US" sz="1100" b="0" i="0" baseline="0">
              <a:solidFill>
                <a:schemeClr val="dk1"/>
              </a:solidFill>
              <a:effectLst/>
              <a:latin typeface="+mn-lt"/>
              <a:ea typeface="+mn-ea"/>
              <a:cs typeface="+mn-cs"/>
            </a:rPr>
            <a:t>の完了</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616,500</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による減</a:t>
          </a:r>
          <a:r>
            <a:rPr kumimoji="1" lang="ja-JP" altLang="ja-JP" sz="1100" b="0" i="0" baseline="0">
              <a:solidFill>
                <a:schemeClr val="dk1"/>
              </a:solidFill>
              <a:effectLst/>
              <a:latin typeface="+mn-lt"/>
              <a:ea typeface="+mn-ea"/>
              <a:cs typeface="+mn-cs"/>
            </a:rPr>
            <a:t>が主な要因である。今後とも町民重視の施策を展開しつつ、財政健全化にも努めていく。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
6,099
14.64
4,124,208
4,049,446
65,493
2,299,348
4,323,083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130861</xdr:rowOff>
    </xdr:from>
    <xdr:to>
      <xdr:col>24</xdr:col>
      <xdr:colOff>63500</xdr:colOff>
      <xdr:row>34</xdr:row>
      <xdr:rowOff>157531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60161"/>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39725</xdr:rowOff>
    </xdr:from>
    <xdr:to>
      <xdr:col>19</xdr:col>
      <xdr:colOff>177800</xdr:colOff>
      <xdr:row>34</xdr:row>
      <xdr:rowOff>157531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69025"/>
          <a:ext cx="889000" cy="1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39725</xdr:rowOff>
    </xdr:from>
    <xdr:to>
      <xdr:col>15</xdr:col>
      <xdr:colOff>50800</xdr:colOff>
      <xdr:row>34</xdr:row>
      <xdr:rowOff>47193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6902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47193</xdr:rowOff>
    </xdr:from>
    <xdr:to>
      <xdr:col>10</xdr:col>
      <xdr:colOff>114300</xdr:colOff>
      <xdr:row>34</xdr:row>
      <xdr:rowOff>51308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649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80061</xdr:rowOff>
    </xdr:from>
    <xdr:to>
      <xdr:col>24</xdr:col>
      <xdr:colOff>114300</xdr:colOff>
      <xdr:row>35</xdr:row>
      <xdr:rowOff>10211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102938</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106731</xdr:rowOff>
    </xdr:from>
    <xdr:to>
      <xdr:col>20</xdr:col>
      <xdr:colOff>38100</xdr:colOff>
      <xdr:row>35</xdr:row>
      <xdr:rowOff>36881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53408</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7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160375</xdr:rowOff>
    </xdr:from>
    <xdr:to>
      <xdr:col>15</xdr:col>
      <xdr:colOff>101600</xdr:colOff>
      <xdr:row>34</xdr:row>
      <xdr:rowOff>90525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107052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59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167843</xdr:rowOff>
    </xdr:from>
    <xdr:to>
      <xdr:col>10</xdr:col>
      <xdr:colOff>165100</xdr:colOff>
      <xdr:row>34</xdr:row>
      <xdr:rowOff>97993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114520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6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xdr:rowOff>
    </xdr:from>
    <xdr:to>
      <xdr:col>6</xdr:col>
      <xdr:colOff>38100</xdr:colOff>
      <xdr:row>34</xdr:row>
      <xdr:rowOff>102108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118635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6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79244</xdr:rowOff>
    </xdr:from>
    <xdr:to>
      <xdr:col>24</xdr:col>
      <xdr:colOff>63500</xdr:colOff>
      <xdr:row>58</xdr:row>
      <xdr:rowOff>147839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23344"/>
          <a:ext cx="838200" cy="6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79244</xdr:rowOff>
    </xdr:from>
    <xdr:to>
      <xdr:col>19</xdr:col>
      <xdr:colOff>177800</xdr:colOff>
      <xdr:row>58</xdr:row>
      <xdr:rowOff>155594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23344"/>
          <a:ext cx="889000" cy="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155594</xdr:rowOff>
    </xdr:from>
    <xdr:to>
      <xdr:col>15</xdr:col>
      <xdr:colOff>50800</xdr:colOff>
      <xdr:row>58</xdr:row>
      <xdr:rowOff>157045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99694"/>
          <a:ext cx="8890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157045</xdr:rowOff>
    </xdr:from>
    <xdr:to>
      <xdr:col>10</xdr:col>
      <xdr:colOff>114300</xdr:colOff>
      <xdr:row>58</xdr:row>
      <xdr:rowOff>158566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101145"/>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97039</xdr:rowOff>
    </xdr:from>
    <xdr:to>
      <xdr:col>24</xdr:col>
      <xdr:colOff>114300</xdr:colOff>
      <xdr:row>59</xdr:row>
      <xdr:rowOff>27189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11966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28444</xdr:rowOff>
    </xdr:from>
    <xdr:to>
      <xdr:col>20</xdr:col>
      <xdr:colOff>38100</xdr:colOff>
      <xdr:row>58</xdr:row>
      <xdr:rowOff>130044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121171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6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104794</xdr:rowOff>
    </xdr:from>
    <xdr:to>
      <xdr:col>15</xdr:col>
      <xdr:colOff>101600</xdr:colOff>
      <xdr:row>59</xdr:row>
      <xdr:rowOff>34944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26071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106245</xdr:rowOff>
    </xdr:from>
    <xdr:to>
      <xdr:col>10</xdr:col>
      <xdr:colOff>165100</xdr:colOff>
      <xdr:row>59</xdr:row>
      <xdr:rowOff>36395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27522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107766</xdr:rowOff>
    </xdr:from>
    <xdr:to>
      <xdr:col>6</xdr:col>
      <xdr:colOff>38100</xdr:colOff>
      <xdr:row>59</xdr:row>
      <xdr:rowOff>37916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29043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88646</xdr:rowOff>
    </xdr:from>
    <xdr:to>
      <xdr:col>24</xdr:col>
      <xdr:colOff>63500</xdr:colOff>
      <xdr:row>76</xdr:row>
      <xdr:rowOff>79983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47396"/>
          <a:ext cx="838200" cy="1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79983</xdr:rowOff>
    </xdr:from>
    <xdr:to>
      <xdr:col>19</xdr:col>
      <xdr:colOff>177800</xdr:colOff>
      <xdr:row>76</xdr:row>
      <xdr:rowOff>166377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0183"/>
          <a:ext cx="889000" cy="8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77170</xdr:rowOff>
    </xdr:from>
    <xdr:to>
      <xdr:col>15</xdr:col>
      <xdr:colOff>50800</xdr:colOff>
      <xdr:row>76</xdr:row>
      <xdr:rowOff>166377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07370"/>
          <a:ext cx="889000" cy="8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49525</xdr:rowOff>
    </xdr:from>
    <xdr:to>
      <xdr:col>10</xdr:col>
      <xdr:colOff>114300</xdr:colOff>
      <xdr:row>76</xdr:row>
      <xdr:rowOff>77170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08275"/>
          <a:ext cx="889000" cy="19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37846</xdr:rowOff>
    </xdr:from>
    <xdr:to>
      <xdr:col>24</xdr:col>
      <xdr:colOff>114300</xdr:colOff>
      <xdr:row>75</xdr:row>
      <xdr:rowOff>139446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7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29183</xdr:rowOff>
    </xdr:from>
    <xdr:to>
      <xdr:col>20</xdr:col>
      <xdr:colOff>38100</xdr:colOff>
      <xdr:row>76</xdr:row>
      <xdr:rowOff>130783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121910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115577</xdr:rowOff>
    </xdr:from>
    <xdr:to>
      <xdr:col>15</xdr:col>
      <xdr:colOff>101600</xdr:colOff>
      <xdr:row>77</xdr:row>
      <xdr:rowOff>45727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36854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26370</xdr:rowOff>
    </xdr:from>
    <xdr:to>
      <xdr:col>10</xdr:col>
      <xdr:colOff>165100</xdr:colOff>
      <xdr:row>76</xdr:row>
      <xdr:rowOff>127970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3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170175</xdr:rowOff>
    </xdr:from>
    <xdr:to>
      <xdr:col>6</xdr:col>
      <xdr:colOff>38100</xdr:colOff>
      <xdr:row>75</xdr:row>
      <xdr:rowOff>100325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116852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163047</xdr:rowOff>
    </xdr:from>
    <xdr:to>
      <xdr:col>24</xdr:col>
      <xdr:colOff>63500</xdr:colOff>
      <xdr:row>96</xdr:row>
      <xdr:rowOff>116573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0797"/>
          <a:ext cx="838200" cy="1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37081</xdr:rowOff>
    </xdr:from>
    <xdr:to>
      <xdr:col>19</xdr:col>
      <xdr:colOff>177800</xdr:colOff>
      <xdr:row>96</xdr:row>
      <xdr:rowOff>116573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96281"/>
          <a:ext cx="889000" cy="7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37081</xdr:rowOff>
    </xdr:from>
    <xdr:to>
      <xdr:col>15</xdr:col>
      <xdr:colOff>50800</xdr:colOff>
      <xdr:row>96</xdr:row>
      <xdr:rowOff>117084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96281"/>
          <a:ext cx="889000" cy="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112505</xdr:rowOff>
    </xdr:from>
    <xdr:to>
      <xdr:col>10</xdr:col>
      <xdr:colOff>114300</xdr:colOff>
      <xdr:row>96</xdr:row>
      <xdr:rowOff>117084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71705"/>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112247</xdr:rowOff>
    </xdr:from>
    <xdr:to>
      <xdr:col>24</xdr:col>
      <xdr:colOff>114300</xdr:colOff>
      <xdr:row>96</xdr:row>
      <xdr:rowOff>42397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90674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7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65773</xdr:rowOff>
    </xdr:from>
    <xdr:to>
      <xdr:col>20</xdr:col>
      <xdr:colOff>38100</xdr:colOff>
      <xdr:row>96</xdr:row>
      <xdr:rowOff>167373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158500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157731</xdr:rowOff>
    </xdr:from>
    <xdr:to>
      <xdr:col>15</xdr:col>
      <xdr:colOff>101600</xdr:colOff>
      <xdr:row>96</xdr:row>
      <xdr:rowOff>87881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4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104408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2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66284</xdr:rowOff>
    </xdr:from>
    <xdr:to>
      <xdr:col>10</xdr:col>
      <xdr:colOff>165100</xdr:colOff>
      <xdr:row>96</xdr:row>
      <xdr:rowOff>167884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159011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61705</xdr:rowOff>
    </xdr:from>
    <xdr:to>
      <xdr:col>6</xdr:col>
      <xdr:colOff>38100</xdr:colOff>
      <xdr:row>96</xdr:row>
      <xdr:rowOff>163305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42774</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043524"/>
          <a:ext cx="838200" cy="6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163424</xdr:rowOff>
    </xdr:from>
    <xdr:to>
      <xdr:col>55</xdr:col>
      <xdr:colOff>50800</xdr:colOff>
      <xdr:row>35</xdr:row>
      <xdr:rowOff>93574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14851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8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138543</xdr:rowOff>
    </xdr:from>
    <xdr:to>
      <xdr:col>55</xdr:col>
      <xdr:colOff>0</xdr:colOff>
      <xdr:row>58</xdr:row>
      <xdr:rowOff>24481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11193"/>
          <a:ext cx="838200" cy="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161678</xdr:rowOff>
    </xdr:from>
    <xdr:to>
      <xdr:col>50</xdr:col>
      <xdr:colOff>114300</xdr:colOff>
      <xdr:row>58</xdr:row>
      <xdr:rowOff>24481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34328"/>
          <a:ext cx="889000" cy="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111509</xdr:rowOff>
    </xdr:from>
    <xdr:to>
      <xdr:col>45</xdr:col>
      <xdr:colOff>177800</xdr:colOff>
      <xdr:row>57</xdr:row>
      <xdr:rowOff>161678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84159"/>
          <a:ext cx="889000" cy="5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96115</xdr:rowOff>
    </xdr:from>
    <xdr:to>
      <xdr:col>41</xdr:col>
      <xdr:colOff>50800</xdr:colOff>
      <xdr:row>57</xdr:row>
      <xdr:rowOff>111509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68765"/>
          <a:ext cx="889000" cy="1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87743</xdr:rowOff>
    </xdr:from>
    <xdr:to>
      <xdr:col>55</xdr:col>
      <xdr:colOff>50800</xdr:colOff>
      <xdr:row>58</xdr:row>
      <xdr:rowOff>17893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6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66170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145131</xdr:rowOff>
    </xdr:from>
    <xdr:to>
      <xdr:col>50</xdr:col>
      <xdr:colOff>165100</xdr:colOff>
      <xdr:row>58</xdr:row>
      <xdr:rowOff>75281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66408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110878</xdr:rowOff>
    </xdr:from>
    <xdr:to>
      <xdr:col>46</xdr:col>
      <xdr:colOff>38100</xdr:colOff>
      <xdr:row>58</xdr:row>
      <xdr:rowOff>41028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32155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60709</xdr:rowOff>
    </xdr:from>
    <xdr:to>
      <xdr:col>41</xdr:col>
      <xdr:colOff>101600</xdr:colOff>
      <xdr:row>57</xdr:row>
      <xdr:rowOff>162309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153436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45315</xdr:rowOff>
    </xdr:from>
    <xdr:to>
      <xdr:col>36</xdr:col>
      <xdr:colOff>165100</xdr:colOff>
      <xdr:row>57</xdr:row>
      <xdr:rowOff>146915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138042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17025</xdr:rowOff>
    </xdr:from>
    <xdr:to>
      <xdr:col>55</xdr:col>
      <xdr:colOff>0</xdr:colOff>
      <xdr:row>78</xdr:row>
      <xdr:rowOff>74602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0125"/>
          <a:ext cx="8382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74602</xdr:rowOff>
    </xdr:from>
    <xdr:to>
      <xdr:col>50</xdr:col>
      <xdr:colOff>114300</xdr:colOff>
      <xdr:row>78</xdr:row>
      <xdr:rowOff>154711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7702"/>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154711</xdr:rowOff>
    </xdr:from>
    <xdr:to>
      <xdr:col>45</xdr:col>
      <xdr:colOff>177800</xdr:colOff>
      <xdr:row>78</xdr:row>
      <xdr:rowOff>155953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7811"/>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154848</xdr:rowOff>
    </xdr:from>
    <xdr:to>
      <xdr:col>41</xdr:col>
      <xdr:colOff>50800</xdr:colOff>
      <xdr:row>78</xdr:row>
      <xdr:rowOff>155953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2794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137675</xdr:rowOff>
    </xdr:from>
    <xdr:to>
      <xdr:col>55</xdr:col>
      <xdr:colOff>50800</xdr:colOff>
      <xdr:row>78</xdr:row>
      <xdr:rowOff>67825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116102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23802</xdr:rowOff>
    </xdr:from>
    <xdr:to>
      <xdr:col>50</xdr:col>
      <xdr:colOff>165100</xdr:colOff>
      <xdr:row>78</xdr:row>
      <xdr:rowOff>125402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116529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103911</xdr:rowOff>
    </xdr:from>
    <xdr:to>
      <xdr:col>46</xdr:col>
      <xdr:colOff>38100</xdr:colOff>
      <xdr:row>79</xdr:row>
      <xdr:rowOff>34061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25188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105153</xdr:rowOff>
    </xdr:from>
    <xdr:to>
      <xdr:col>41</xdr:col>
      <xdr:colOff>101600</xdr:colOff>
      <xdr:row>79</xdr:row>
      <xdr:rowOff>35303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26430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104048</xdr:rowOff>
    </xdr:from>
    <xdr:to>
      <xdr:col>36</xdr:col>
      <xdr:colOff>165100</xdr:colOff>
      <xdr:row>79</xdr:row>
      <xdr:rowOff>34198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25325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6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19523</xdr:rowOff>
    </xdr:from>
    <xdr:to>
      <xdr:col>55</xdr:col>
      <xdr:colOff>0</xdr:colOff>
      <xdr:row>98</xdr:row>
      <xdr:rowOff>33438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21623"/>
          <a:ext cx="838200" cy="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19523</xdr:rowOff>
    </xdr:from>
    <xdr:to>
      <xdr:col>50</xdr:col>
      <xdr:colOff>114300</xdr:colOff>
      <xdr:row>98</xdr:row>
      <xdr:rowOff>38937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21623"/>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21864</xdr:rowOff>
    </xdr:from>
    <xdr:to>
      <xdr:col>45</xdr:col>
      <xdr:colOff>177800</xdr:colOff>
      <xdr:row>98</xdr:row>
      <xdr:rowOff>38937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23964"/>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16557</xdr:rowOff>
    </xdr:from>
    <xdr:to>
      <xdr:col>41</xdr:col>
      <xdr:colOff>50800</xdr:colOff>
      <xdr:row>98</xdr:row>
      <xdr:rowOff>21864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18657"/>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154088</xdr:rowOff>
    </xdr:from>
    <xdr:to>
      <xdr:col>55</xdr:col>
      <xdr:colOff>50800</xdr:colOff>
      <xdr:row>98</xdr:row>
      <xdr:rowOff>84238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69015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140173</xdr:rowOff>
    </xdr:from>
    <xdr:to>
      <xdr:col>50</xdr:col>
      <xdr:colOff>165100</xdr:colOff>
      <xdr:row>98</xdr:row>
      <xdr:rowOff>70323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61450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6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159587</xdr:rowOff>
    </xdr:from>
    <xdr:to>
      <xdr:col>46</xdr:col>
      <xdr:colOff>38100</xdr:colOff>
      <xdr:row>98</xdr:row>
      <xdr:rowOff>89737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80864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142514</xdr:rowOff>
    </xdr:from>
    <xdr:to>
      <xdr:col>41</xdr:col>
      <xdr:colOff>101600</xdr:colOff>
      <xdr:row>98</xdr:row>
      <xdr:rowOff>72664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63791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137207</xdr:rowOff>
    </xdr:from>
    <xdr:to>
      <xdr:col>36</xdr:col>
      <xdr:colOff>165100</xdr:colOff>
      <xdr:row>98</xdr:row>
      <xdr:rowOff>67357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103962</xdr:rowOff>
    </xdr:from>
    <xdr:to>
      <xdr:col>85</xdr:col>
      <xdr:colOff>127000</xdr:colOff>
      <xdr:row>38</xdr:row>
      <xdr:rowOff>129584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19062"/>
          <a:ext cx="8382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35382</xdr:rowOff>
    </xdr:from>
    <xdr:to>
      <xdr:col>81</xdr:col>
      <xdr:colOff>50800</xdr:colOff>
      <xdr:row>38</xdr:row>
      <xdr:rowOff>129584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50482"/>
          <a:ext cx="889000" cy="9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35382</xdr:rowOff>
    </xdr:from>
    <xdr:to>
      <xdr:col>76</xdr:col>
      <xdr:colOff>114300</xdr:colOff>
      <xdr:row>38</xdr:row>
      <xdr:rowOff>95390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50482"/>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95390</xdr:rowOff>
    </xdr:from>
    <xdr:to>
      <xdr:col>71</xdr:col>
      <xdr:colOff>177800</xdr:colOff>
      <xdr:row>39</xdr:row>
      <xdr:rowOff>22866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10490"/>
          <a:ext cx="889000" cy="9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53162</xdr:rowOff>
    </xdr:from>
    <xdr:to>
      <xdr:col>85</xdr:col>
      <xdr:colOff>177800</xdr:colOff>
      <xdr:row>38</xdr:row>
      <xdr:rowOff>154762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31589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78784</xdr:rowOff>
    </xdr:from>
    <xdr:to>
      <xdr:col>81</xdr:col>
      <xdr:colOff>101600</xdr:colOff>
      <xdr:row>39</xdr:row>
      <xdr:rowOff>8934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156032</xdr:rowOff>
    </xdr:from>
    <xdr:to>
      <xdr:col>76</xdr:col>
      <xdr:colOff>165100</xdr:colOff>
      <xdr:row>38</xdr:row>
      <xdr:rowOff>86182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77309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44590</xdr:rowOff>
    </xdr:from>
    <xdr:to>
      <xdr:col>72</xdr:col>
      <xdr:colOff>38100</xdr:colOff>
      <xdr:row>38</xdr:row>
      <xdr:rowOff>146190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137317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143516</xdr:rowOff>
    </xdr:from>
    <xdr:to>
      <xdr:col>67</xdr:col>
      <xdr:colOff>101600</xdr:colOff>
      <xdr:row>39</xdr:row>
      <xdr:rowOff>73666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64793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138465</xdr:rowOff>
    </xdr:from>
    <xdr:to>
      <xdr:col>85</xdr:col>
      <xdr:colOff>127000</xdr:colOff>
      <xdr:row>56</xdr:row>
      <xdr:rowOff>107476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396765"/>
          <a:ext cx="838200" cy="3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138465</xdr:rowOff>
    </xdr:from>
    <xdr:to>
      <xdr:col>81</xdr:col>
      <xdr:colOff>50800</xdr:colOff>
      <xdr:row>56</xdr:row>
      <xdr:rowOff>123072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396765"/>
          <a:ext cx="889000" cy="3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123072</xdr:rowOff>
    </xdr:from>
    <xdr:to>
      <xdr:col>76</xdr:col>
      <xdr:colOff>114300</xdr:colOff>
      <xdr:row>57</xdr:row>
      <xdr:rowOff>109882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24272"/>
          <a:ext cx="889000" cy="1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109882</xdr:rowOff>
    </xdr:from>
    <xdr:to>
      <xdr:col>71</xdr:col>
      <xdr:colOff>177800</xdr:colOff>
      <xdr:row>57</xdr:row>
      <xdr:rowOff>114023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82532"/>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56676</xdr:rowOff>
    </xdr:from>
    <xdr:to>
      <xdr:col>85</xdr:col>
      <xdr:colOff>177800</xdr:colOff>
      <xdr:row>56</xdr:row>
      <xdr:rowOff>158276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6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35103</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87665</xdr:rowOff>
    </xdr:from>
    <xdr:to>
      <xdr:col>81</xdr:col>
      <xdr:colOff>101600</xdr:colOff>
      <xdr:row>55</xdr:row>
      <xdr:rowOff>17815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3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34342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12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72272</xdr:rowOff>
    </xdr:from>
    <xdr:to>
      <xdr:col>76</xdr:col>
      <xdr:colOff>165100</xdr:colOff>
      <xdr:row>57</xdr:row>
      <xdr:rowOff>2422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18949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59082</xdr:rowOff>
    </xdr:from>
    <xdr:to>
      <xdr:col>72</xdr:col>
      <xdr:colOff>38100</xdr:colOff>
      <xdr:row>57</xdr:row>
      <xdr:rowOff>160682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151809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63223</xdr:rowOff>
    </xdr:from>
    <xdr:to>
      <xdr:col>67</xdr:col>
      <xdr:colOff>101600</xdr:colOff>
      <xdr:row>57</xdr:row>
      <xdr:rowOff>164823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155950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120676</xdr:rowOff>
    </xdr:from>
    <xdr:to>
      <xdr:col>85</xdr:col>
      <xdr:colOff>127000</xdr:colOff>
      <xdr:row>96</xdr:row>
      <xdr:rowOff>125253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79876"/>
          <a:ext cx="8382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125253</xdr:rowOff>
    </xdr:from>
    <xdr:to>
      <xdr:col>81</xdr:col>
      <xdr:colOff>50800</xdr:colOff>
      <xdr:row>96</xdr:row>
      <xdr:rowOff>154637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84453"/>
          <a:ext cx="889000" cy="2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154637</xdr:rowOff>
    </xdr:from>
    <xdr:to>
      <xdr:col>76</xdr:col>
      <xdr:colOff>114300</xdr:colOff>
      <xdr:row>96</xdr:row>
      <xdr:rowOff>167968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13837"/>
          <a:ext cx="889000" cy="1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107280</xdr:rowOff>
    </xdr:from>
    <xdr:to>
      <xdr:col>71</xdr:col>
      <xdr:colOff>177800</xdr:colOff>
      <xdr:row>96</xdr:row>
      <xdr:rowOff>167968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66480"/>
          <a:ext cx="889000" cy="6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69876</xdr:rowOff>
    </xdr:from>
    <xdr:to>
      <xdr:col>85</xdr:col>
      <xdr:colOff>177800</xdr:colOff>
      <xdr:row>97</xdr:row>
      <xdr:rowOff>26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48303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74453</xdr:rowOff>
    </xdr:from>
    <xdr:to>
      <xdr:col>81</xdr:col>
      <xdr:colOff>101600</xdr:colOff>
      <xdr:row>97</xdr:row>
      <xdr:rowOff>4603</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21130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103837</xdr:rowOff>
    </xdr:from>
    <xdr:to>
      <xdr:col>76</xdr:col>
      <xdr:colOff>165100</xdr:colOff>
      <xdr:row>97</xdr:row>
      <xdr:rowOff>33987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25114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117168</xdr:rowOff>
    </xdr:from>
    <xdr:to>
      <xdr:col>72</xdr:col>
      <xdr:colOff>38100</xdr:colOff>
      <xdr:row>97</xdr:row>
      <xdr:rowOff>47318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38445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6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56480</xdr:rowOff>
    </xdr:from>
    <xdr:to>
      <xdr:col>67</xdr:col>
      <xdr:colOff>101600</xdr:colOff>
      <xdr:row>96</xdr:row>
      <xdr:rowOff>158080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目的別歳出で増減率の大きかったものとして、決算額で分析してみると</a:t>
          </a:r>
          <a:r>
            <a:rPr kumimoji="1" lang="ja-JP" altLang="ja-JP" sz="1100" b="0" i="0" baseline="0">
              <a:solidFill>
                <a:sysClr val="windowText" lastClr="000000"/>
              </a:solidFill>
              <a:effectLst/>
              <a:latin typeface="+mn-lt"/>
              <a:ea typeface="+mn-ea"/>
              <a:cs typeface="+mn-cs"/>
            </a:rPr>
            <a:t>　総務費は、補助費等の</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（特別定額給付金</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616,500</a:t>
          </a:r>
          <a:r>
            <a:rPr kumimoji="1" lang="ja-JP" altLang="ja-JP" sz="1100" b="0" i="0" baseline="0">
              <a:solidFill>
                <a:sysClr val="windowText" lastClr="000000"/>
              </a:solidFill>
              <a:effectLst/>
              <a:latin typeface="+mn-lt"/>
              <a:ea typeface="+mn-ea"/>
              <a:cs typeface="+mn-cs"/>
            </a:rPr>
            <a:t>千円）が主な理由で、</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90,020</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50.2</a:t>
          </a:r>
          <a:r>
            <a:rPr kumimoji="1" lang="ja-JP" altLang="ja-JP" sz="1100" b="0" i="0" baseline="0">
              <a:solidFill>
                <a:sysClr val="windowText" lastClr="000000"/>
              </a:solidFill>
              <a:effectLst/>
              <a:latin typeface="+mn-lt"/>
              <a:ea typeface="+mn-ea"/>
              <a:cs typeface="+mn-cs"/>
            </a:rPr>
            <a:t>％の大幅な</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となった。民生費は、介護保険事業特別会計の繰出金の増（＋</a:t>
          </a:r>
          <a:r>
            <a:rPr kumimoji="1" lang="en-US" altLang="ja-JP" sz="1100" b="0" i="0" baseline="0">
              <a:solidFill>
                <a:sysClr val="windowText" lastClr="000000"/>
              </a:solidFill>
              <a:effectLst/>
              <a:latin typeface="+mn-lt"/>
              <a:ea typeface="+mn-ea"/>
              <a:cs typeface="+mn-cs"/>
            </a:rPr>
            <a:t>6,485</a:t>
          </a:r>
          <a:r>
            <a:rPr kumimoji="1" lang="ja-JP" altLang="ja-JP" sz="1100" b="0" i="0" baseline="0">
              <a:solidFill>
                <a:sysClr val="windowText" lastClr="000000"/>
              </a:solidFill>
              <a:effectLst/>
              <a:latin typeface="+mn-lt"/>
              <a:ea typeface="+mn-ea"/>
              <a:cs typeface="+mn-cs"/>
            </a:rPr>
            <a:t>千円）や、ふれあい健康センター改修事業などの普通建設事業費の増（＋</a:t>
          </a:r>
          <a:r>
            <a:rPr kumimoji="1" lang="en-US" altLang="ja-JP" sz="1100" b="0" i="0" baseline="0">
              <a:solidFill>
                <a:sysClr val="windowText" lastClr="000000"/>
              </a:solidFill>
              <a:effectLst/>
              <a:latin typeface="+mn-lt"/>
              <a:ea typeface="+mn-ea"/>
              <a:cs typeface="+mn-cs"/>
            </a:rPr>
            <a:t>7,384</a:t>
          </a:r>
          <a:r>
            <a:rPr kumimoji="1" lang="ja-JP" altLang="ja-JP" sz="1100" b="0" i="0" baseline="0">
              <a:solidFill>
                <a:sysClr val="windowText" lastClr="000000"/>
              </a:solidFill>
              <a:effectLst/>
              <a:latin typeface="+mn-lt"/>
              <a:ea typeface="+mn-ea"/>
              <a:cs typeface="+mn-cs"/>
            </a:rPr>
            <a:t>千円）や</a:t>
          </a:r>
          <a:r>
            <a:rPr kumimoji="1" lang="ja-JP" altLang="en-US" sz="1100" b="0" i="0" baseline="0">
              <a:solidFill>
                <a:sysClr val="windowText" lastClr="000000"/>
              </a:solidFill>
              <a:effectLst/>
              <a:latin typeface="+mn-lt"/>
              <a:ea typeface="+mn-ea"/>
              <a:cs typeface="+mn-cs"/>
            </a:rPr>
            <a:t>扶助費</a:t>
          </a:r>
          <a:r>
            <a:rPr kumimoji="1" lang="ja-JP" altLang="ja-JP" sz="1100" b="0" i="0" baseline="0">
              <a:solidFill>
                <a:sysClr val="windowText" lastClr="000000"/>
              </a:solidFill>
              <a:effectLst/>
              <a:latin typeface="+mn-lt"/>
              <a:ea typeface="+mn-ea"/>
              <a:cs typeface="+mn-cs"/>
            </a:rPr>
            <a:t>の増（</a:t>
          </a:r>
          <a:r>
            <a:rPr kumimoji="1" lang="ja-JP" altLang="en-US" sz="1100" b="0" i="0" baseline="0">
              <a:solidFill>
                <a:sysClr val="windowText" lastClr="000000"/>
              </a:solidFill>
              <a:effectLst/>
              <a:latin typeface="+mn-lt"/>
              <a:ea typeface="+mn-ea"/>
              <a:cs typeface="+mn-cs"/>
            </a:rPr>
            <a:t>子育て世帯への臨時特別給付金</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114,060</a:t>
          </a:r>
          <a:r>
            <a:rPr kumimoji="1" lang="ja-JP" altLang="ja-JP" sz="1100" b="0" i="0" baseline="0">
              <a:solidFill>
                <a:sysClr val="windowText" lastClr="000000"/>
              </a:solidFill>
              <a:effectLst/>
              <a:latin typeface="+mn-lt"/>
              <a:ea typeface="+mn-ea"/>
              <a:cs typeface="+mn-cs"/>
            </a:rPr>
            <a:t>千円）により、</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21,363</a:t>
          </a:r>
          <a:r>
            <a:rPr kumimoji="1" lang="ja-JP" altLang="ja-JP" sz="1100" b="0" i="0" baseline="0">
              <a:solidFill>
                <a:sysClr val="windowText" lastClr="000000"/>
              </a:solidFill>
              <a:effectLst/>
              <a:latin typeface="+mn-lt"/>
              <a:ea typeface="+mn-ea"/>
              <a:cs typeface="+mn-cs"/>
            </a:rPr>
            <a:t>円、</a:t>
          </a:r>
          <a:r>
            <a:rPr kumimoji="1" lang="en-US" altLang="ja-JP" sz="1100" b="0" i="0" baseline="0">
              <a:solidFill>
                <a:sysClr val="windowText" lastClr="000000"/>
              </a:solidFill>
              <a:effectLst/>
              <a:latin typeface="+mn-lt"/>
              <a:ea typeface="+mn-ea"/>
              <a:cs typeface="+mn-cs"/>
            </a:rPr>
            <a:t>13.1</a:t>
          </a:r>
          <a:r>
            <a:rPr kumimoji="1" lang="ja-JP" altLang="ja-JP" sz="1100" b="0" i="0" baseline="0">
              <a:solidFill>
                <a:sysClr val="windowText" lastClr="000000"/>
              </a:solidFill>
              <a:effectLst/>
              <a:latin typeface="+mn-lt"/>
              <a:ea typeface="+mn-ea"/>
              <a:cs typeface="+mn-cs"/>
            </a:rPr>
            <a:t>％の増となった。衛生費は、新型コロナウイルス感染症対策のワクチン接種対策費の増（＋</a:t>
          </a:r>
          <a:r>
            <a:rPr kumimoji="1" lang="en-US" altLang="ja-JP" sz="1100" b="0" i="0" baseline="0">
              <a:solidFill>
                <a:sysClr val="windowText" lastClr="000000"/>
              </a:solidFill>
              <a:effectLst/>
              <a:latin typeface="+mn-lt"/>
              <a:ea typeface="+mn-ea"/>
              <a:cs typeface="+mn-cs"/>
            </a:rPr>
            <a:t>54,113</a:t>
          </a:r>
          <a:r>
            <a:rPr kumimoji="1" lang="ja-JP" altLang="ja-JP" sz="1100" b="0" i="0" baseline="0">
              <a:solidFill>
                <a:sysClr val="windowText" lastClr="000000"/>
              </a:solidFill>
              <a:effectLst/>
              <a:latin typeface="+mn-lt"/>
              <a:ea typeface="+mn-ea"/>
              <a:cs typeface="+mn-cs"/>
            </a:rPr>
            <a:t>千円）</a:t>
          </a:r>
          <a:r>
            <a:rPr kumimoji="1" lang="ja-JP" altLang="en-US" sz="1100" b="0" i="0" baseline="0">
              <a:solidFill>
                <a:sysClr val="windowText" lastClr="000000"/>
              </a:solidFill>
              <a:effectLst/>
              <a:latin typeface="+mn-lt"/>
              <a:ea typeface="+mn-ea"/>
              <a:cs typeface="+mn-cs"/>
            </a:rPr>
            <a:t>や</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補助費等</a:t>
          </a:r>
          <a:r>
            <a:rPr kumimoji="1" lang="ja-JP" altLang="ja-JP" sz="1100" b="0" i="0" baseline="0">
              <a:solidFill>
                <a:sysClr val="windowText" lastClr="000000"/>
              </a:solidFill>
              <a:effectLst/>
              <a:latin typeface="+mn-lt"/>
              <a:ea typeface="+mn-ea"/>
              <a:cs typeface="+mn-cs"/>
            </a:rPr>
            <a:t>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白山石川医療企業団負担金＋</a:t>
          </a:r>
          <a:r>
            <a:rPr kumimoji="1" lang="en-US" altLang="ja-JP" sz="1100" b="0" i="0" baseline="0">
              <a:solidFill>
                <a:sysClr val="windowText" lastClr="000000"/>
              </a:solidFill>
              <a:effectLst/>
              <a:latin typeface="+mn-lt"/>
              <a:ea typeface="+mn-ea"/>
              <a:cs typeface="+mn-cs"/>
            </a:rPr>
            <a:t>17,156</a:t>
          </a:r>
          <a:r>
            <a:rPr kumimoji="1" lang="ja-JP" altLang="ja-JP" sz="1100" b="0" i="0" baseline="0">
              <a:solidFill>
                <a:sysClr val="windowText" lastClr="000000"/>
              </a:solidFill>
              <a:effectLst/>
              <a:latin typeface="+mn-lt"/>
              <a:ea typeface="+mn-ea"/>
              <a:cs typeface="+mn-cs"/>
            </a:rPr>
            <a:t>千円）により、</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16,401</a:t>
          </a:r>
          <a:r>
            <a:rPr kumimoji="1" lang="ja-JP" altLang="ja-JP" sz="1100" b="0" i="0" baseline="0">
              <a:solidFill>
                <a:sysClr val="windowText" lastClr="000000"/>
              </a:solidFill>
              <a:effectLst/>
              <a:latin typeface="+mn-lt"/>
              <a:ea typeface="+mn-ea"/>
              <a:cs typeface="+mn-cs"/>
            </a:rPr>
            <a:t>円、</a:t>
          </a:r>
          <a:r>
            <a:rPr kumimoji="1" lang="en-US" altLang="ja-JP" sz="1100" b="0" i="0" baseline="0">
              <a:solidFill>
                <a:sysClr val="windowText" lastClr="000000"/>
              </a:solidFill>
              <a:effectLst/>
              <a:latin typeface="+mn-lt"/>
              <a:ea typeface="+mn-ea"/>
              <a:cs typeface="+mn-cs"/>
            </a:rPr>
            <a:t>28.3</a:t>
          </a:r>
          <a:r>
            <a:rPr kumimoji="1" lang="ja-JP" altLang="ja-JP" sz="1100" b="0" i="0" baseline="0">
              <a:solidFill>
                <a:sysClr val="windowText" lastClr="000000"/>
              </a:solidFill>
              <a:effectLst/>
              <a:latin typeface="+mn-lt"/>
              <a:ea typeface="+mn-ea"/>
              <a:cs typeface="+mn-cs"/>
            </a:rPr>
            <a:t>％の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となった。</a:t>
          </a:r>
          <a:r>
            <a:rPr kumimoji="1" lang="ja-JP" altLang="en-US" sz="1100" b="0" i="0" baseline="0">
              <a:solidFill>
                <a:sysClr val="windowText" lastClr="000000"/>
              </a:solidFill>
              <a:effectLst/>
              <a:latin typeface="+mn-lt"/>
              <a:ea typeface="+mn-ea"/>
              <a:cs typeface="+mn-cs"/>
            </a:rPr>
            <a:t>労働費は、貸付金の皆増（県鉄工機電協会貸付金＋</a:t>
          </a:r>
          <a:r>
            <a:rPr kumimoji="1" lang="en-US" altLang="ja-JP" sz="1100" b="0" i="0" baseline="0">
              <a:solidFill>
                <a:sysClr val="windowText" lastClr="000000"/>
              </a:solidFill>
              <a:effectLst/>
              <a:latin typeface="+mn-lt"/>
              <a:ea typeface="+mn-ea"/>
              <a:cs typeface="+mn-cs"/>
            </a:rPr>
            <a:t>8,240</a:t>
          </a:r>
          <a:r>
            <a:rPr kumimoji="1" lang="ja-JP" altLang="en-US" sz="1100" b="0" i="0" baseline="0">
              <a:solidFill>
                <a:sysClr val="windowText" lastClr="000000"/>
              </a:solidFill>
              <a:effectLst/>
              <a:latin typeface="+mn-lt"/>
              <a:ea typeface="+mn-ea"/>
              <a:cs typeface="+mn-cs"/>
            </a:rPr>
            <a:t>千円）により、＋</a:t>
          </a:r>
          <a:r>
            <a:rPr kumimoji="1" lang="en-US" altLang="ja-JP" sz="1100" b="0" i="0" baseline="0">
              <a:solidFill>
                <a:sysClr val="windowText" lastClr="000000"/>
              </a:solidFill>
              <a:effectLst/>
              <a:latin typeface="+mn-lt"/>
              <a:ea typeface="+mn-ea"/>
              <a:cs typeface="+mn-cs"/>
            </a:rPr>
            <a:t>1,337</a:t>
          </a:r>
          <a:r>
            <a:rPr kumimoji="1" lang="ja-JP" altLang="en-US" sz="1100" b="0" i="0" baseline="0">
              <a:solidFill>
                <a:sysClr val="windowText" lastClr="000000"/>
              </a:solidFill>
              <a:effectLst/>
              <a:latin typeface="+mn-lt"/>
              <a:ea typeface="+mn-ea"/>
              <a:cs typeface="+mn-cs"/>
            </a:rPr>
            <a:t>千円の皆増となった。</a:t>
          </a:r>
          <a:r>
            <a:rPr kumimoji="1" lang="ja-JP" altLang="ja-JP" sz="1100" b="0" i="0" baseline="0">
              <a:solidFill>
                <a:sysClr val="windowText" lastClr="000000"/>
              </a:solidFill>
              <a:effectLst/>
              <a:latin typeface="+mn-lt"/>
              <a:ea typeface="+mn-ea"/>
              <a:cs typeface="+mn-cs"/>
            </a:rPr>
            <a:t>農林水産業費は、普通建設事業費の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国営土地改良事業手取川流域地区負担金＋</a:t>
          </a:r>
          <a:r>
            <a:rPr kumimoji="1" lang="en-US" altLang="ja-JP" sz="1100" b="0" i="0" baseline="0">
              <a:solidFill>
                <a:sysClr val="windowText" lastClr="000000"/>
              </a:solidFill>
              <a:effectLst/>
              <a:latin typeface="+mn-lt"/>
              <a:ea typeface="+mn-ea"/>
              <a:cs typeface="+mn-cs"/>
            </a:rPr>
            <a:t>37,966</a:t>
          </a:r>
          <a:r>
            <a:rPr kumimoji="1" lang="ja-JP" altLang="ja-JP" sz="1100" b="0" i="0" baseline="0">
              <a:solidFill>
                <a:sysClr val="windowText" lastClr="000000"/>
              </a:solidFill>
              <a:effectLst/>
              <a:latin typeface="+mn-lt"/>
              <a:ea typeface="+mn-ea"/>
              <a:cs typeface="+mn-cs"/>
            </a:rPr>
            <a:t>千円）や、</a:t>
          </a:r>
          <a:r>
            <a:rPr kumimoji="1" lang="ja-JP" altLang="en-US" sz="1100" b="0" i="0" baseline="0">
              <a:solidFill>
                <a:sysClr val="windowText" lastClr="000000"/>
              </a:solidFill>
              <a:effectLst/>
              <a:latin typeface="+mn-lt"/>
              <a:ea typeface="+mn-ea"/>
              <a:cs typeface="+mn-cs"/>
            </a:rPr>
            <a:t>積立金</a:t>
          </a:r>
          <a:r>
            <a:rPr kumimoji="1" lang="ja-JP" altLang="ja-JP" sz="1100" b="0" i="0" baseline="0">
              <a:solidFill>
                <a:sysClr val="windowText" lastClr="000000"/>
              </a:solidFill>
              <a:effectLst/>
              <a:latin typeface="+mn-lt"/>
              <a:ea typeface="+mn-ea"/>
              <a:cs typeface="+mn-cs"/>
            </a:rPr>
            <a:t>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ふるさと・水と土保全基金＋</a:t>
          </a:r>
          <a:r>
            <a:rPr kumimoji="1" lang="en-US" altLang="ja-JP" sz="1100" b="0" i="0" baseline="0">
              <a:solidFill>
                <a:sysClr val="windowText" lastClr="000000"/>
              </a:solidFill>
              <a:effectLst/>
              <a:latin typeface="+mn-lt"/>
              <a:ea typeface="+mn-ea"/>
              <a:cs typeface="+mn-cs"/>
            </a:rPr>
            <a:t>22,068</a:t>
          </a:r>
          <a:r>
            <a:rPr kumimoji="1" lang="ja-JP" altLang="ja-JP" sz="1100" b="0" i="0" baseline="0">
              <a:solidFill>
                <a:sysClr val="windowText" lastClr="000000"/>
              </a:solidFill>
              <a:effectLst/>
              <a:latin typeface="+mn-lt"/>
              <a:ea typeface="+mn-ea"/>
              <a:cs typeface="+mn-cs"/>
            </a:rPr>
            <a:t>千円）により、</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12,552</a:t>
          </a:r>
          <a:r>
            <a:rPr kumimoji="1" lang="ja-JP" altLang="ja-JP" sz="1100" b="0" i="0" baseline="0">
              <a:solidFill>
                <a:sysClr val="windowText" lastClr="000000"/>
              </a:solidFill>
              <a:effectLst/>
              <a:latin typeface="+mn-lt"/>
              <a:ea typeface="+mn-ea"/>
              <a:cs typeface="+mn-cs"/>
            </a:rPr>
            <a:t>円、</a:t>
          </a:r>
          <a:r>
            <a:rPr kumimoji="1" lang="en-US" altLang="ja-JP" sz="1100" b="0" i="0" baseline="0">
              <a:solidFill>
                <a:sysClr val="windowText" lastClr="000000"/>
              </a:solidFill>
              <a:effectLst/>
              <a:latin typeface="+mn-lt"/>
              <a:ea typeface="+mn-ea"/>
              <a:cs typeface="+mn-cs"/>
            </a:rPr>
            <a:t>49.8</a:t>
          </a:r>
          <a:r>
            <a:rPr kumimoji="1" lang="ja-JP" altLang="ja-JP" sz="1100" b="0" i="0" baseline="0">
              <a:solidFill>
                <a:sysClr val="windowText" lastClr="000000"/>
              </a:solidFill>
              <a:effectLst/>
              <a:latin typeface="+mn-lt"/>
              <a:ea typeface="+mn-ea"/>
              <a:cs typeface="+mn-cs"/>
            </a:rPr>
            <a:t>％の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となった。商工費は、</a:t>
          </a:r>
          <a:r>
            <a:rPr kumimoji="1" lang="ja-JP" altLang="en-US" sz="1100" b="0" i="0" baseline="0">
              <a:solidFill>
                <a:sysClr val="windowText" lastClr="000000"/>
              </a:solidFill>
              <a:effectLst/>
              <a:latin typeface="+mn-lt"/>
              <a:ea typeface="+mn-ea"/>
              <a:cs typeface="+mn-cs"/>
            </a:rPr>
            <a:t>ほっと石川観光プラン推進ファンド事業の延長に伴う貸付金（＋</a:t>
          </a:r>
          <a:r>
            <a:rPr kumimoji="1" lang="en-US" altLang="ja-JP" sz="1100" b="0" i="0" baseline="0">
              <a:solidFill>
                <a:sysClr val="windowText" lastClr="000000"/>
              </a:solidFill>
              <a:effectLst/>
              <a:latin typeface="+mn-lt"/>
              <a:ea typeface="+mn-ea"/>
              <a:cs typeface="+mn-cs"/>
            </a:rPr>
            <a:t>95,000</a:t>
          </a:r>
          <a:r>
            <a:rPr kumimoji="1" lang="ja-JP" altLang="en-US" sz="1100" b="0" i="0" baseline="0">
              <a:solidFill>
                <a:sysClr val="windowText" lastClr="000000"/>
              </a:solidFill>
              <a:effectLst/>
              <a:latin typeface="+mn-lt"/>
              <a:ea typeface="+mn-ea"/>
              <a:cs typeface="+mn-cs"/>
            </a:rPr>
            <a:t>千円）により、＋</a:t>
          </a:r>
          <a:r>
            <a:rPr kumimoji="1" lang="en-US" altLang="ja-JP" sz="1100" b="0" i="0" baseline="0">
              <a:solidFill>
                <a:sysClr val="windowText" lastClr="000000"/>
              </a:solidFill>
              <a:effectLst/>
              <a:latin typeface="+mn-lt"/>
              <a:ea typeface="+mn-ea"/>
              <a:cs typeface="+mn-cs"/>
            </a:rPr>
            <a:t>7,556</a:t>
          </a:r>
          <a:r>
            <a:rPr kumimoji="1" lang="ja-JP" altLang="en-US" sz="1100" b="0" i="0" baseline="0">
              <a:solidFill>
                <a:sysClr val="windowText" lastClr="000000"/>
              </a:solidFill>
              <a:effectLst/>
              <a:latin typeface="+mn-lt"/>
              <a:ea typeface="+mn-ea"/>
              <a:cs typeface="+mn-cs"/>
            </a:rPr>
            <a:t>千円、</a:t>
          </a:r>
          <a:r>
            <a:rPr kumimoji="1" lang="en-US" altLang="ja-JP" sz="1100" b="0" i="0" baseline="0">
              <a:solidFill>
                <a:sysClr val="windowText" lastClr="000000"/>
              </a:solidFill>
              <a:effectLst/>
              <a:latin typeface="+mn-lt"/>
              <a:ea typeface="+mn-ea"/>
              <a:cs typeface="+mn-cs"/>
            </a:rPr>
            <a:t>40.7</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の大幅な増となった。教育費は、</a:t>
          </a:r>
          <a:r>
            <a:rPr kumimoji="1" lang="ja-JP" altLang="en-US" sz="1100" b="0" i="0" baseline="0">
              <a:solidFill>
                <a:sysClr val="windowText" lastClr="000000"/>
              </a:solidFill>
              <a:effectLst/>
              <a:latin typeface="+mn-lt"/>
              <a:ea typeface="+mn-ea"/>
              <a:cs typeface="+mn-cs"/>
            </a:rPr>
            <a:t>小中学校情報通信ネットワーク環境施設整備事業や</a:t>
          </a:r>
          <a:r>
            <a:rPr kumimoji="1" lang="ja-JP" altLang="ja-JP" sz="1100" b="0" i="0" baseline="0">
              <a:solidFill>
                <a:sysClr val="windowText" lastClr="000000"/>
              </a:solidFill>
              <a:effectLst/>
              <a:latin typeface="+mn-lt"/>
              <a:ea typeface="+mn-ea"/>
              <a:cs typeface="+mn-cs"/>
            </a:rPr>
            <a:t>多目的運動公園（仮称）整備事業</a:t>
          </a:r>
          <a:r>
            <a:rPr kumimoji="1" lang="ja-JP" altLang="en-US" sz="1100" b="0" i="0" baseline="0">
              <a:solidFill>
                <a:sysClr val="windowText" lastClr="000000"/>
              </a:solidFill>
              <a:effectLst/>
              <a:latin typeface="+mn-lt"/>
              <a:ea typeface="+mn-ea"/>
              <a:cs typeface="+mn-cs"/>
            </a:rPr>
            <a:t>における用地取得等の完了に伴う</a:t>
          </a:r>
          <a:r>
            <a:rPr kumimoji="1" lang="ja-JP" altLang="ja-JP" sz="1100" b="0" i="0" baseline="0">
              <a:solidFill>
                <a:sysClr val="windowText" lastClr="000000"/>
              </a:solidFill>
              <a:effectLst/>
              <a:latin typeface="+mn-lt"/>
              <a:ea typeface="+mn-ea"/>
              <a:cs typeface="+mn-cs"/>
            </a:rPr>
            <a:t>普通建設事業費の</a:t>
          </a:r>
          <a:r>
            <a:rPr kumimoji="1" lang="ja-JP" altLang="en-US" sz="1100" b="0" i="0" baseline="0">
              <a:solidFill>
                <a:sysClr val="windowText" lastClr="000000"/>
              </a:solidFill>
              <a:effectLst/>
              <a:latin typeface="+mn-lt"/>
              <a:ea typeface="+mn-ea"/>
              <a:cs typeface="+mn-cs"/>
            </a:rPr>
            <a:t>大幅な減</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416,895</a:t>
          </a:r>
          <a:r>
            <a:rPr kumimoji="1" lang="ja-JP" altLang="ja-JP" sz="1100" b="0" i="0" baseline="0">
              <a:solidFill>
                <a:sysClr val="windowText" lastClr="000000"/>
              </a:solidFill>
              <a:effectLst/>
              <a:latin typeface="+mn-lt"/>
              <a:ea typeface="+mn-ea"/>
              <a:cs typeface="+mn-cs"/>
            </a:rPr>
            <a:t>千円）により、</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68,222</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45.4</a:t>
          </a:r>
          <a:r>
            <a:rPr kumimoji="1" lang="ja-JP" altLang="ja-JP" sz="1100" b="0" i="0" baseline="0">
              <a:solidFill>
                <a:sysClr val="windowText" lastClr="000000"/>
              </a:solidFill>
              <a:effectLst/>
              <a:latin typeface="+mn-lt"/>
              <a:ea typeface="+mn-ea"/>
              <a:cs typeface="+mn-cs"/>
            </a:rPr>
            <a:t>％の大幅な</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となった。</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財政調整基金については、</a:t>
          </a:r>
          <a:r>
            <a:rPr kumimoji="1" lang="ja-JP" altLang="en-US" sz="1050">
              <a:solidFill>
                <a:schemeClr val="dk1"/>
              </a:solidFill>
              <a:effectLst/>
              <a:latin typeface="+mn-lt"/>
              <a:ea typeface="+mn-ea"/>
              <a:cs typeface="+mn-cs"/>
            </a:rPr>
            <a:t>近年、</a:t>
          </a:r>
          <a:r>
            <a:rPr kumimoji="1" lang="ja-JP" altLang="ja-JP" sz="1050">
              <a:solidFill>
                <a:schemeClr val="dk1"/>
              </a:solidFill>
              <a:effectLst/>
              <a:latin typeface="+mn-lt"/>
              <a:ea typeface="+mn-ea"/>
              <a:cs typeface="+mn-cs"/>
            </a:rPr>
            <a:t>手取川濁水対策や新型コロナウイルス感染症等の影響により</a:t>
          </a:r>
          <a:r>
            <a:rPr kumimoji="1" lang="ja-JP" altLang="en-US" sz="1050">
              <a:solidFill>
                <a:schemeClr val="dk1"/>
              </a:solidFill>
              <a:effectLst/>
              <a:latin typeface="+mn-lt"/>
              <a:ea typeface="+mn-ea"/>
              <a:cs typeface="+mn-cs"/>
            </a:rPr>
            <a:t>、やむなく取り崩しを行っており、令和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年度についても</a:t>
          </a:r>
          <a:r>
            <a:rPr kumimoji="1" lang="en-US" altLang="ja-JP" sz="1050">
              <a:solidFill>
                <a:schemeClr val="dk1"/>
              </a:solidFill>
              <a:effectLst/>
              <a:latin typeface="+mn-lt"/>
              <a:ea typeface="+mn-ea"/>
              <a:cs typeface="+mn-cs"/>
            </a:rPr>
            <a:t>80,000</a:t>
          </a:r>
          <a:r>
            <a:rPr kumimoji="1" lang="ja-JP" altLang="en-US" sz="1050">
              <a:solidFill>
                <a:schemeClr val="dk1"/>
              </a:solidFill>
              <a:effectLst/>
              <a:latin typeface="+mn-lt"/>
              <a:ea typeface="+mn-ea"/>
              <a:cs typeface="+mn-cs"/>
            </a:rPr>
            <a:t>千円を取り崩すことになった</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しかしながら、標準財政規模に対する割合が非常に高いことから安定した財政運営を維持していると考える。</a:t>
          </a:r>
          <a:endParaRPr lang="ja-JP" altLang="ja-JP" sz="1200">
            <a:effectLst/>
          </a:endParaRPr>
        </a:p>
        <a:p>
          <a:r>
            <a:rPr kumimoji="1" lang="ja-JP" altLang="ja-JP" sz="1050">
              <a:solidFill>
                <a:schemeClr val="dk1"/>
              </a:solidFill>
              <a:effectLst/>
              <a:latin typeface="+mn-lt"/>
              <a:ea typeface="+mn-ea"/>
              <a:cs typeface="+mn-cs"/>
            </a:rPr>
            <a:t>今後、税収の大幅な増加が期待できないなか、上述のような不測の事態に備えるとともに、将来を見据え財政調整基金等に積立を行い、更なる健全化に努める。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全会計において、黒字決算となっており、安定した財政運営を維持している。</a:t>
          </a:r>
          <a:endParaRPr lang="ja-JP" altLang="ja-JP" sz="1400">
            <a:effectLst/>
          </a:endParaRPr>
        </a:p>
        <a:p>
          <a:r>
            <a:rPr kumimoji="1" lang="ja-JP" altLang="ja-JP" sz="1100">
              <a:solidFill>
                <a:schemeClr val="dk1"/>
              </a:solidFill>
              <a:effectLst/>
              <a:latin typeface="+mn-lt"/>
              <a:ea typeface="+mn-ea"/>
              <a:cs typeface="+mn-cs"/>
            </a:rPr>
            <a:t>一般会計においては、財政調整基金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取り崩しを実施したこともあり、標準財政規模比は増加した。決算規模や標準財政規模を鑑みても、健全な黒字額と考える。</a:t>
          </a:r>
          <a:endParaRPr lang="ja-JP" altLang="ja-JP" sz="1400">
            <a:effectLst/>
          </a:endParaRPr>
        </a:p>
        <a:p>
          <a:r>
            <a:rPr kumimoji="1" lang="ja-JP" altLang="ja-JP" sz="1100">
              <a:solidFill>
                <a:schemeClr val="dk1"/>
              </a:solidFill>
              <a:effectLst/>
              <a:latin typeface="+mn-lt"/>
              <a:ea typeface="+mn-ea"/>
              <a:cs typeface="+mn-cs"/>
            </a:rPr>
            <a:t>各種特別会計も同様、健全な黒字額と考える。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4124208</v>
      </c>
      <c r="BO4" s="410"/>
      <c r="BP4" s="410"/>
      <c r="BQ4" s="410"/>
      <c r="BR4" s="410"/>
      <c r="BS4" s="410"/>
      <c r="BT4" s="410"/>
      <c r="BU4" s="411"/>
      <c r="BV4" s="409">
        <v>4751605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2.8</v>
      </c>
      <c r="CU4" s="416"/>
      <c r="CV4" s="416"/>
      <c r="CW4" s="416"/>
      <c r="CX4" s="416"/>
      <c r="CY4" s="416"/>
      <c r="CZ4" s="416"/>
      <c r="DA4" s="417"/>
      <c r="DB4" s="415">
        <v>2.8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4049446</v>
      </c>
      <c r="BO5" s="447"/>
      <c r="BP5" s="447"/>
      <c r="BQ5" s="447"/>
      <c r="BR5" s="447"/>
      <c r="BS5" s="447"/>
      <c r="BT5" s="447"/>
      <c r="BU5" s="448"/>
      <c r="BV5" s="446">
        <v>4686118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89.6</v>
      </c>
      <c r="CU5" s="444"/>
      <c r="CV5" s="444"/>
      <c r="CW5" s="444"/>
      <c r="CX5" s="444"/>
      <c r="CY5" s="444"/>
      <c r="CZ5" s="444"/>
      <c r="DA5" s="445"/>
      <c r="DB5" s="443">
        <v>85.1</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74762</v>
      </c>
      <c r="BO6" s="447"/>
      <c r="BP6" s="447"/>
      <c r="BQ6" s="447"/>
      <c r="BR6" s="447"/>
      <c r="BS6" s="447"/>
      <c r="BT6" s="447"/>
      <c r="BU6" s="448"/>
      <c r="BV6" s="446">
        <v>65487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96.2</v>
      </c>
      <c r="CU6" s="484"/>
      <c r="CV6" s="484"/>
      <c r="CW6" s="484"/>
      <c r="CX6" s="484"/>
      <c r="CY6" s="484"/>
      <c r="CZ6" s="484"/>
      <c r="DA6" s="485"/>
      <c r="DB6" s="483">
        <v>89.8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9269</v>
      </c>
      <c r="BO7" s="447"/>
      <c r="BP7" s="447"/>
      <c r="BQ7" s="447"/>
      <c r="BR7" s="447"/>
      <c r="BS7" s="447"/>
      <c r="BT7" s="447"/>
      <c r="BU7" s="448"/>
      <c r="BV7" s="446">
        <v>2273</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2299348</v>
      </c>
      <c r="CU7" s="447"/>
      <c r="CV7" s="447"/>
      <c r="CW7" s="447"/>
      <c r="CX7" s="447"/>
      <c r="CY7" s="447"/>
      <c r="CZ7" s="447"/>
      <c r="DA7" s="448"/>
      <c r="DB7" s="446">
        <v>2254473</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105</v>
      </c>
      <c r="AV8" s="479"/>
      <c r="AW8" s="479"/>
      <c r="AX8" s="479"/>
      <c r="AY8" s="480" t="s">
        <v>109</v>
      </c>
      <c r="AZ8" s="481"/>
      <c r="BA8" s="481"/>
      <c r="BB8" s="481"/>
      <c r="BC8" s="481"/>
      <c r="BD8" s="481"/>
      <c r="BE8" s="481"/>
      <c r="BF8" s="481"/>
      <c r="BG8" s="481"/>
      <c r="BH8" s="481"/>
      <c r="BI8" s="481"/>
      <c r="BJ8" s="481"/>
      <c r="BK8" s="481"/>
      <c r="BL8" s="481"/>
      <c r="BM8" s="482"/>
      <c r="BN8" s="446">
        <v>65493</v>
      </c>
      <c r="BO8" s="447"/>
      <c r="BP8" s="447"/>
      <c r="BQ8" s="447"/>
      <c r="BR8" s="447"/>
      <c r="BS8" s="447"/>
      <c r="BT8" s="447"/>
      <c r="BU8" s="448"/>
      <c r="BV8" s="446">
        <v>63214</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0.6</v>
      </c>
      <c r="CU8" s="487"/>
      <c r="CV8" s="487"/>
      <c r="CW8" s="487"/>
      <c r="CX8" s="487"/>
      <c r="CY8" s="487"/>
      <c r="CZ8" s="487"/>
      <c r="DA8" s="488"/>
      <c r="DB8" s="486">
        <v>0.63</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6135</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2279</v>
      </c>
      <c r="BO9" s="447"/>
      <c r="BP9" s="447"/>
      <c r="BQ9" s="447"/>
      <c r="BR9" s="447"/>
      <c r="BS9" s="447"/>
      <c r="BT9" s="447"/>
      <c r="BU9" s="448"/>
      <c r="BV9" s="446">
        <v>20423</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12.3</v>
      </c>
      <c r="CU9" s="444"/>
      <c r="CV9" s="444"/>
      <c r="CW9" s="444"/>
      <c r="CX9" s="444"/>
      <c r="CY9" s="444"/>
      <c r="CZ9" s="444"/>
      <c r="DA9" s="445"/>
      <c r="DB9" s="443">
        <v>14.4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6347</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105</v>
      </c>
      <c r="AV10" s="479"/>
      <c r="AW10" s="479"/>
      <c r="AX10" s="479"/>
      <c r="AY10" s="480" t="s">
        <v>120</v>
      </c>
      <c r="AZ10" s="481"/>
      <c r="BA10" s="481"/>
      <c r="BB10" s="481"/>
      <c r="BC10" s="481"/>
      <c r="BD10" s="481"/>
      <c r="BE10" s="481"/>
      <c r="BF10" s="481"/>
      <c r="BG10" s="481"/>
      <c r="BH10" s="481"/>
      <c r="BI10" s="481"/>
      <c r="BJ10" s="481"/>
      <c r="BK10" s="481"/>
      <c r="BL10" s="481"/>
      <c r="BM10" s="482"/>
      <c r="BN10" s="446">
        <v>294</v>
      </c>
      <c r="BO10" s="447"/>
      <c r="BP10" s="447"/>
      <c r="BQ10" s="447"/>
      <c r="BR10" s="447"/>
      <c r="BS10" s="447"/>
      <c r="BT10" s="447"/>
      <c r="BU10" s="448"/>
      <c r="BV10" s="446">
        <v>617</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75854</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6161</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125</v>
      </c>
      <c r="AV12" s="479"/>
      <c r="AW12" s="479"/>
      <c r="AX12" s="479"/>
      <c r="AY12" s="480" t="s">
        <v>135</v>
      </c>
      <c r="AZ12" s="481"/>
      <c r="BA12" s="481"/>
      <c r="BB12" s="481"/>
      <c r="BC12" s="481"/>
      <c r="BD12" s="481"/>
      <c r="BE12" s="481"/>
      <c r="BF12" s="481"/>
      <c r="BG12" s="481"/>
      <c r="BH12" s="481"/>
      <c r="BI12" s="481"/>
      <c r="BJ12" s="481"/>
      <c r="BK12" s="481"/>
      <c r="BL12" s="481"/>
      <c r="BM12" s="482"/>
      <c r="BN12" s="446">
        <v>80000</v>
      </c>
      <c r="BO12" s="447"/>
      <c r="BP12" s="447"/>
      <c r="BQ12" s="447"/>
      <c r="BR12" s="447"/>
      <c r="BS12" s="447"/>
      <c r="BT12" s="447"/>
      <c r="BU12" s="448"/>
      <c r="BV12" s="446">
        <v>70000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6099</v>
      </c>
      <c r="S13" s="531"/>
      <c r="T13" s="531"/>
      <c r="U13" s="531"/>
      <c r="V13" s="532"/>
      <c r="W13" s="462" t="s">
        <v>139</v>
      </c>
      <c r="X13" s="463"/>
      <c r="Y13" s="463"/>
      <c r="Z13" s="463"/>
      <c r="AA13" s="463"/>
      <c r="AB13" s="453"/>
      <c r="AC13" s="497">
        <v>141</v>
      </c>
      <c r="AD13" s="498"/>
      <c r="AE13" s="498"/>
      <c r="AF13" s="498"/>
      <c r="AG13" s="540"/>
      <c r="AH13" s="497">
        <v>196</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-77427</v>
      </c>
      <c r="BO13" s="447"/>
      <c r="BP13" s="447"/>
      <c r="BQ13" s="447"/>
      <c r="BR13" s="447"/>
      <c r="BS13" s="447"/>
      <c r="BT13" s="447"/>
      <c r="BU13" s="448"/>
      <c r="BV13" s="446">
        <v>26894</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9</v>
      </c>
      <c r="CU13" s="444"/>
      <c r="CV13" s="444"/>
      <c r="CW13" s="444"/>
      <c r="CX13" s="444"/>
      <c r="CY13" s="444"/>
      <c r="CZ13" s="444"/>
      <c r="DA13" s="445"/>
      <c r="DB13" s="443">
        <v>9.5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6167</v>
      </c>
      <c r="S14" s="531"/>
      <c r="T14" s="531"/>
      <c r="U14" s="531"/>
      <c r="V14" s="532"/>
      <c r="W14" s="436"/>
      <c r="X14" s="437"/>
      <c r="Y14" s="437"/>
      <c r="Z14" s="437"/>
      <c r="AA14" s="437"/>
      <c r="AB14" s="426"/>
      <c r="AC14" s="533">
        <v>4.4000000000000004</v>
      </c>
      <c r="AD14" s="534"/>
      <c r="AE14" s="534"/>
      <c r="AF14" s="534"/>
      <c r="AG14" s="535"/>
      <c r="AH14" s="533">
        <v>5.9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7.4</v>
      </c>
      <c r="CU14" s="545"/>
      <c r="CV14" s="545"/>
      <c r="CW14" s="545"/>
      <c r="CX14" s="545"/>
      <c r="CY14" s="545"/>
      <c r="CZ14" s="545"/>
      <c r="DA14" s="546"/>
      <c r="DB14" s="544" t="s">
        <v>128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6108</v>
      </c>
      <c r="S15" s="531"/>
      <c r="T15" s="531"/>
      <c r="U15" s="531"/>
      <c r="V15" s="532"/>
      <c r="W15" s="462" t="s">
        <v>147</v>
      </c>
      <c r="X15" s="463"/>
      <c r="Y15" s="463"/>
      <c r="Z15" s="463"/>
      <c r="AA15" s="463"/>
      <c r="AB15" s="453"/>
      <c r="AC15" s="497">
        <v>1171</v>
      </c>
      <c r="AD15" s="498"/>
      <c r="AE15" s="498"/>
      <c r="AF15" s="498"/>
      <c r="AG15" s="540"/>
      <c r="AH15" s="497">
        <v>1162</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1180140</v>
      </c>
      <c r="BO15" s="410"/>
      <c r="BP15" s="410"/>
      <c r="BQ15" s="410"/>
      <c r="BR15" s="410"/>
      <c r="BS15" s="410"/>
      <c r="BT15" s="410"/>
      <c r="BU15" s="411"/>
      <c r="BV15" s="409">
        <v>1116644</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36.799999999999997</v>
      </c>
      <c r="AD16" s="534"/>
      <c r="AE16" s="534"/>
      <c r="AF16" s="534"/>
      <c r="AG16" s="535"/>
      <c r="AH16" s="533">
        <v>35.1</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1986624</v>
      </c>
      <c r="BO16" s="447"/>
      <c r="BP16" s="447"/>
      <c r="BQ16" s="447"/>
      <c r="BR16" s="447"/>
      <c r="BS16" s="447"/>
      <c r="BT16" s="447"/>
      <c r="BU16" s="448"/>
      <c r="BV16" s="446">
        <v>1853794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151</v>
      </c>
      <c r="S17" s="553"/>
      <c r="T17" s="553"/>
      <c r="U17" s="553"/>
      <c r="V17" s="554"/>
      <c r="W17" s="462" t="s">
        <v>154</v>
      </c>
      <c r="X17" s="463"/>
      <c r="Y17" s="463"/>
      <c r="Z17" s="463"/>
      <c r="AA17" s="463"/>
      <c r="AB17" s="453"/>
      <c r="AC17" s="497">
        <v>1873</v>
      </c>
      <c r="AD17" s="498"/>
      <c r="AE17" s="498"/>
      <c r="AF17" s="498"/>
      <c r="AG17" s="540"/>
      <c r="AH17" s="497">
        <v>1954</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1513352</v>
      </c>
      <c r="BO17" s="447"/>
      <c r="BP17" s="447"/>
      <c r="BQ17" s="447"/>
      <c r="BR17" s="447"/>
      <c r="BS17" s="447"/>
      <c r="BT17" s="447"/>
      <c r="BU17" s="448"/>
      <c r="BV17" s="446">
        <v>1427648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14.64</v>
      </c>
      <c r="M18" s="570"/>
      <c r="N18" s="570"/>
      <c r="O18" s="570"/>
      <c r="P18" s="570"/>
      <c r="Q18" s="570"/>
      <c r="R18" s="571"/>
      <c r="S18" s="571"/>
      <c r="T18" s="571"/>
      <c r="U18" s="571"/>
      <c r="V18" s="572"/>
      <c r="W18" s="464"/>
      <c r="X18" s="465"/>
      <c r="Y18" s="465"/>
      <c r="Z18" s="465"/>
      <c r="AA18" s="465"/>
      <c r="AB18" s="456"/>
      <c r="AC18" s="573">
        <v>58.8</v>
      </c>
      <c r="AD18" s="574"/>
      <c r="AE18" s="574"/>
      <c r="AF18" s="574"/>
      <c r="AG18" s="575"/>
      <c r="AH18" s="573">
        <v>59</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2125965</v>
      </c>
      <c r="BO18" s="447"/>
      <c r="BP18" s="447"/>
      <c r="BQ18" s="447"/>
      <c r="BR18" s="447"/>
      <c r="BS18" s="447"/>
      <c r="BT18" s="447"/>
      <c r="BU18" s="448"/>
      <c r="BV18" s="446">
        <v>2068209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419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2770911</v>
      </c>
      <c r="BO19" s="447"/>
      <c r="BP19" s="447"/>
      <c r="BQ19" s="447"/>
      <c r="BR19" s="447"/>
      <c r="BS19" s="447"/>
      <c r="BT19" s="447"/>
      <c r="BU19" s="448"/>
      <c r="BV19" s="446">
        <v>2932806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1915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4323083</v>
      </c>
      <c r="BO22" s="410"/>
      <c r="BP22" s="410"/>
      <c r="BQ22" s="410"/>
      <c r="BR22" s="410"/>
      <c r="BS22" s="410"/>
      <c r="BT22" s="410"/>
      <c r="BU22" s="411"/>
      <c r="BV22" s="409">
        <v>4327432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1902571</v>
      </c>
      <c r="BO23" s="447"/>
      <c r="BP23" s="447"/>
      <c r="BQ23" s="447"/>
      <c r="BR23" s="447"/>
      <c r="BS23" s="447"/>
      <c r="BT23" s="447"/>
      <c r="BU23" s="448"/>
      <c r="BV23" s="446">
        <v>1988390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8300</v>
      </c>
      <c r="R24" s="498"/>
      <c r="S24" s="498"/>
      <c r="T24" s="498"/>
      <c r="U24" s="498"/>
      <c r="V24" s="540"/>
      <c r="W24" s="592"/>
      <c r="X24" s="593"/>
      <c r="Y24" s="594"/>
      <c r="Z24" s="496" t="s">
        <v>171</v>
      </c>
      <c r="AA24" s="476"/>
      <c r="AB24" s="476"/>
      <c r="AC24" s="476"/>
      <c r="AD24" s="476"/>
      <c r="AE24" s="476"/>
      <c r="AF24" s="476"/>
      <c r="AG24" s="477"/>
      <c r="AH24" s="497">
        <v>83</v>
      </c>
      <c r="AI24" s="498"/>
      <c r="AJ24" s="498"/>
      <c r="AK24" s="498"/>
      <c r="AL24" s="540"/>
      <c r="AM24" s="497">
        <v>228167</v>
      </c>
      <c r="AN24" s="498"/>
      <c r="AO24" s="498"/>
      <c r="AP24" s="498"/>
      <c r="AQ24" s="498"/>
      <c r="AR24" s="540"/>
      <c r="AS24" s="497">
        <v>2749</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2358291</v>
      </c>
      <c r="BO24" s="447"/>
      <c r="BP24" s="447"/>
      <c r="BQ24" s="447"/>
      <c r="BR24" s="447"/>
      <c r="BS24" s="447"/>
      <c r="BT24" s="447"/>
      <c r="BU24" s="448"/>
      <c r="BV24" s="446">
        <v>2369452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6500</v>
      </c>
      <c r="R25" s="498"/>
      <c r="S25" s="498"/>
      <c r="T25" s="498"/>
      <c r="U25" s="498"/>
      <c r="V25" s="540"/>
      <c r="W25" s="592"/>
      <c r="X25" s="593"/>
      <c r="Y25" s="594"/>
      <c r="Z25" s="496" t="s">
        <v>174</v>
      </c>
      <c r="AA25" s="476"/>
      <c r="AB25" s="476"/>
      <c r="AC25" s="476"/>
      <c r="AD25" s="476"/>
      <c r="AE25" s="476"/>
      <c r="AF25" s="476"/>
      <c r="AG25" s="477"/>
      <c r="AH25" s="497" t="s">
        <v>137</v>
      </c>
      <c r="AI25" s="498"/>
      <c r="AJ25" s="498"/>
      <c r="AK25" s="498"/>
      <c r="AL25" s="540"/>
      <c r="AM25" s="497" t="s">
        <v>137</v>
      </c>
      <c r="AN25" s="498"/>
      <c r="AO25" s="498"/>
      <c r="AP25" s="498"/>
      <c r="AQ25" s="498"/>
      <c r="AR25" s="540"/>
      <c r="AS25" s="497" t="s">
        <v>137</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t="s">
        <v>137</v>
      </c>
      <c r="BO25" s="410"/>
      <c r="BP25" s="410"/>
      <c r="BQ25" s="410"/>
      <c r="BR25" s="410"/>
      <c r="BS25" s="410"/>
      <c r="BT25" s="410"/>
      <c r="BU25" s="411"/>
      <c r="BV25" s="409" t="s">
        <v>137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5900</v>
      </c>
      <c r="R26" s="498"/>
      <c r="S26" s="498"/>
      <c r="T26" s="498"/>
      <c r="U26" s="498"/>
      <c r="V26" s="540"/>
      <c r="W26" s="592"/>
      <c r="X26" s="593"/>
      <c r="Y26" s="594"/>
      <c r="Z26" s="496" t="s">
        <v>177</v>
      </c>
      <c r="AA26" s="598"/>
      <c r="AB26" s="598"/>
      <c r="AC26" s="598"/>
      <c r="AD26" s="598"/>
      <c r="AE26" s="598"/>
      <c r="AF26" s="598"/>
      <c r="AG26" s="599"/>
      <c r="AH26" s="497">
        <v>3</v>
      </c>
      <c r="AI26" s="498"/>
      <c r="AJ26" s="498"/>
      <c r="AK26" s="498"/>
      <c r="AL26" s="540"/>
      <c r="AM26" s="497">
        <v>7188</v>
      </c>
      <c r="AN26" s="498"/>
      <c r="AO26" s="498"/>
      <c r="AP26" s="498"/>
      <c r="AQ26" s="498"/>
      <c r="AR26" s="540"/>
      <c r="AS26" s="497">
        <v>2396</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3250</v>
      </c>
      <c r="R27" s="498"/>
      <c r="S27" s="498"/>
      <c r="T27" s="498"/>
      <c r="U27" s="498"/>
      <c r="V27" s="540"/>
      <c r="W27" s="592"/>
      <c r="X27" s="593"/>
      <c r="Y27" s="594"/>
      <c r="Z27" s="496" t="s">
        <v>180</v>
      </c>
      <c r="AA27" s="476"/>
      <c r="AB27" s="476"/>
      <c r="AC27" s="476"/>
      <c r="AD27" s="476"/>
      <c r="AE27" s="476"/>
      <c r="AF27" s="476"/>
      <c r="AG27" s="477"/>
      <c r="AH27" s="497" t="s">
        <v>137</v>
      </c>
      <c r="AI27" s="498"/>
      <c r="AJ27" s="498"/>
      <c r="AK27" s="498"/>
      <c r="AL27" s="540"/>
      <c r="AM27" s="497" t="s">
        <v>137</v>
      </c>
      <c r="AN27" s="498"/>
      <c r="AO27" s="498"/>
      <c r="AP27" s="498"/>
      <c r="AQ27" s="498"/>
      <c r="AR27" s="540"/>
      <c r="AS27" s="497" t="s">
        <v>137</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129815</v>
      </c>
      <c r="BO27" s="566"/>
      <c r="BP27" s="566"/>
      <c r="BQ27" s="566"/>
      <c r="BR27" s="566"/>
      <c r="BS27" s="566"/>
      <c r="BT27" s="566"/>
      <c r="BU27" s="567"/>
      <c r="BV27" s="565">
        <v>129721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2600</v>
      </c>
      <c r="R28" s="498"/>
      <c r="S28" s="498"/>
      <c r="T28" s="498"/>
      <c r="U28" s="498"/>
      <c r="V28" s="540"/>
      <c r="W28" s="592"/>
      <c r="X28" s="593"/>
      <c r="Y28" s="594"/>
      <c r="Z28" s="496" t="s">
        <v>183</v>
      </c>
      <c r="AA28" s="476"/>
      <c r="AB28" s="476"/>
      <c r="AC28" s="476"/>
      <c r="AD28" s="476"/>
      <c r="AE28" s="476"/>
      <c r="AF28" s="476"/>
      <c r="AG28" s="477"/>
      <c r="AH28" s="497" t="s">
        <v>137</v>
      </c>
      <c r="AI28" s="498"/>
      <c r="AJ28" s="498"/>
      <c r="AK28" s="498"/>
      <c r="AL28" s="540"/>
      <c r="AM28" s="497" t="s">
        <v>137</v>
      </c>
      <c r="AN28" s="498"/>
      <c r="AO28" s="498"/>
      <c r="AP28" s="498"/>
      <c r="AQ28" s="498"/>
      <c r="AR28" s="540"/>
      <c r="AS28" s="497" t="s">
        <v>137</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1521991</v>
      </c>
      <c r="BO28" s="410"/>
      <c r="BP28" s="410"/>
      <c r="BQ28" s="410"/>
      <c r="BR28" s="410"/>
      <c r="BS28" s="410"/>
      <c r="BT28" s="410"/>
      <c r="BU28" s="411"/>
      <c r="BV28" s="409">
        <v>1601697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8</v>
      </c>
      <c r="M29" s="498"/>
      <c r="N29" s="498"/>
      <c r="O29" s="498"/>
      <c r="P29" s="540"/>
      <c r="Q29" s="497">
        <v>2500</v>
      </c>
      <c r="R29" s="498"/>
      <c r="S29" s="498"/>
      <c r="T29" s="498"/>
      <c r="U29" s="498"/>
      <c r="V29" s="540"/>
      <c r="W29" s="595"/>
      <c r="X29" s="596"/>
      <c r="Y29" s="597"/>
      <c r="Z29" s="496" t="s">
        <v>186</v>
      </c>
      <c r="AA29" s="476"/>
      <c r="AB29" s="476"/>
      <c r="AC29" s="476"/>
      <c r="AD29" s="476"/>
      <c r="AE29" s="476"/>
      <c r="AF29" s="476"/>
      <c r="AG29" s="477"/>
      <c r="AH29" s="497">
        <v>83</v>
      </c>
      <c r="AI29" s="498"/>
      <c r="AJ29" s="498"/>
      <c r="AK29" s="498"/>
      <c r="AL29" s="540"/>
      <c r="AM29" s="497">
        <v>228167</v>
      </c>
      <c r="AN29" s="498"/>
      <c r="AO29" s="498"/>
      <c r="AP29" s="498"/>
      <c r="AQ29" s="498"/>
      <c r="AR29" s="540"/>
      <c r="AS29" s="497">
        <v>2749</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5425</v>
      </c>
      <c r="BO29" s="447"/>
      <c r="BP29" s="447"/>
      <c r="BQ29" s="447"/>
      <c r="BR29" s="447"/>
      <c r="BS29" s="447"/>
      <c r="BT29" s="447"/>
      <c r="BU29" s="448"/>
      <c r="BV29" s="446">
        <v>5421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91.7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482878</v>
      </c>
      <c r="BO30" s="566"/>
      <c r="BP30" s="566"/>
      <c r="BQ30" s="566"/>
      <c r="BR30" s="566"/>
      <c r="BS30" s="566"/>
      <c r="BT30" s="566"/>
      <c r="BU30" s="567"/>
      <c r="BV30" s="565">
        <v>478611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197</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195</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川北町国民健康保険特別会計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川北町工業用水道事業会計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IF('各会計、関係団体の財政状況及び健全化判断比率'!B33="","",'各会計、関係団体の財政状況及び健全化判断比率'!B33)</f>
        <v>川北町簡易水道事業特別会計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白山野々市広域事務組合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川北町余暇健康開発公社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川北町介護保険事業特別会計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IF('各会計、関係団体の財政状況及び健全化判断比率'!B34="","",'各会計、関係団体の財政状況及び健全化判断比率'!B34)</f>
        <v>川北町農業集落排水事業特別会計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手取郷広域事務組合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川北町土地開発公社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川北町後期高齢者医療特別会計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手取川流域環境衛生事業組合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川北町介護保険サービス事業特別会計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能美介護認定事務組合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石川県市町村退職手当組合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石川県市町村消防団員等公務災害補償等組合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石川県消防賞じゅつ金組合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手取川水防事務組合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石川県町村議会公務災害補償組合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南加賀広域圏事務組合（一般会計）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O0wvoBpjd6eKCyXW2/k0b3knmbHr+tKRx7vPugjaqfIC5FeLbPyrF8iUZ7Nkxd5MjK09MlLcZU+3bBxFKduicw==" saltValue="UORRfUQ31xIRjAkqmiVEX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5" t="s">
        <v>565</v>
      </c>
      <c r="D34" s="1215"/>
      <c r="E34" s="1216"/>
      <c r="F34" s="32">
        <v>2.71</v>
      </c>
      <c r="G34" s="33">
        <v>3.51</v>
      </c>
      <c r="H34" s="33">
        <v>3.97</v>
      </c>
      <c r="I34" s="33">
        <v>4.93</v>
      </c>
      <c r="J34" s="34">
        <v>5.08</v>
      </c>
      <c r="K34" s="22"/>
      <c r="L34" s="22"/>
      <c r="M34" s="22"/>
      <c r="N34" s="22"/>
      <c r="O34" s="22"/>
      <c r="P34" s="22"/>
    </row>
    <row r="35" spans="1:16" ht="39" customHeight="1" x14ac:dyDescent="0.15">
      <c r="A35" s="22"/>
      <c r="B35" s="35"/>
      <c r="C35" s="1209" t="s">
        <v>566</v>
      </c>
      <c r="D35" s="1210"/>
      <c r="E35" s="1211"/>
      <c r="F35" s="36">
        <v>10.130000000000001</v>
      </c>
      <c r="G35" s="37">
        <v>4.07</v>
      </c>
      <c r="H35" s="37">
        <v>1.88</v>
      </c>
      <c r="I35" s="37">
        <v>2.8</v>
      </c>
      <c r="J35" s="38">
        <v>2.84</v>
      </c>
      <c r="K35" s="22"/>
      <c r="L35" s="22"/>
      <c r="M35" s="22"/>
      <c r="N35" s="22"/>
      <c r="O35" s="22"/>
      <c r="P35" s="22"/>
    </row>
    <row r="36" spans="1:16" ht="39" customHeight="1" x14ac:dyDescent="0.15">
      <c r="A36" s="22"/>
      <c r="B36" s="35"/>
      <c r="C36" s="1209" t="s">
        <v>567</v>
      </c>
      <c r="D36" s="1210"/>
      <c r="E36" s="1211"/>
      <c r="F36" s="36">
        <v>0.59</v>
      </c>
      <c r="G36" s="37">
        <v>1.04</v>
      </c>
      <c r="H36" s="37">
        <v>1.06</v>
      </c>
      <c r="I36" s="37">
        <v>0.93</v>
      </c>
      <c r="J36" s="38">
        <v>0.92</v>
      </c>
      <c r="K36" s="22"/>
      <c r="L36" s="22"/>
      <c r="M36" s="22"/>
      <c r="N36" s="22"/>
      <c r="O36" s="22"/>
      <c r="P36" s="22"/>
    </row>
    <row r="37" spans="1:16" ht="39" customHeight="1" x14ac:dyDescent="0.15">
      <c r="A37" s="22"/>
      <c r="B37" s="35"/>
      <c r="C37" s="1209" t="s">
        <v>568</v>
      </c>
      <c r="D37" s="1210"/>
      <c r="E37" s="1211"/>
      <c r="F37" s="36">
        <v>0.62</v>
      </c>
      <c r="G37" s="37">
        <v>0.9</v>
      </c>
      <c r="H37" s="37">
        <v>0.39</v>
      </c>
      <c r="I37" s="37">
        <v>0.17</v>
      </c>
      <c r="J37" s="38">
        <v>0.43</v>
      </c>
      <c r="K37" s="22"/>
      <c r="L37" s="22"/>
      <c r="M37" s="22"/>
      <c r="N37" s="22"/>
      <c r="O37" s="22"/>
      <c r="P37" s="22"/>
    </row>
    <row r="38" spans="1:16" ht="39" customHeight="1" x14ac:dyDescent="0.15">
      <c r="A38" s="22"/>
      <c r="B38" s="35"/>
      <c r="C38" s="1209" t="s">
        <v>569</v>
      </c>
      <c r="D38" s="1210"/>
      <c r="E38" s="1211"/>
      <c r="F38" s="36">
        <v>0.27</v>
      </c>
      <c r="G38" s="37">
        <v>0.28999999999999998</v>
      </c>
      <c r="H38" s="37">
        <v>0.28999999999999998</v>
      </c>
      <c r="I38" s="37">
        <v>0.23</v>
      </c>
      <c r="J38" s="38">
        <v>0.23</v>
      </c>
      <c r="K38" s="22"/>
      <c r="L38" s="22"/>
      <c r="M38" s="22"/>
      <c r="N38" s="22"/>
      <c r="O38" s="22"/>
      <c r="P38" s="22"/>
    </row>
    <row r="39" spans="1:16" ht="39" customHeight="1" x14ac:dyDescent="0.15">
      <c r="A39" s="22"/>
      <c r="B39" s="35"/>
      <c r="C39" s="1209" t="s">
        <v>570</v>
      </c>
      <c r="D39" s="1210"/>
      <c r="E39" s="1211"/>
      <c r="F39" s="36">
        <v>0.08</v>
      </c>
      <c r="G39" s="37">
        <v>0.06</v>
      </c>
      <c r="H39" s="37">
        <v>0.04</v>
      </c>
      <c r="I39" s="37">
        <v>7.0000000000000007E-2</v>
      </c>
      <c r="J39" s="38">
        <v>0.08</v>
      </c>
      <c r="K39" s="22"/>
      <c r="L39" s="22"/>
      <c r="M39" s="22"/>
      <c r="N39" s="22"/>
      <c r="O39" s="22"/>
      <c r="P39" s="22"/>
    </row>
    <row r="40" spans="1:16" ht="39" customHeight="1" x14ac:dyDescent="0.15">
      <c r="A40" s="22"/>
      <c r="B40" s="35"/>
      <c r="C40" s="1209" t="s">
        <v>571</v>
      </c>
      <c r="D40" s="1210"/>
      <c r="E40" s="1211"/>
      <c r="F40" s="36">
        <v>0.03</v>
      </c>
      <c r="G40" s="37">
        <v>0.03</v>
      </c>
      <c r="H40" s="37">
        <v>0.03</v>
      </c>
      <c r="I40" s="37">
        <v>0.03</v>
      </c>
      <c r="J40" s="38">
        <v>0.04</v>
      </c>
      <c r="K40" s="22"/>
      <c r="L40" s="22"/>
      <c r="M40" s="22"/>
      <c r="N40" s="22"/>
      <c r="O40" s="22"/>
      <c r="P40" s="22"/>
    </row>
    <row r="41" spans="1:16" ht="39" customHeight="1" x14ac:dyDescent="0.15">
      <c r="A41" s="22"/>
      <c r="B41" s="35"/>
      <c r="C41" s="1209" t="s">
        <v>572</v>
      </c>
      <c r="D41" s="1210"/>
      <c r="E41" s="1211"/>
      <c r="F41" s="36">
        <v>0.04</v>
      </c>
      <c r="G41" s="37">
        <v>0.06</v>
      </c>
      <c r="H41" s="37">
        <v>0.05</v>
      </c>
      <c r="I41" s="37">
        <v>0.02</v>
      </c>
      <c r="J41" s="38">
        <v>0.04</v>
      </c>
      <c r="K41" s="22"/>
      <c r="L41" s="22"/>
      <c r="M41" s="22"/>
      <c r="N41" s="22"/>
      <c r="O41" s="22"/>
      <c r="P41" s="22"/>
    </row>
    <row r="42" spans="1:16" ht="39" customHeight="1" x14ac:dyDescent="0.15">
      <c r="A42" s="22"/>
      <c r="B42" s="39"/>
      <c r="C42" s="1209" t="s">
        <v>573</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574</v>
      </c>
      <c r="D43" s="1213"/>
      <c r="E43" s="121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F6kXy1g/yy5jWVJWFR2qmfIHCie8pPkJeEg/TtjhsXv+tKRGVaJ11Z7rWb5Wo2ClqkyHMDKOeRWfxJjazgZYg==" saltValue="mxQlEIs8OGZw+OVeo2WJ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441</v>
      </c>
      <c r="L45" s="60">
        <v>431</v>
      </c>
      <c r="M45" s="60">
        <v>444</v>
      </c>
      <c r="N45" s="60">
        <v>406</v>
      </c>
      <c r="O45" s="61">
        <v>487</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516</v>
      </c>
      <c r="L46" s="64" t="s">
        <v>516</v>
      </c>
      <c r="M46" s="64" t="s">
        <v>516</v>
      </c>
      <c r="N46" s="64" t="s">
        <v>516</v>
      </c>
      <c r="O46" s="65" t="s">
        <v>516</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516</v>
      </c>
      <c r="L47" s="64" t="s">
        <v>516</v>
      </c>
      <c r="M47" s="64" t="s">
        <v>516</v>
      </c>
      <c r="N47" s="64" t="s">
        <v>516</v>
      </c>
      <c r="O47" s="65" t="s">
        <v>516</v>
      </c>
      <c r="P47" s="48"/>
      <c r="Q47" s="48"/>
      <c r="R47" s="48"/>
      <c r="S47" s="48"/>
      <c r="T47" s="48"/>
      <c r="U47" s="48"/>
    </row>
    <row r="48" spans="1:21" ht="30.75" customHeight="1" x14ac:dyDescent="0.15">
      <c r="A48" s="48"/>
      <c r="B48" s="1219"/>
      <c r="C48" s="1220"/>
      <c r="D48" s="62"/>
      <c r="E48" s="1225" t="s">
        <v>15</v>
      </c>
      <c r="F48" s="1225"/>
      <c r="G48" s="1225"/>
      <c r="H48" s="1225"/>
      <c r="I48" s="1225"/>
      <c r="J48" s="1226"/>
      <c r="K48" s="63">
        <v>48</v>
      </c>
      <c r="L48" s="64">
        <v>49</v>
      </c>
      <c r="M48" s="64">
        <v>55</v>
      </c>
      <c r="N48" s="64">
        <v>29</v>
      </c>
      <c r="O48" s="65">
        <v>21</v>
      </c>
      <c r="P48" s="48"/>
      <c r="Q48" s="48"/>
      <c r="R48" s="48"/>
      <c r="S48" s="48"/>
      <c r="T48" s="48"/>
      <c r="U48" s="48"/>
    </row>
    <row r="49" spans="1:21" ht="30.75" customHeight="1" x14ac:dyDescent="0.15">
      <c r="A49" s="48"/>
      <c r="B49" s="1219"/>
      <c r="C49" s="1220"/>
      <c r="D49" s="62"/>
      <c r="E49" s="1225" t="s">
        <v>16</v>
      </c>
      <c r="F49" s="1225"/>
      <c r="G49" s="1225"/>
      <c r="H49" s="1225"/>
      <c r="I49" s="1225"/>
      <c r="J49" s="1226"/>
      <c r="K49" s="63">
        <v>54</v>
      </c>
      <c r="L49" s="64">
        <v>55</v>
      </c>
      <c r="M49" s="64">
        <v>48</v>
      </c>
      <c r="N49" s="64">
        <v>61</v>
      </c>
      <c r="O49" s="65">
        <v>80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516</v>
      </c>
      <c r="L50" s="64" t="s">
        <v>516</v>
      </c>
      <c r="M50" s="64" t="s">
        <v>516</v>
      </c>
      <c r="N50" s="64" t="s">
        <v>516</v>
      </c>
      <c r="O50" s="65" t="s">
        <v>516</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516</v>
      </c>
      <c r="L51" s="64" t="s">
        <v>516</v>
      </c>
      <c r="M51" s="64" t="s">
        <v>516</v>
      </c>
      <c r="N51" s="64" t="s">
        <v>516</v>
      </c>
      <c r="O51" s="65" t="s">
        <v>516</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349</v>
      </c>
      <c r="L52" s="64">
        <v>344</v>
      </c>
      <c r="M52" s="64">
        <v>342</v>
      </c>
      <c r="N52" s="64">
        <v>323</v>
      </c>
      <c r="O52" s="65">
        <v>420</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194</v>
      </c>
      <c r="L53" s="69">
        <v>191</v>
      </c>
      <c r="M53" s="69">
        <v>205</v>
      </c>
      <c r="N53" s="69">
        <v>173</v>
      </c>
      <c r="O53" s="70">
        <v>168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6euqxf8tOD2vng9ejbe6qd/oxLI5xn1N/iU9k8sCJgXolXiI5RDvwoxCruPcEHkAt+PYnAsuKXo0kJmRjRNQ==" saltValue="ucTT0C58xT1Dm9yF2/pv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3" t="s">
        <v>30</v>
      </c>
      <c r="C41" s="1244"/>
      <c r="D41" s="102"/>
      <c r="E41" s="1249" t="s">
        <v>31</v>
      </c>
      <c r="F41" s="1249"/>
      <c r="G41" s="1249"/>
      <c r="H41" s="1250"/>
      <c r="I41" s="358">
        <v>4412</v>
      </c>
      <c r="J41" s="359">
        <v>4213</v>
      </c>
      <c r="K41" s="359">
        <v>4205</v>
      </c>
      <c r="L41" s="359">
        <v>4327</v>
      </c>
      <c r="M41" s="360">
        <v>4323</v>
      </c>
    </row>
    <row r="42" spans="2:13" ht="27.75" customHeight="1" x14ac:dyDescent="0.15">
      <c r="B42" s="1245"/>
      <c r="C42" s="1246"/>
      <c r="D42" s="103"/>
      <c r="E42" s="1251" t="s">
        <v>32</v>
      </c>
      <c r="F42" s="1251"/>
      <c r="G42" s="1251"/>
      <c r="H42" s="1252"/>
      <c r="I42" s="361" t="s">
        <v>516</v>
      </c>
      <c r="J42" s="362" t="s">
        <v>516</v>
      </c>
      <c r="K42" s="362" t="s">
        <v>516</v>
      </c>
      <c r="L42" s="362" t="s">
        <v>516</v>
      </c>
      <c r="M42" s="363" t="s">
        <v>516</v>
      </c>
    </row>
    <row r="43" spans="2:13" ht="27.75" customHeight="1" x14ac:dyDescent="0.15">
      <c r="B43" s="1245"/>
      <c r="C43" s="1246"/>
      <c r="D43" s="103"/>
      <c r="E43" s="1251" t="s">
        <v>33</v>
      </c>
      <c r="F43" s="1251"/>
      <c r="G43" s="1251"/>
      <c r="H43" s="1252"/>
      <c r="I43" s="361">
        <v>248</v>
      </c>
      <c r="J43" s="362">
        <v>208</v>
      </c>
      <c r="K43" s="362">
        <v>189</v>
      </c>
      <c r="L43" s="362">
        <v>173</v>
      </c>
      <c r="M43" s="363">
        <v>228</v>
      </c>
    </row>
    <row r="44" spans="2:13" ht="27.75" customHeight="1" x14ac:dyDescent="0.15">
      <c r="B44" s="1245"/>
      <c r="C44" s="1246"/>
      <c r="D44" s="103"/>
      <c r="E44" s="1251" t="s">
        <v>34</v>
      </c>
      <c r="F44" s="1251"/>
      <c r="G44" s="1251"/>
      <c r="H44" s="1252"/>
      <c r="I44" s="361">
        <v>603</v>
      </c>
      <c r="J44" s="362">
        <v>639</v>
      </c>
      <c r="K44" s="362">
        <v>633</v>
      </c>
      <c r="L44" s="362">
        <v>599</v>
      </c>
      <c r="M44" s="363">
        <v>638</v>
      </c>
    </row>
    <row r="45" spans="2:13" ht="27.75" customHeight="1" x14ac:dyDescent="0.15">
      <c r="B45" s="1245"/>
      <c r="C45" s="1246"/>
      <c r="D45" s="103"/>
      <c r="E45" s="1251" t="s">
        <v>35</v>
      </c>
      <c r="F45" s="1251"/>
      <c r="G45" s="1251"/>
      <c r="H45" s="1252"/>
      <c r="I45" s="361">
        <v>481</v>
      </c>
      <c r="J45" s="362">
        <v>451</v>
      </c>
      <c r="K45" s="362">
        <v>438</v>
      </c>
      <c r="L45" s="362">
        <v>402</v>
      </c>
      <c r="M45" s="363">
        <v>335</v>
      </c>
    </row>
    <row r="46" spans="2:13" ht="27.75" customHeight="1" x14ac:dyDescent="0.15">
      <c r="B46" s="1245"/>
      <c r="C46" s="1246"/>
      <c r="D46" s="104"/>
      <c r="E46" s="1251" t="s">
        <v>36</v>
      </c>
      <c r="F46" s="1251"/>
      <c r="G46" s="1251"/>
      <c r="H46" s="1252"/>
      <c r="I46" s="361">
        <v>235</v>
      </c>
      <c r="J46" s="362">
        <v>132</v>
      </c>
      <c r="K46" s="362" t="s">
        <v>516</v>
      </c>
      <c r="L46" s="362" t="s">
        <v>516</v>
      </c>
      <c r="M46" s="363" t="s">
        <v>516</v>
      </c>
    </row>
    <row r="47" spans="2:13" ht="27.75" customHeight="1" x14ac:dyDescent="0.15">
      <c r="B47" s="1245"/>
      <c r="C47" s="1246"/>
      <c r="D47" s="105"/>
      <c r="E47" s="1253" t="s">
        <v>37</v>
      </c>
      <c r="F47" s="1254"/>
      <c r="G47" s="1254"/>
      <c r="H47" s="1255"/>
      <c r="I47" s="361" t="s">
        <v>516</v>
      </c>
      <c r="J47" s="362" t="s">
        <v>516</v>
      </c>
      <c r="K47" s="362" t="s">
        <v>516</v>
      </c>
      <c r="L47" s="362" t="s">
        <v>516</v>
      </c>
      <c r="M47" s="363" t="s">
        <v>516</v>
      </c>
    </row>
    <row r="48" spans="2:13" ht="27.75" customHeight="1" x14ac:dyDescent="0.15">
      <c r="B48" s="1245"/>
      <c r="C48" s="1246"/>
      <c r="D48" s="103"/>
      <c r="E48" s="1251" t="s">
        <v>38</v>
      </c>
      <c r="F48" s="1251"/>
      <c r="G48" s="1251"/>
      <c r="H48" s="1252"/>
      <c r="I48" s="361" t="s">
        <v>516</v>
      </c>
      <c r="J48" s="362" t="s">
        <v>516</v>
      </c>
      <c r="K48" s="362" t="s">
        <v>516</v>
      </c>
      <c r="L48" s="362" t="s">
        <v>516</v>
      </c>
      <c r="M48" s="363" t="s">
        <v>516</v>
      </c>
    </row>
    <row r="49" spans="2:13" ht="27.75" customHeight="1" x14ac:dyDescent="0.15">
      <c r="B49" s="1247"/>
      <c r="C49" s="1248"/>
      <c r="D49" s="103"/>
      <c r="E49" s="1251" t="s">
        <v>39</v>
      </c>
      <c r="F49" s="1251"/>
      <c r="G49" s="1251"/>
      <c r="H49" s="1252"/>
      <c r="I49" s="361" t="s">
        <v>516</v>
      </c>
      <c r="J49" s="362" t="s">
        <v>516</v>
      </c>
      <c r="K49" s="362" t="s">
        <v>516</v>
      </c>
      <c r="L49" s="362" t="s">
        <v>516</v>
      </c>
      <c r="M49" s="363" t="s">
        <v>516</v>
      </c>
    </row>
    <row r="50" spans="2:13" ht="27.75" customHeight="1" x14ac:dyDescent="0.15">
      <c r="B50" s="1256" t="s">
        <v>40</v>
      </c>
      <c r="C50" s="1257"/>
      <c r="D50" s="106"/>
      <c r="E50" s="1251" t="s">
        <v>41</v>
      </c>
      <c r="F50" s="1251"/>
      <c r="G50" s="1251"/>
      <c r="H50" s="1252"/>
      <c r="I50" s="361">
        <v>2380</v>
      </c>
      <c r="J50" s="362">
        <v>2271</v>
      </c>
      <c r="K50" s="362">
        <v>2272</v>
      </c>
      <c r="L50" s="362">
        <v>2181</v>
      </c>
      <c r="M50" s="363">
        <v>2107</v>
      </c>
    </row>
    <row r="51" spans="2:13" ht="27.75" customHeight="1" x14ac:dyDescent="0.15">
      <c r="B51" s="1245"/>
      <c r="C51" s="1246"/>
      <c r="D51" s="103"/>
      <c r="E51" s="1251" t="s">
        <v>42</v>
      </c>
      <c r="F51" s="1251"/>
      <c r="G51" s="1251"/>
      <c r="H51" s="1252"/>
      <c r="I51" s="361">
        <v>491</v>
      </c>
      <c r="J51" s="362">
        <v>389</v>
      </c>
      <c r="K51" s="362">
        <v>300</v>
      </c>
      <c r="L51" s="362">
        <v>276</v>
      </c>
      <c r="M51" s="363">
        <v>248</v>
      </c>
    </row>
    <row r="52" spans="2:13" ht="27.75" customHeight="1" x14ac:dyDescent="0.15">
      <c r="B52" s="1247"/>
      <c r="C52" s="1248"/>
      <c r="D52" s="103"/>
      <c r="E52" s="1251" t="s">
        <v>43</v>
      </c>
      <c r="F52" s="1251"/>
      <c r="G52" s="1251"/>
      <c r="H52" s="1252"/>
      <c r="I52" s="361">
        <v>3096</v>
      </c>
      <c r="J52" s="362">
        <v>3090</v>
      </c>
      <c r="K52" s="362">
        <v>3120</v>
      </c>
      <c r="L52" s="362">
        <v>3080</v>
      </c>
      <c r="M52" s="363">
        <v>3019</v>
      </c>
    </row>
    <row r="53" spans="2:13" ht="27.75" customHeight="1" thickBot="1" x14ac:dyDescent="0.2">
      <c r="B53" s="1258" t="s">
        <v>44</v>
      </c>
      <c r="C53" s="1259"/>
      <c r="D53" s="107"/>
      <c r="E53" s="1260" t="s">
        <v>45</v>
      </c>
      <c r="F53" s="1260"/>
      <c r="G53" s="1260"/>
      <c r="H53" s="1261"/>
      <c r="I53" s="364">
        <v>12</v>
      </c>
      <c r="J53" s="365">
        <v>-106</v>
      </c>
      <c r="K53" s="365">
        <v>-227</v>
      </c>
      <c r="L53" s="365">
        <v>-36</v>
      </c>
      <c r="M53" s="366">
        <v>150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0xzIA6JI+VpHI6DwQN3c6pm7iwzkk4UcTO8OJMKywl4xHHc/FgtI1BZPSdBN0UWvkbCyKqsmdTGMzu52ANyA==" saltValue="R7M2IizIugkVb8r+KErV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0" t="s">
        <v>48</v>
      </c>
      <c r="D55" s="1270"/>
      <c r="E55" s="1271"/>
      <c r="F55" s="119">
        <v>1671</v>
      </c>
      <c r="G55" s="119">
        <v>1602</v>
      </c>
      <c r="H55" s="120">
        <v>1522</v>
      </c>
    </row>
    <row r="56" spans="2:8" ht="52.5" customHeight="1" x14ac:dyDescent="0.15">
      <c r="B56" s="121"/>
      <c r="C56" s="1272" t="s">
        <v>49</v>
      </c>
      <c r="D56" s="1272"/>
      <c r="E56" s="1273"/>
      <c r="F56" s="122">
        <v>5</v>
      </c>
      <c r="G56" s="122">
        <v>5</v>
      </c>
      <c r="H56" s="123">
        <v>5</v>
      </c>
    </row>
    <row r="57" spans="2:8" ht="53.25" customHeight="1" x14ac:dyDescent="0.15">
      <c r="B57" s="121"/>
      <c r="C57" s="1274" t="s">
        <v>50</v>
      </c>
      <c r="D57" s="1274"/>
      <c r="E57" s="1275"/>
      <c r="F57" s="124">
        <v>499</v>
      </c>
      <c r="G57" s="124">
        <v>479</v>
      </c>
      <c r="H57" s="125">
        <v>483</v>
      </c>
    </row>
    <row r="58" spans="2:8" ht="45.75" customHeight="1" x14ac:dyDescent="0.15">
      <c r="B58" s="126"/>
      <c r="C58" s="1262" t="s">
        <v>603</v>
      </c>
      <c r="D58" s="1263"/>
      <c r="E58" s="1264"/>
      <c r="F58" s="127">
        <v>232</v>
      </c>
      <c r="G58" s="127">
        <v>232</v>
      </c>
      <c r="H58" s="128">
        <v>232</v>
      </c>
    </row>
    <row r="59" spans="2:8" ht="45.75" customHeight="1" x14ac:dyDescent="0.15">
      <c r="B59" s="126"/>
      <c r="C59" s="1262" t="s">
        <v>604</v>
      </c>
      <c r="D59" s="1263"/>
      <c r="E59" s="1264"/>
      <c r="F59" s="127">
        <v>107</v>
      </c>
      <c r="G59" s="127">
        <v>109</v>
      </c>
      <c r="H59" s="128">
        <v>109</v>
      </c>
    </row>
    <row r="60" spans="2:8" ht="45.75" customHeight="1" x14ac:dyDescent="0.15">
      <c r="B60" s="126"/>
      <c r="C60" s="1262" t="s">
        <v>605</v>
      </c>
      <c r="D60" s="1263"/>
      <c r="E60" s="1264"/>
      <c r="F60" s="127">
        <v>128</v>
      </c>
      <c r="G60" s="127">
        <v>104</v>
      </c>
      <c r="H60" s="128">
        <v>88</v>
      </c>
    </row>
    <row r="61" spans="2:8" ht="45.75" customHeight="1" x14ac:dyDescent="0.15">
      <c r="B61" s="126"/>
      <c r="C61" s="1262" t="s">
        <v>606</v>
      </c>
      <c r="D61" s="1263"/>
      <c r="E61" s="1264"/>
      <c r="F61" s="127">
        <v>11</v>
      </c>
      <c r="G61" s="127">
        <v>11</v>
      </c>
      <c r="H61" s="128">
        <v>33</v>
      </c>
    </row>
    <row r="62" spans="2:8" ht="45.75" customHeight="1" thickBot="1" x14ac:dyDescent="0.2">
      <c r="B62" s="129"/>
      <c r="C62" s="1265" t="s">
        <v>607</v>
      </c>
      <c r="D62" s="1266"/>
      <c r="E62" s="1267"/>
      <c r="F62" s="130">
        <v>20</v>
      </c>
      <c r="G62" s="130">
        <v>20</v>
      </c>
      <c r="H62" s="131">
        <v>20</v>
      </c>
    </row>
    <row r="63" spans="2:8" ht="52.5" customHeight="1" thickBot="1" x14ac:dyDescent="0.2">
      <c r="B63" s="132"/>
      <c r="C63" s="1268" t="s">
        <v>51</v>
      </c>
      <c r="D63" s="1268"/>
      <c r="E63" s="1269"/>
      <c r="F63" s="133">
        <v>2175</v>
      </c>
      <c r="G63" s="133">
        <v>2086</v>
      </c>
      <c r="H63" s="134">
        <v>2010</v>
      </c>
    </row>
    <row r="64" spans="2:8" x14ac:dyDescent="0.15"/>
  </sheetData>
  <sheetProtection algorithmName="SHA-512" hashValue="XtUKj+bYYqGvxFvefgszFPRjH4KH6+tfaXtkyqDlkekPRG5zR4dqz8DDeJ1XSvHtBrMyO5MUaC5+lrWKZMtI+g==" saltValue="cF/xcXLFkGX26jQNVIGe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14A6-A835-46BF-BA09-81ADC43F3B63}">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3" t="s">
        <v>617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610</v>
      </c>
    </row>
    <row r="50" spans="1:109" x14ac:dyDescent="0.15">
      <c r="B50" s="375"/>
      <c r="G50" s="1276"/>
      <c r="H50" s="1276"/>
      <c r="I50" s="1276"/>
      <c r="J50" s="1276"/>
      <c r="K50" s="385"/>
      <c r="L50" s="385"/>
      <c r="M50" s="386"/>
      <c r="N50" s="386"/>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x14ac:dyDescent="0.15">
      <c r="B51" s="375"/>
      <c r="G51" s="1293"/>
      <c r="H51" s="1293"/>
      <c r="I51" s="1294"/>
      <c r="J51" s="1294"/>
      <c r="K51" s="1292"/>
      <c r="L51" s="1292"/>
      <c r="M51" s="1292"/>
      <c r="N51" s="1292"/>
      <c r="AM51" s="384"/>
      <c r="AN51" s="1282" t="s">
        <v>611</v>
      </c>
      <c r="AO51" s="1282"/>
      <c r="AP51" s="1282"/>
      <c r="AQ51" s="1282"/>
      <c r="AR51" s="1282"/>
      <c r="AS51" s="1282"/>
      <c r="AT51" s="1282"/>
      <c r="AU51" s="1282"/>
      <c r="AV51" s="1282"/>
      <c r="AW51" s="1282"/>
      <c r="AX51" s="1282"/>
      <c r="AY51" s="1282"/>
      <c r="AZ51" s="1282"/>
      <c r="BA51" s="1282"/>
      <c r="BB51" s="1282" t="s">
        <v>612</v>
      </c>
      <c r="BC51" s="1282"/>
      <c r="BD51" s="1282"/>
      <c r="BE51" s="1282"/>
      <c r="BF51" s="1282"/>
      <c r="BG51" s="1282"/>
      <c r="BH51" s="1282"/>
      <c r="BI51" s="1282"/>
      <c r="BJ51" s="1282"/>
      <c r="BK51" s="1282"/>
      <c r="BL51" s="1282"/>
      <c r="BM51" s="1282"/>
      <c r="BN51" s="1282"/>
      <c r="BO51" s="1282"/>
      <c r="BP51" s="1281">
        <v>0.6</v>
      </c>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v>7.4</v>
      </c>
      <c r="CW51" s="1281"/>
      <c r="CX51" s="1281"/>
      <c r="CY51" s="1281"/>
      <c r="CZ51" s="1281"/>
      <c r="DA51" s="1281"/>
      <c r="DB51" s="1281"/>
      <c r="DC51" s="1281"/>
    </row>
    <row r="52" spans="1:109" x14ac:dyDescent="0.15">
      <c r="B52" s="375"/>
      <c r="G52" s="1293"/>
      <c r="H52" s="1293"/>
      <c r="I52" s="1294"/>
      <c r="J52" s="1294"/>
      <c r="K52" s="1292"/>
      <c r="L52" s="1292"/>
      <c r="M52" s="1292"/>
      <c r="N52" s="1292"/>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3"/>
      <c r="B53" s="375"/>
      <c r="G53" s="1293"/>
      <c r="H53" s="1293"/>
      <c r="I53" s="1276"/>
      <c r="J53" s="1276"/>
      <c r="K53" s="1292"/>
      <c r="L53" s="1292"/>
      <c r="M53" s="1292"/>
      <c r="N53" s="1292"/>
      <c r="AM53" s="384"/>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v>50</v>
      </c>
      <c r="BQ53" s="1281"/>
      <c r="BR53" s="1281"/>
      <c r="BS53" s="1281"/>
      <c r="BT53" s="1281"/>
      <c r="BU53" s="1281"/>
      <c r="BV53" s="1281"/>
      <c r="BW53" s="1281"/>
      <c r="BX53" s="1281">
        <v>51.8</v>
      </c>
      <c r="BY53" s="1281"/>
      <c r="BZ53" s="1281"/>
      <c r="CA53" s="1281"/>
      <c r="CB53" s="1281"/>
      <c r="CC53" s="1281"/>
      <c r="CD53" s="1281"/>
      <c r="CE53" s="1281"/>
      <c r="CF53" s="1281">
        <v>53.2</v>
      </c>
      <c r="CG53" s="1281"/>
      <c r="CH53" s="1281"/>
      <c r="CI53" s="1281"/>
      <c r="CJ53" s="1281"/>
      <c r="CK53" s="1281"/>
      <c r="CL53" s="1281"/>
      <c r="CM53" s="1281"/>
      <c r="CN53" s="1281">
        <v>54.5</v>
      </c>
      <c r="CO53" s="1281"/>
      <c r="CP53" s="1281"/>
      <c r="CQ53" s="1281"/>
      <c r="CR53" s="1281"/>
      <c r="CS53" s="1281"/>
      <c r="CT53" s="1281"/>
      <c r="CU53" s="1281"/>
      <c r="CV53" s="1281">
        <v>55.8</v>
      </c>
      <c r="CW53" s="1281"/>
      <c r="CX53" s="1281"/>
      <c r="CY53" s="1281"/>
      <c r="CZ53" s="1281"/>
      <c r="DA53" s="1281"/>
      <c r="DB53" s="1281"/>
      <c r="DC53" s="1281"/>
    </row>
    <row r="54" spans="1:109" x14ac:dyDescent="0.15">
      <c r="A54" s="383"/>
      <c r="B54" s="375"/>
      <c r="G54" s="1293"/>
      <c r="H54" s="1293"/>
      <c r="I54" s="1276"/>
      <c r="J54" s="1276"/>
      <c r="K54" s="1292"/>
      <c r="L54" s="1292"/>
      <c r="M54" s="1292"/>
      <c r="N54" s="1292"/>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3"/>
      <c r="B55" s="375"/>
      <c r="G55" s="1276"/>
      <c r="H55" s="1276"/>
      <c r="I55" s="1276"/>
      <c r="J55" s="1276"/>
      <c r="K55" s="1292"/>
      <c r="L55" s="1292"/>
      <c r="M55" s="1292"/>
      <c r="N55" s="1292"/>
      <c r="AN55" s="1280" t="s">
        <v>614</v>
      </c>
      <c r="AO55" s="1280"/>
      <c r="AP55" s="1280"/>
      <c r="AQ55" s="1280"/>
      <c r="AR55" s="1280"/>
      <c r="AS55" s="1280"/>
      <c r="AT55" s="1280"/>
      <c r="AU55" s="1280"/>
      <c r="AV55" s="1280"/>
      <c r="AW55" s="1280"/>
      <c r="AX55" s="1280"/>
      <c r="AY55" s="1280"/>
      <c r="AZ55" s="1280"/>
      <c r="BA55" s="1280"/>
      <c r="BB55" s="1282" t="s">
        <v>612</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x14ac:dyDescent="0.15">
      <c r="A56" s="383"/>
      <c r="B56" s="375"/>
      <c r="G56" s="1276"/>
      <c r="H56" s="1276"/>
      <c r="I56" s="1276"/>
      <c r="J56" s="1276"/>
      <c r="K56" s="1292"/>
      <c r="L56" s="1292"/>
      <c r="M56" s="1292"/>
      <c r="N56" s="1292"/>
      <c r="AN56" s="1280"/>
      <c r="AO56" s="1280"/>
      <c r="AP56" s="1280"/>
      <c r="AQ56" s="1280"/>
      <c r="AR56" s="1280"/>
      <c r="AS56" s="1280"/>
      <c r="AT56" s="1280"/>
      <c r="AU56" s="1280"/>
      <c r="AV56" s="1280"/>
      <c r="AW56" s="1280"/>
      <c r="AX56" s="1280"/>
      <c r="AY56" s="1280"/>
      <c r="AZ56" s="1280"/>
      <c r="BA56" s="1280"/>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3" customFormat="1" x14ac:dyDescent="0.15">
      <c r="B57" s="387"/>
      <c r="G57" s="1276"/>
      <c r="H57" s="1276"/>
      <c r="I57" s="1295"/>
      <c r="J57" s="1295"/>
      <c r="K57" s="1292"/>
      <c r="L57" s="1292"/>
      <c r="M57" s="1292"/>
      <c r="N57" s="1292"/>
      <c r="AM57" s="369"/>
      <c r="AN57" s="1280"/>
      <c r="AO57" s="1280"/>
      <c r="AP57" s="1280"/>
      <c r="AQ57" s="1280"/>
      <c r="AR57" s="1280"/>
      <c r="AS57" s="1280"/>
      <c r="AT57" s="1280"/>
      <c r="AU57" s="1280"/>
      <c r="AV57" s="1280"/>
      <c r="AW57" s="1280"/>
      <c r="AX57" s="1280"/>
      <c r="AY57" s="1280"/>
      <c r="AZ57" s="1280"/>
      <c r="BA57" s="1280"/>
      <c r="BB57" s="1282" t="s">
        <v>613</v>
      </c>
      <c r="BC57" s="1282"/>
      <c r="BD57" s="1282"/>
      <c r="BE57" s="1282"/>
      <c r="BF57" s="1282"/>
      <c r="BG57" s="1282"/>
      <c r="BH57" s="1282"/>
      <c r="BI57" s="1282"/>
      <c r="BJ57" s="1282"/>
      <c r="BK57" s="1282"/>
      <c r="BL57" s="1282"/>
      <c r="BM57" s="1282"/>
      <c r="BN57" s="1282"/>
      <c r="BO57" s="1282"/>
      <c r="BP57" s="1281">
        <v>59.1</v>
      </c>
      <c r="BQ57" s="1281"/>
      <c r="BR57" s="1281"/>
      <c r="BS57" s="1281"/>
      <c r="BT57" s="1281"/>
      <c r="BU57" s="1281"/>
      <c r="BV57" s="1281"/>
      <c r="BW57" s="1281"/>
      <c r="BX57" s="1281">
        <v>61.2</v>
      </c>
      <c r="BY57" s="1281"/>
      <c r="BZ57" s="1281"/>
      <c r="CA57" s="1281"/>
      <c r="CB57" s="1281"/>
      <c r="CC57" s="1281"/>
      <c r="CD57" s="1281"/>
      <c r="CE57" s="1281"/>
      <c r="CF57" s="1281">
        <v>62.8</v>
      </c>
      <c r="CG57" s="1281"/>
      <c r="CH57" s="1281"/>
      <c r="CI57" s="1281"/>
      <c r="CJ57" s="1281"/>
      <c r="CK57" s="1281"/>
      <c r="CL57" s="1281"/>
      <c r="CM57" s="1281"/>
      <c r="CN57" s="1281">
        <v>64.099999999999994</v>
      </c>
      <c r="CO57" s="1281"/>
      <c r="CP57" s="1281"/>
      <c r="CQ57" s="1281"/>
      <c r="CR57" s="1281"/>
      <c r="CS57" s="1281"/>
      <c r="CT57" s="1281"/>
      <c r="CU57" s="1281"/>
      <c r="CV57" s="1281">
        <v>66.3</v>
      </c>
      <c r="CW57" s="1281"/>
      <c r="CX57" s="1281"/>
      <c r="CY57" s="1281"/>
      <c r="CZ57" s="1281"/>
      <c r="DA57" s="1281"/>
      <c r="DB57" s="1281"/>
      <c r="DC57" s="1281"/>
      <c r="DD57" s="388"/>
      <c r="DE57" s="387"/>
    </row>
    <row r="58" spans="1:109" s="383" customFormat="1" x14ac:dyDescent="0.15">
      <c r="A58" s="369"/>
      <c r="B58" s="387"/>
      <c r="G58" s="1276"/>
      <c r="H58" s="1276"/>
      <c r="I58" s="1295"/>
      <c r="J58" s="1295"/>
      <c r="K58" s="1292"/>
      <c r="L58" s="1292"/>
      <c r="M58" s="1292"/>
      <c r="N58" s="1292"/>
      <c r="AM58" s="369"/>
      <c r="AN58" s="1280"/>
      <c r="AO58" s="1280"/>
      <c r="AP58" s="1280"/>
      <c r="AQ58" s="1280"/>
      <c r="AR58" s="1280"/>
      <c r="AS58" s="1280"/>
      <c r="AT58" s="1280"/>
      <c r="AU58" s="1280"/>
      <c r="AV58" s="1280"/>
      <c r="AW58" s="1280"/>
      <c r="AX58" s="1280"/>
      <c r="AY58" s="1280"/>
      <c r="AZ58" s="1280"/>
      <c r="BA58" s="1280"/>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615</v>
      </c>
    </row>
    <row r="64" spans="1:109" x14ac:dyDescent="0.15">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3" t="s">
        <v>618</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5"/>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5"/>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5"/>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5"/>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610</v>
      </c>
    </row>
    <row r="72" spans="2:107" x14ac:dyDescent="0.15">
      <c r="B72" s="375"/>
      <c r="G72" s="1276"/>
      <c r="H72" s="1276"/>
      <c r="I72" s="1276"/>
      <c r="J72" s="1276"/>
      <c r="K72" s="385"/>
      <c r="L72" s="385"/>
      <c r="M72" s="386"/>
      <c r="N72" s="386"/>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x14ac:dyDescent="0.15">
      <c r="B73" s="375"/>
      <c r="G73" s="1293"/>
      <c r="H73" s="1293"/>
      <c r="I73" s="1293"/>
      <c r="J73" s="1293"/>
      <c r="K73" s="1304"/>
      <c r="L73" s="1304"/>
      <c r="M73" s="1304"/>
      <c r="N73" s="1304"/>
      <c r="AM73" s="384"/>
      <c r="AN73" s="1282" t="s">
        <v>611</v>
      </c>
      <c r="AO73" s="1282"/>
      <c r="AP73" s="1282"/>
      <c r="AQ73" s="1282"/>
      <c r="AR73" s="1282"/>
      <c r="AS73" s="1282"/>
      <c r="AT73" s="1282"/>
      <c r="AU73" s="1282"/>
      <c r="AV73" s="1282"/>
      <c r="AW73" s="1282"/>
      <c r="AX73" s="1282"/>
      <c r="AY73" s="1282"/>
      <c r="AZ73" s="1282"/>
      <c r="BA73" s="1282"/>
      <c r="BB73" s="1282" t="s">
        <v>612</v>
      </c>
      <c r="BC73" s="1282"/>
      <c r="BD73" s="1282"/>
      <c r="BE73" s="1282"/>
      <c r="BF73" s="1282"/>
      <c r="BG73" s="1282"/>
      <c r="BH73" s="1282"/>
      <c r="BI73" s="1282"/>
      <c r="BJ73" s="1282"/>
      <c r="BK73" s="1282"/>
      <c r="BL73" s="1282"/>
      <c r="BM73" s="1282"/>
      <c r="BN73" s="1282"/>
      <c r="BO73" s="1282"/>
      <c r="BP73" s="1281">
        <v>0.6</v>
      </c>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v>7.4</v>
      </c>
      <c r="CW73" s="1281"/>
      <c r="CX73" s="1281"/>
      <c r="CY73" s="1281"/>
      <c r="CZ73" s="1281"/>
      <c r="DA73" s="1281"/>
      <c r="DB73" s="1281"/>
      <c r="DC73" s="1281"/>
    </row>
    <row r="74" spans="2:107" x14ac:dyDescent="0.15">
      <c r="B74" s="375"/>
      <c r="G74" s="1293"/>
      <c r="H74" s="1293"/>
      <c r="I74" s="1293"/>
      <c r="J74" s="1293"/>
      <c r="K74" s="1304"/>
      <c r="L74" s="1304"/>
      <c r="M74" s="1304"/>
      <c r="N74" s="1304"/>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5"/>
      <c r="G75" s="1293"/>
      <c r="H75" s="1293"/>
      <c r="I75" s="1276"/>
      <c r="J75" s="1276"/>
      <c r="K75" s="1292"/>
      <c r="L75" s="1292"/>
      <c r="M75" s="1292"/>
      <c r="N75" s="1292"/>
      <c r="AM75" s="384"/>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1">
        <v>9</v>
      </c>
      <c r="BQ75" s="1281"/>
      <c r="BR75" s="1281"/>
      <c r="BS75" s="1281"/>
      <c r="BT75" s="1281"/>
      <c r="BU75" s="1281"/>
      <c r="BV75" s="1281"/>
      <c r="BW75" s="1281"/>
      <c r="BX75" s="1281">
        <v>9.6</v>
      </c>
      <c r="BY75" s="1281"/>
      <c r="BZ75" s="1281"/>
      <c r="CA75" s="1281"/>
      <c r="CB75" s="1281"/>
      <c r="CC75" s="1281"/>
      <c r="CD75" s="1281"/>
      <c r="CE75" s="1281"/>
      <c r="CF75" s="1281">
        <v>9.9</v>
      </c>
      <c r="CG75" s="1281"/>
      <c r="CH75" s="1281"/>
      <c r="CI75" s="1281"/>
      <c r="CJ75" s="1281"/>
      <c r="CK75" s="1281"/>
      <c r="CL75" s="1281"/>
      <c r="CM75" s="1281"/>
      <c r="CN75" s="1281">
        <v>9.5</v>
      </c>
      <c r="CO75" s="1281"/>
      <c r="CP75" s="1281"/>
      <c r="CQ75" s="1281"/>
      <c r="CR75" s="1281"/>
      <c r="CS75" s="1281"/>
      <c r="CT75" s="1281"/>
      <c r="CU75" s="1281"/>
      <c r="CV75" s="1281">
        <v>9</v>
      </c>
      <c r="CW75" s="1281"/>
      <c r="CX75" s="1281"/>
      <c r="CY75" s="1281"/>
      <c r="CZ75" s="1281"/>
      <c r="DA75" s="1281"/>
      <c r="DB75" s="1281"/>
      <c r="DC75" s="1281"/>
    </row>
    <row r="76" spans="2:107" x14ac:dyDescent="0.15">
      <c r="B76" s="375"/>
      <c r="G76" s="1293"/>
      <c r="H76" s="1293"/>
      <c r="I76" s="1276"/>
      <c r="J76" s="1276"/>
      <c r="K76" s="1292"/>
      <c r="L76" s="1292"/>
      <c r="M76" s="1292"/>
      <c r="N76" s="1292"/>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5"/>
      <c r="G77" s="1276"/>
      <c r="H77" s="1276"/>
      <c r="I77" s="1276"/>
      <c r="J77" s="1276"/>
      <c r="K77" s="1304"/>
      <c r="L77" s="1304"/>
      <c r="M77" s="1304"/>
      <c r="N77" s="1304"/>
      <c r="AN77" s="1280" t="s">
        <v>614</v>
      </c>
      <c r="AO77" s="1280"/>
      <c r="AP77" s="1280"/>
      <c r="AQ77" s="1280"/>
      <c r="AR77" s="1280"/>
      <c r="AS77" s="1280"/>
      <c r="AT77" s="1280"/>
      <c r="AU77" s="1280"/>
      <c r="AV77" s="1280"/>
      <c r="AW77" s="1280"/>
      <c r="AX77" s="1280"/>
      <c r="AY77" s="1280"/>
      <c r="AZ77" s="1280"/>
      <c r="BA77" s="1280"/>
      <c r="BB77" s="1282" t="s">
        <v>612</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x14ac:dyDescent="0.15">
      <c r="B78" s="375"/>
      <c r="G78" s="1276"/>
      <c r="H78" s="1276"/>
      <c r="I78" s="1276"/>
      <c r="J78" s="1276"/>
      <c r="K78" s="1304"/>
      <c r="L78" s="1304"/>
      <c r="M78" s="1304"/>
      <c r="N78" s="1304"/>
      <c r="AN78" s="1280"/>
      <c r="AO78" s="1280"/>
      <c r="AP78" s="1280"/>
      <c r="AQ78" s="1280"/>
      <c r="AR78" s="1280"/>
      <c r="AS78" s="1280"/>
      <c r="AT78" s="1280"/>
      <c r="AU78" s="1280"/>
      <c r="AV78" s="1280"/>
      <c r="AW78" s="1280"/>
      <c r="AX78" s="1280"/>
      <c r="AY78" s="1280"/>
      <c r="AZ78" s="1280"/>
      <c r="BA78" s="1280"/>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5"/>
      <c r="G79" s="1276"/>
      <c r="H79" s="1276"/>
      <c r="I79" s="1295"/>
      <c r="J79" s="1295"/>
      <c r="K79" s="1305"/>
      <c r="L79" s="1305"/>
      <c r="M79" s="1305"/>
      <c r="N79" s="1305"/>
      <c r="AN79" s="1280"/>
      <c r="AO79" s="1280"/>
      <c r="AP79" s="1280"/>
      <c r="AQ79" s="1280"/>
      <c r="AR79" s="1280"/>
      <c r="AS79" s="1280"/>
      <c r="AT79" s="1280"/>
      <c r="AU79" s="1280"/>
      <c r="AV79" s="1280"/>
      <c r="AW79" s="1280"/>
      <c r="AX79" s="1280"/>
      <c r="AY79" s="1280"/>
      <c r="AZ79" s="1280"/>
      <c r="BA79" s="1280"/>
      <c r="BB79" s="1282" t="s">
        <v>616</v>
      </c>
      <c r="BC79" s="1282"/>
      <c r="BD79" s="1282"/>
      <c r="BE79" s="1282"/>
      <c r="BF79" s="1282"/>
      <c r="BG79" s="1282"/>
      <c r="BH79" s="1282"/>
      <c r="BI79" s="1282"/>
      <c r="BJ79" s="1282"/>
      <c r="BK79" s="1282"/>
      <c r="BL79" s="1282"/>
      <c r="BM79" s="1282"/>
      <c r="BN79" s="1282"/>
      <c r="BO79" s="1282"/>
      <c r="BP79" s="1281">
        <v>7.2</v>
      </c>
      <c r="BQ79" s="1281"/>
      <c r="BR79" s="1281"/>
      <c r="BS79" s="1281"/>
      <c r="BT79" s="1281"/>
      <c r="BU79" s="1281"/>
      <c r="BV79" s="1281"/>
      <c r="BW79" s="1281"/>
      <c r="BX79" s="1281">
        <v>7.2</v>
      </c>
      <c r="BY79" s="1281"/>
      <c r="BZ79" s="1281"/>
      <c r="CA79" s="1281"/>
      <c r="CB79" s="1281"/>
      <c r="CC79" s="1281"/>
      <c r="CD79" s="1281"/>
      <c r="CE79" s="1281"/>
      <c r="CF79" s="1281">
        <v>7.7</v>
      </c>
      <c r="CG79" s="1281"/>
      <c r="CH79" s="1281"/>
      <c r="CI79" s="1281"/>
      <c r="CJ79" s="1281"/>
      <c r="CK79" s="1281"/>
      <c r="CL79" s="1281"/>
      <c r="CM79" s="1281"/>
      <c r="CN79" s="1281">
        <v>8</v>
      </c>
      <c r="CO79" s="1281"/>
      <c r="CP79" s="1281"/>
      <c r="CQ79" s="1281"/>
      <c r="CR79" s="1281"/>
      <c r="CS79" s="1281"/>
      <c r="CT79" s="1281"/>
      <c r="CU79" s="1281"/>
      <c r="CV79" s="1281">
        <v>8</v>
      </c>
      <c r="CW79" s="1281"/>
      <c r="CX79" s="1281"/>
      <c r="CY79" s="1281"/>
      <c r="CZ79" s="1281"/>
      <c r="DA79" s="1281"/>
      <c r="DB79" s="1281"/>
      <c r="DC79" s="1281"/>
    </row>
    <row r="80" spans="2:107" x14ac:dyDescent="0.15">
      <c r="B80" s="375"/>
      <c r="G80" s="1276"/>
      <c r="H80" s="1276"/>
      <c r="I80" s="1295"/>
      <c r="J80" s="1295"/>
      <c r="K80" s="1305"/>
      <c r="L80" s="1305"/>
      <c r="M80" s="1305"/>
      <c r="N80" s="1305"/>
      <c r="AN80" s="1280"/>
      <c r="AO80" s="1280"/>
      <c r="AP80" s="1280"/>
      <c r="AQ80" s="1280"/>
      <c r="AR80" s="1280"/>
      <c r="AS80" s="1280"/>
      <c r="AT80" s="1280"/>
      <c r="AU80" s="1280"/>
      <c r="AV80" s="1280"/>
      <c r="AW80" s="1280"/>
      <c r="AX80" s="1280"/>
      <c r="AY80" s="1280"/>
      <c r="AZ80" s="1280"/>
      <c r="BA80" s="1280"/>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F8IwiiOkQetIlmQHEYGnb4DnzM63fA0Nj6SIiplAsCG/Gj5wS2QhDjyXrzWtnNr6Lfzcd56fBX2bskGJwStGw==" saltValue="SlLs1tobRDan0pYoiQGD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8436-6AE1-48C1-B504-2DE6A8CE87E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s9MRpdXiQ809daTNVFemZ5mbDa+hAb4sN02HHOL3qRhj1ZZXoCNPflAtkd0sk3SHooppi0iC1nZrOkdKXQsAuA==" saltValue="eXBF1zlE7/pub5yCvVUWM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C9D41-3973-4930-AB09-543C6CBAAA7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vC5nw8OQm3tTyptPgy2yM57iv6rEWQ4N+U1mPKMf6DQpRPnN9M9jlNNqjoH7namg6B7dADyhwroEky4JyxVN4g==" saltValue="AWUgzLg6GIOn93YvWiHj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73432</v>
      </c>
      <c r="E3" s="153"/>
      <c r="F3" s="154">
        <v>122882</v>
      </c>
      <c r="G3" s="155"/>
      <c r="H3" s="156"/>
    </row>
    <row r="4" spans="1:8" x14ac:dyDescent="0.15">
      <c r="A4" s="157"/>
      <c r="B4" s="158"/>
      <c r="C4" s="159"/>
      <c r="D4" s="160">
        <v>25956</v>
      </c>
      <c r="E4" s="161"/>
      <c r="F4" s="162">
        <v>65785</v>
      </c>
      <c r="G4" s="163"/>
      <c r="H4" s="164"/>
    </row>
    <row r="5" spans="1:8" x14ac:dyDescent="0.15">
      <c r="A5" s="145" t="s">
        <v>549</v>
      </c>
      <c r="B5" s="150"/>
      <c r="C5" s="151"/>
      <c r="D5" s="152">
        <v>59133</v>
      </c>
      <c r="E5" s="153"/>
      <c r="F5" s="154">
        <v>114790</v>
      </c>
      <c r="G5" s="155"/>
      <c r="H5" s="156"/>
    </row>
    <row r="6" spans="1:8" x14ac:dyDescent="0.15">
      <c r="A6" s="157"/>
      <c r="B6" s="158"/>
      <c r="C6" s="159"/>
      <c r="D6" s="160">
        <v>33128</v>
      </c>
      <c r="E6" s="161"/>
      <c r="F6" s="162">
        <v>55601</v>
      </c>
      <c r="G6" s="163"/>
      <c r="H6" s="164"/>
    </row>
    <row r="7" spans="1:8" x14ac:dyDescent="0.15">
      <c r="A7" s="145" t="s">
        <v>550</v>
      </c>
      <c r="B7" s="150"/>
      <c r="C7" s="151"/>
      <c r="D7" s="152">
        <v>96041</v>
      </c>
      <c r="E7" s="153"/>
      <c r="F7" s="154">
        <v>126262</v>
      </c>
      <c r="G7" s="155"/>
      <c r="H7" s="156"/>
    </row>
    <row r="8" spans="1:8" x14ac:dyDescent="0.15">
      <c r="A8" s="157"/>
      <c r="B8" s="158"/>
      <c r="C8" s="159"/>
      <c r="D8" s="160">
        <v>29353</v>
      </c>
      <c r="E8" s="161"/>
      <c r="F8" s="162">
        <v>56769</v>
      </c>
      <c r="G8" s="163"/>
      <c r="H8" s="164"/>
    </row>
    <row r="9" spans="1:8" x14ac:dyDescent="0.15">
      <c r="A9" s="145" t="s">
        <v>551</v>
      </c>
      <c r="B9" s="150"/>
      <c r="C9" s="151"/>
      <c r="D9" s="152">
        <v>154172</v>
      </c>
      <c r="E9" s="153"/>
      <c r="F9" s="154">
        <v>126525</v>
      </c>
      <c r="G9" s="155"/>
      <c r="H9" s="156"/>
    </row>
    <row r="10" spans="1:8" x14ac:dyDescent="0.15">
      <c r="A10" s="157"/>
      <c r="B10" s="158"/>
      <c r="C10" s="159"/>
      <c r="D10" s="160">
        <v>34011</v>
      </c>
      <c r="E10" s="161"/>
      <c r="F10" s="162">
        <v>67052</v>
      </c>
      <c r="G10" s="163"/>
      <c r="H10" s="164"/>
    </row>
    <row r="11" spans="1:8" x14ac:dyDescent="0.15">
      <c r="A11" s="145" t="s">
        <v>552</v>
      </c>
      <c r="B11" s="150"/>
      <c r="C11" s="151"/>
      <c r="D11" s="152">
        <v>93633</v>
      </c>
      <c r="E11" s="153"/>
      <c r="F11" s="154">
        <v>122054</v>
      </c>
      <c r="G11" s="155"/>
      <c r="H11" s="156"/>
    </row>
    <row r="12" spans="1:8" x14ac:dyDescent="0.15">
      <c r="A12" s="157"/>
      <c r="B12" s="158"/>
      <c r="C12" s="165"/>
      <c r="D12" s="160">
        <v>38755</v>
      </c>
      <c r="E12" s="161"/>
      <c r="F12" s="162">
        <v>68298</v>
      </c>
      <c r="G12" s="163"/>
      <c r="H12" s="164"/>
    </row>
    <row r="13" spans="1:8" x14ac:dyDescent="0.15">
      <c r="A13" s="145"/>
      <c r="B13" s="150"/>
      <c r="C13" s="166"/>
      <c r="D13" s="167">
        <v>95282</v>
      </c>
      <c r="E13" s="168"/>
      <c r="F13" s="169">
        <v>122503</v>
      </c>
      <c r="G13" s="170"/>
      <c r="H13" s="156"/>
    </row>
    <row r="14" spans="1:8" x14ac:dyDescent="0.15">
      <c r="A14" s="157"/>
      <c r="B14" s="158"/>
      <c r="C14" s="159"/>
      <c r="D14" s="160">
        <v>32241</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10.14</v>
      </c>
      <c r="C19" s="171">
        <f>ROUND(VALUE(SUBSTITUTE(実質収支比率等に係る経年分析!G$48,"▲","-")),2)</f>
        <v>4.07</v>
      </c>
      <c r="D19" s="171">
        <f>ROUND(VALUE(SUBSTITUTE(実質収支比率等に係る経年分析!H$48,"▲","-")),2)</f>
        <v>1.88</v>
      </c>
      <c r="E19" s="171">
        <f>ROUND(VALUE(SUBSTITUTE(実質収支比率等に係る経年分析!I$48,"▲","-")),2)</f>
        <v>2.8</v>
      </c>
      <c r="F19" s="171">
        <f>ROUND(VALUE(SUBSTITUTE(実質収支比率等に係る経年分析!J$48,"▲","-")),2)</f>
        <v>2.85</v>
      </c>
    </row>
    <row r="20" spans="1:11" x14ac:dyDescent="0.15">
      <c r="A20" s="171" t="s">
        <v>55</v>
      </c>
      <c r="B20" s="171">
        <f>ROUND(VALUE(SUBSTITUTE(実質収支比率等に係る経年分析!F$47,"▲","-")),2)</f>
        <v>79.290000000000006</v>
      </c>
      <c r="C20" s="171">
        <f>ROUND(VALUE(SUBSTITUTE(実質収支比率等に係る経年分析!G$47,"▲","-")),2)</f>
        <v>75.989999999999995</v>
      </c>
      <c r="D20" s="171">
        <f>ROUND(VALUE(SUBSTITUTE(実質収支比率等に係る経年分析!H$47,"▲","-")),2)</f>
        <v>73.430000000000007</v>
      </c>
      <c r="E20" s="171">
        <f>ROUND(VALUE(SUBSTITUTE(実質収支比率等に係る経年分析!I$47,"▲","-")),2)</f>
        <v>71.05</v>
      </c>
      <c r="F20" s="171">
        <f>ROUND(VALUE(SUBSTITUTE(実質収支比率等に係る経年分析!J$47,"▲","-")),2)</f>
        <v>66.19</v>
      </c>
    </row>
    <row r="21" spans="1:11" x14ac:dyDescent="0.15">
      <c r="A21" s="171" t="s">
        <v>56</v>
      </c>
      <c r="B21" s="171">
        <f>IF(ISNUMBER(VALUE(SUBSTITUTE(実質収支比率等に係る経年分析!F$49,"▲","-"))),ROUND(VALUE(SUBSTITUTE(実質収支比率等に係る経年分析!F$49,"▲","-")),2),NA())</f>
        <v>6.42</v>
      </c>
      <c r="C21" s="171">
        <f>IF(ISNUMBER(VALUE(SUBSTITUTE(実質収支比率等に係る経年分析!G$49,"▲","-"))),ROUND(VALUE(SUBSTITUTE(実質収支比率等に係る経年分析!G$49,"▲","-")),2),NA())</f>
        <v>-9.6999999999999993</v>
      </c>
      <c r="D21" s="171">
        <f>IF(ISNUMBER(VALUE(SUBSTITUTE(実質収支比率等に係る経年分析!H$49,"▲","-"))),ROUND(VALUE(SUBSTITUTE(実質収支比率等に係る経年分析!H$49,"▲","-")),2),NA())</f>
        <v>-2.02</v>
      </c>
      <c r="E21" s="171">
        <f>IF(ISNUMBER(VALUE(SUBSTITUTE(実質収支比率等に係る経年分析!I$49,"▲","-"))),ROUND(VALUE(SUBSTITUTE(実質収支比率等に係る経年分析!I$49,"▲","-")),2),NA())</f>
        <v>1.19</v>
      </c>
      <c r="F21" s="171">
        <f>IF(ISNUMBER(VALUE(SUBSTITUTE(実質収支比率等に係る経年分析!J$49,"▲","-"))),ROUND(VALUE(SUBSTITUTE(実質収支比率等に係る経年分析!J$49,"▲","-")),2),NA())</f>
        <v>-3.37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川北町後期高齢者医療特別会計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川北町簡易水道事業特別会計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川北町介護保険サービス事業特別会計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川北町農業集落排水事業特別会計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15">
      <c r="A33" s="172" t="str">
        <f>IF(連結実質赤字比率に係る赤字・黒字の構成分析!C$37="",NA(),連結実質赤字比率に係る赤字・黒字の構成分析!C$37)</f>
        <v>川北町介護保険事業特別会計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0.43</v>
      </c>
    </row>
    <row r="34" spans="1:16" x14ac:dyDescent="0.15">
      <c r="A34" s="172" t="str">
        <f>IF(連結実質赤字比率に係る赤字・黒字の構成分析!C$36="",NA(),連結実質赤字比率に係る赤字・黒字の構成分析!C$36)</f>
        <v>川北町国民健康保険特別会計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10.130000000000001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2.84</v>
      </c>
    </row>
    <row r="36" spans="1:16" x14ac:dyDescent="0.15">
      <c r="A36" s="172" t="str">
        <f>IF(連結実質赤字比率に係る赤字・黒字の構成分析!C$34="",NA(),連結実質赤字比率に係る赤字・黒字の構成分析!C$34)</f>
        <v>川北町工業用水道事業会計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3.51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349</v>
      </c>
      <c r="E42" s="173"/>
      <c r="F42" s="173"/>
      <c r="G42" s="173">
        <f>'実質公債費比率（分子）の構造'!L$52</f>
        <v>344</v>
      </c>
      <c r="H42" s="173"/>
      <c r="I42" s="173"/>
      <c r="J42" s="173">
        <f>'実質公債費比率（分子）の構造'!M$52</f>
        <v>342</v>
      </c>
      <c r="K42" s="173"/>
      <c r="L42" s="173"/>
      <c r="M42" s="173">
        <f>'実質公債費比率（分子）の構造'!N$52</f>
        <v>323</v>
      </c>
      <c r="N42" s="173"/>
      <c r="O42" s="173"/>
      <c r="P42" s="173">
        <f>'実質公債費比率（分子）の構造'!O$52</f>
        <v>420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54</v>
      </c>
      <c r="C45" s="173"/>
      <c r="D45" s="173"/>
      <c r="E45" s="173">
        <f>'実質公債費比率（分子）の構造'!L$49</f>
        <v>55</v>
      </c>
      <c r="F45" s="173"/>
      <c r="G45" s="173"/>
      <c r="H45" s="173">
        <f>'実質公債費比率（分子）の構造'!M$49</f>
        <v>48</v>
      </c>
      <c r="I45" s="173"/>
      <c r="J45" s="173"/>
      <c r="K45" s="173">
        <f>'実質公債費比率（分子）の構造'!N$49</f>
        <v>61</v>
      </c>
      <c r="L45" s="173"/>
      <c r="M45" s="173"/>
      <c r="N45" s="173">
        <f>'実質公債費比率（分子）の構造'!O$49</f>
        <v>80</v>
      </c>
      <c r="O45" s="173"/>
      <c r="P45" s="173"/>
    </row>
    <row r="46" spans="1:16" x14ac:dyDescent="0.15">
      <c r="A46" s="173" t="s">
        <v>67</v>
      </c>
      <c r="B46" s="173">
        <f>'実質公債費比率（分子）の構造'!K$48</f>
        <v>48</v>
      </c>
      <c r="C46" s="173"/>
      <c r="D46" s="173"/>
      <c r="E46" s="173">
        <f>'実質公債費比率（分子）の構造'!L$48</f>
        <v>49</v>
      </c>
      <c r="F46" s="173"/>
      <c r="G46" s="173"/>
      <c r="H46" s="173">
        <f>'実質公債費比率（分子）の構造'!M$48</f>
        <v>55</v>
      </c>
      <c r="I46" s="173"/>
      <c r="J46" s="173"/>
      <c r="K46" s="173">
        <f>'実質公債費比率（分子）の構造'!N$48</f>
        <v>29</v>
      </c>
      <c r="L46" s="173"/>
      <c r="M46" s="173"/>
      <c r="N46" s="173">
        <f>'実質公債費比率（分子）の構造'!O$48</f>
        <v>21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441</v>
      </c>
      <c r="C49" s="173"/>
      <c r="D49" s="173"/>
      <c r="E49" s="173">
        <f>'実質公債費比率（分子）の構造'!L$45</f>
        <v>431</v>
      </c>
      <c r="F49" s="173"/>
      <c r="G49" s="173"/>
      <c r="H49" s="173">
        <f>'実質公債費比率（分子）の構造'!M$45</f>
        <v>444</v>
      </c>
      <c r="I49" s="173"/>
      <c r="J49" s="173"/>
      <c r="K49" s="173">
        <f>'実質公債費比率（分子）の構造'!N$45</f>
        <v>406</v>
      </c>
      <c r="L49" s="173"/>
      <c r="M49" s="173"/>
      <c r="N49" s="173">
        <f>'実質公債費比率（分子）の構造'!O$45</f>
        <v>487</v>
      </c>
      <c r="O49" s="173"/>
      <c r="P49" s="173"/>
    </row>
    <row r="50" spans="1:16" x14ac:dyDescent="0.15">
      <c r="A50" s="173" t="s">
        <v>71</v>
      </c>
      <c r="B50" s="173" t="e">
        <f>NA()</f>
        <v>#N/A</v>
      </c>
      <c r="C50" s="173">
        <f>IF(ISNUMBER('実質公債費比率（分子）の構造'!K$53),'実質公債費比率（分子）の構造'!K$53,NA())</f>
        <v>194</v>
      </c>
      <c r="D50" s="173" t="e">
        <f>NA()</f>
        <v>#N/A</v>
      </c>
      <c r="E50" s="173" t="e">
        <f>NA()</f>
        <v>#N/A</v>
      </c>
      <c r="F50" s="173">
        <f>IF(ISNUMBER('実質公債費比率（分子）の構造'!L$53),'実質公債費比率（分子）の構造'!L$53,NA())</f>
        <v>191</v>
      </c>
      <c r="G50" s="173" t="e">
        <f>NA()</f>
        <v>#N/A</v>
      </c>
      <c r="H50" s="173" t="e">
        <f>NA()</f>
        <v>#N/A</v>
      </c>
      <c r="I50" s="173">
        <f>IF(ISNUMBER('実質公債費比率（分子）の構造'!M$53),'実質公債費比率（分子）の構造'!M$53,NA())</f>
        <v>205</v>
      </c>
      <c r="J50" s="173" t="e">
        <f>NA()</f>
        <v>#N/A</v>
      </c>
      <c r="K50" s="173" t="e">
        <f>NA()</f>
        <v>#N/A</v>
      </c>
      <c r="L50" s="173">
        <f>IF(ISNUMBER('実質公債費比率（分子）の構造'!N$53),'実質公債費比率（分子）の構造'!N$53,NA())</f>
        <v>173</v>
      </c>
      <c r="M50" s="173" t="e">
        <f>NA()</f>
        <v>#N/A</v>
      </c>
      <c r="N50" s="173" t="e">
        <f>NA()</f>
        <v>#N/A</v>
      </c>
      <c r="O50" s="173">
        <f>IF(ISNUMBER('実質公債費比率（分子）の構造'!O$53),'実質公債費比率（分子）の構造'!O$53,NA())</f>
        <v>168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3096</v>
      </c>
      <c r="E56" s="172"/>
      <c r="F56" s="172"/>
      <c r="G56" s="172">
        <f>'将来負担比率（分子）の構造'!J$52</f>
        <v>3090</v>
      </c>
      <c r="H56" s="172"/>
      <c r="I56" s="172"/>
      <c r="J56" s="172">
        <f>'将来負担比率（分子）の構造'!K$52</f>
        <v>3120</v>
      </c>
      <c r="K56" s="172"/>
      <c r="L56" s="172"/>
      <c r="M56" s="172">
        <f>'将来負担比率（分子）の構造'!L$52</f>
        <v>3080</v>
      </c>
      <c r="N56" s="172"/>
      <c r="O56" s="172"/>
      <c r="P56" s="172">
        <f>'将来負担比率（分子）の構造'!M$52</f>
        <v>3019</v>
      </c>
    </row>
    <row r="57" spans="1:16" x14ac:dyDescent="0.15">
      <c r="A57" s="172" t="s">
        <v>42</v>
      </c>
      <c r="B57" s="172"/>
      <c r="C57" s="172"/>
      <c r="D57" s="172">
        <f>'将来負担比率（分子）の構造'!I$51</f>
        <v>491</v>
      </c>
      <c r="E57" s="172"/>
      <c r="F57" s="172"/>
      <c r="G57" s="172">
        <f>'将来負担比率（分子）の構造'!J$51</f>
        <v>389</v>
      </c>
      <c r="H57" s="172"/>
      <c r="I57" s="172"/>
      <c r="J57" s="172">
        <f>'将来負担比率（分子）の構造'!K$51</f>
        <v>300</v>
      </c>
      <c r="K57" s="172"/>
      <c r="L57" s="172"/>
      <c r="M57" s="172">
        <f>'将来負担比率（分子）の構造'!L$51</f>
        <v>276</v>
      </c>
      <c r="N57" s="172"/>
      <c r="O57" s="172"/>
      <c r="P57" s="172">
        <f>'将来負担比率（分子）の構造'!M$51</f>
        <v>248</v>
      </c>
    </row>
    <row r="58" spans="1:16" x14ac:dyDescent="0.15">
      <c r="A58" s="172" t="s">
        <v>41</v>
      </c>
      <c r="B58" s="172"/>
      <c r="C58" s="172"/>
      <c r="D58" s="172">
        <f>'将来負担比率（分子）の構造'!I$50</f>
        <v>2380</v>
      </c>
      <c r="E58" s="172"/>
      <c r="F58" s="172"/>
      <c r="G58" s="172">
        <f>'将来負担比率（分子）の構造'!J$50</f>
        <v>2271</v>
      </c>
      <c r="H58" s="172"/>
      <c r="I58" s="172"/>
      <c r="J58" s="172">
        <f>'将来負担比率（分子）の構造'!K$50</f>
        <v>2272</v>
      </c>
      <c r="K58" s="172"/>
      <c r="L58" s="172"/>
      <c r="M58" s="172">
        <f>'将来負担比率（分子）の構造'!L$50</f>
        <v>2181</v>
      </c>
      <c r="N58" s="172"/>
      <c r="O58" s="172"/>
      <c r="P58" s="172">
        <f>'将来負担比率（分子）の構造'!M$50</f>
        <v>2107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235</v>
      </c>
      <c r="C61" s="172"/>
      <c r="D61" s="172"/>
      <c r="E61" s="172">
        <f>'将来負担比率（分子）の構造'!J$46</f>
        <v>132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481</v>
      </c>
      <c r="C62" s="172"/>
      <c r="D62" s="172"/>
      <c r="E62" s="172">
        <f>'将来負担比率（分子）の構造'!J$45</f>
        <v>451</v>
      </c>
      <c r="F62" s="172"/>
      <c r="G62" s="172"/>
      <c r="H62" s="172">
        <f>'将来負担比率（分子）の構造'!K$45</f>
        <v>438</v>
      </c>
      <c r="I62" s="172"/>
      <c r="J62" s="172"/>
      <c r="K62" s="172">
        <f>'将来負担比率（分子）の構造'!L$45</f>
        <v>402</v>
      </c>
      <c r="L62" s="172"/>
      <c r="M62" s="172"/>
      <c r="N62" s="172">
        <f>'将来負担比率（分子）の構造'!M$45</f>
        <v>335</v>
      </c>
      <c r="O62" s="172"/>
      <c r="P62" s="172"/>
    </row>
    <row r="63" spans="1:16" x14ac:dyDescent="0.15">
      <c r="A63" s="172" t="s">
        <v>34</v>
      </c>
      <c r="B63" s="172">
        <f>'将来負担比率（分子）の構造'!I$44</f>
        <v>603</v>
      </c>
      <c r="C63" s="172"/>
      <c r="D63" s="172"/>
      <c r="E63" s="172">
        <f>'将来負担比率（分子）の構造'!J$44</f>
        <v>639</v>
      </c>
      <c r="F63" s="172"/>
      <c r="G63" s="172"/>
      <c r="H63" s="172">
        <f>'将来負担比率（分子）の構造'!K$44</f>
        <v>633</v>
      </c>
      <c r="I63" s="172"/>
      <c r="J63" s="172"/>
      <c r="K63" s="172">
        <f>'将来負担比率（分子）の構造'!L$44</f>
        <v>599</v>
      </c>
      <c r="L63" s="172"/>
      <c r="M63" s="172"/>
      <c r="N63" s="172">
        <f>'将来負担比率（分子）の構造'!M$44</f>
        <v>638</v>
      </c>
      <c r="O63" s="172"/>
      <c r="P63" s="172"/>
    </row>
    <row r="64" spans="1:16" x14ac:dyDescent="0.15">
      <c r="A64" s="172" t="s">
        <v>33</v>
      </c>
      <c r="B64" s="172">
        <f>'将来負担比率（分子）の構造'!I$43</f>
        <v>248</v>
      </c>
      <c r="C64" s="172"/>
      <c r="D64" s="172"/>
      <c r="E64" s="172">
        <f>'将来負担比率（分子）の構造'!J$43</f>
        <v>208</v>
      </c>
      <c r="F64" s="172"/>
      <c r="G64" s="172"/>
      <c r="H64" s="172">
        <f>'将来負担比率（分子）の構造'!K$43</f>
        <v>189</v>
      </c>
      <c r="I64" s="172"/>
      <c r="J64" s="172"/>
      <c r="K64" s="172">
        <f>'将来負担比率（分子）の構造'!L$43</f>
        <v>173</v>
      </c>
      <c r="L64" s="172"/>
      <c r="M64" s="172"/>
      <c r="N64" s="172">
        <f>'将来負担比率（分子）の構造'!M$43</f>
        <v>228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4412</v>
      </c>
      <c r="C66" s="172"/>
      <c r="D66" s="172"/>
      <c r="E66" s="172">
        <f>'将来負担比率（分子）の構造'!J$41</f>
        <v>4213</v>
      </c>
      <c r="F66" s="172"/>
      <c r="G66" s="172"/>
      <c r="H66" s="172">
        <f>'将来負担比率（分子）の構造'!K$41</f>
        <v>4205</v>
      </c>
      <c r="I66" s="172"/>
      <c r="J66" s="172"/>
      <c r="K66" s="172">
        <f>'将来負担比率（分子）の構造'!L$41</f>
        <v>4327</v>
      </c>
      <c r="L66" s="172"/>
      <c r="M66" s="172"/>
      <c r="N66" s="172">
        <f>'将来負担比率（分子）の構造'!M$41</f>
        <v>4323</v>
      </c>
      <c r="O66" s="172"/>
      <c r="P66" s="172"/>
    </row>
    <row r="67" spans="1:16" x14ac:dyDescent="0.15">
      <c r="A67" s="172" t="s">
        <v>75</v>
      </c>
      <c r="B67" s="172" t="e">
        <f>NA()</f>
        <v>#N/A</v>
      </c>
      <c r="C67" s="172">
        <f>IF(ISNUMBER('将来負担比率（分子）の構造'!I$53), IF('将来負担比率（分子）の構造'!I$53 &lt; 0, 0, '将来負担比率（分子）の構造'!I$53), NA())</f>
        <v>12</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150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1671</v>
      </c>
      <c r="C72" s="176">
        <f>基金残高に係る経年分析!G55</f>
        <v>1602</v>
      </c>
      <c r="D72" s="176">
        <f>基金残高に係る経年分析!H55</f>
        <v>1522</v>
      </c>
    </row>
    <row r="73" spans="1:16" x14ac:dyDescent="0.15">
      <c r="A73" s="175" t="s">
        <v>78</v>
      </c>
      <c r="B73" s="176">
        <f>基金残高に係る経年分析!F56</f>
        <v>5</v>
      </c>
      <c r="C73" s="176">
        <f>基金残高に係る経年分析!G56</f>
        <v>5</v>
      </c>
      <c r="D73" s="176">
        <f>基金残高に係る経年分析!H56</f>
        <v>5</v>
      </c>
    </row>
    <row r="74" spans="1:16" x14ac:dyDescent="0.15">
      <c r="A74" s="175" t="s">
        <v>79</v>
      </c>
      <c r="B74" s="176">
        <f>基金残高に係る経年分析!F57</f>
        <v>499</v>
      </c>
      <c r="C74" s="176">
        <f>基金残高に係る経年分析!G57</f>
        <v>479</v>
      </c>
      <c r="D74" s="176">
        <f>基金残高に係る経年分析!H57</f>
        <v>483</v>
      </c>
    </row>
  </sheetData>
  <sheetProtection algorithmName="SHA-512" hashValue="/VitpyMc3o2Ja9+Q8wVFlmqxV2nGpa5feASlcpi2mYYdweZ1eAUqm2J58r/NwrIp75wcOwHx3ywKCbjQKTbvCw==" saltValue="4Fl/bNLvVch2Ej9xD7o4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211</v>
      </c>
      <c r="DI1" s="642"/>
      <c r="DJ1" s="642"/>
      <c r="DK1" s="642"/>
      <c r="DL1" s="642"/>
      <c r="DM1" s="642"/>
      <c r="DN1" s="643"/>
      <c r="DO1" s="212"/>
      <c r="DP1" s="641" t="s">
        <v>212</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217</v>
      </c>
      <c r="S4" s="645"/>
      <c r="T4" s="645"/>
      <c r="U4" s="645"/>
      <c r="V4" s="645"/>
      <c r="W4" s="645"/>
      <c r="X4" s="645"/>
      <c r="Y4" s="646"/>
      <c r="Z4" s="644" t="s">
        <v>218</v>
      </c>
      <c r="AA4" s="645"/>
      <c r="AB4" s="645"/>
      <c r="AC4" s="646"/>
      <c r="AD4" s="644" t="s">
        <v>219</v>
      </c>
      <c r="AE4" s="645"/>
      <c r="AF4" s="645"/>
      <c r="AG4" s="645"/>
      <c r="AH4" s="645"/>
      <c r="AI4" s="645"/>
      <c r="AJ4" s="645"/>
      <c r="AK4" s="646"/>
      <c r="AL4" s="644" t="s">
        <v>218</v>
      </c>
      <c r="AM4" s="645"/>
      <c r="AN4" s="645"/>
      <c r="AO4" s="646"/>
      <c r="AP4" s="650" t="s">
        <v>220</v>
      </c>
      <c r="AQ4" s="650"/>
      <c r="AR4" s="650"/>
      <c r="AS4" s="650"/>
      <c r="AT4" s="650"/>
      <c r="AU4" s="650"/>
      <c r="AV4" s="650"/>
      <c r="AW4" s="650"/>
      <c r="AX4" s="650"/>
      <c r="AY4" s="650"/>
      <c r="AZ4" s="650"/>
      <c r="BA4" s="650"/>
      <c r="BB4" s="650"/>
      <c r="BC4" s="650"/>
      <c r="BD4" s="650"/>
      <c r="BE4" s="650"/>
      <c r="BF4" s="650"/>
      <c r="BG4" s="650" t="s">
        <v>221</v>
      </c>
      <c r="BH4" s="650"/>
      <c r="BI4" s="650"/>
      <c r="BJ4" s="650"/>
      <c r="BK4" s="650"/>
      <c r="BL4" s="650"/>
      <c r="BM4" s="650"/>
      <c r="BN4" s="650"/>
      <c r="BO4" s="650" t="s">
        <v>218</v>
      </c>
      <c r="BP4" s="650"/>
      <c r="BQ4" s="650"/>
      <c r="BR4" s="650"/>
      <c r="BS4" s="650" t="s">
        <v>222</v>
      </c>
      <c r="BT4" s="650"/>
      <c r="BU4" s="650"/>
      <c r="BV4" s="650"/>
      <c r="BW4" s="650"/>
      <c r="BX4" s="650"/>
      <c r="BY4" s="650"/>
      <c r="BZ4" s="650"/>
      <c r="CA4" s="650"/>
      <c r="CB4" s="650"/>
      <c r="CD4" s="647" t="s">
        <v>223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224</v>
      </c>
      <c r="C5" s="652"/>
      <c r="D5" s="652"/>
      <c r="E5" s="652"/>
      <c r="F5" s="652"/>
      <c r="G5" s="652"/>
      <c r="H5" s="652"/>
      <c r="I5" s="652"/>
      <c r="J5" s="652"/>
      <c r="K5" s="652"/>
      <c r="L5" s="652"/>
      <c r="M5" s="652"/>
      <c r="N5" s="652"/>
      <c r="O5" s="652"/>
      <c r="P5" s="652"/>
      <c r="Q5" s="653"/>
      <c r="R5" s="654">
        <v>1272822</v>
      </c>
      <c r="S5" s="655"/>
      <c r="T5" s="655"/>
      <c r="U5" s="655"/>
      <c r="V5" s="655"/>
      <c r="W5" s="655"/>
      <c r="X5" s="655"/>
      <c r="Y5" s="656"/>
      <c r="Z5" s="657">
        <v>30.9</v>
      </c>
      <c r="AA5" s="657"/>
      <c r="AB5" s="657"/>
      <c r="AC5" s="657"/>
      <c r="AD5" s="658">
        <v>1272822</v>
      </c>
      <c r="AE5" s="658"/>
      <c r="AF5" s="658"/>
      <c r="AG5" s="658"/>
      <c r="AH5" s="658"/>
      <c r="AI5" s="658"/>
      <c r="AJ5" s="658"/>
      <c r="AK5" s="658"/>
      <c r="AL5" s="659">
        <v>57.6</v>
      </c>
      <c r="AM5" s="660"/>
      <c r="AN5" s="660"/>
      <c r="AO5" s="661"/>
      <c r="AP5" s="651" t="s">
        <v>225</v>
      </c>
      <c r="AQ5" s="652"/>
      <c r="AR5" s="652"/>
      <c r="AS5" s="652"/>
      <c r="AT5" s="652"/>
      <c r="AU5" s="652"/>
      <c r="AV5" s="652"/>
      <c r="AW5" s="652"/>
      <c r="AX5" s="652"/>
      <c r="AY5" s="652"/>
      <c r="AZ5" s="652"/>
      <c r="BA5" s="652"/>
      <c r="BB5" s="652"/>
      <c r="BC5" s="652"/>
      <c r="BD5" s="652"/>
      <c r="BE5" s="652"/>
      <c r="BF5" s="653"/>
      <c r="BG5" s="665">
        <v>1272822</v>
      </c>
      <c r="BH5" s="666"/>
      <c r="BI5" s="666"/>
      <c r="BJ5" s="666"/>
      <c r="BK5" s="666"/>
      <c r="BL5" s="666"/>
      <c r="BM5" s="666"/>
      <c r="BN5" s="667"/>
      <c r="BO5" s="668">
        <v>100</v>
      </c>
      <c r="BP5" s="668"/>
      <c r="BQ5" s="668"/>
      <c r="BR5" s="668"/>
      <c r="BS5" s="669">
        <v>158798</v>
      </c>
      <c r="BT5" s="669"/>
      <c r="BU5" s="669"/>
      <c r="BV5" s="669"/>
      <c r="BW5" s="669"/>
      <c r="BX5" s="669"/>
      <c r="BY5" s="669"/>
      <c r="BZ5" s="669"/>
      <c r="CA5" s="669"/>
      <c r="CB5" s="673"/>
      <c r="CD5" s="647" t="s">
        <v>220</v>
      </c>
      <c r="CE5" s="648"/>
      <c r="CF5" s="648"/>
      <c r="CG5" s="648"/>
      <c r="CH5" s="648"/>
      <c r="CI5" s="648"/>
      <c r="CJ5" s="648"/>
      <c r="CK5" s="648"/>
      <c r="CL5" s="648"/>
      <c r="CM5" s="648"/>
      <c r="CN5" s="648"/>
      <c r="CO5" s="648"/>
      <c r="CP5" s="648"/>
      <c r="CQ5" s="649"/>
      <c r="CR5" s="647" t="s">
        <v>226</v>
      </c>
      <c r="CS5" s="648"/>
      <c r="CT5" s="648"/>
      <c r="CU5" s="648"/>
      <c r="CV5" s="648"/>
      <c r="CW5" s="648"/>
      <c r="CX5" s="648"/>
      <c r="CY5" s="649"/>
      <c r="CZ5" s="647" t="s">
        <v>218</v>
      </c>
      <c r="DA5" s="648"/>
      <c r="DB5" s="648"/>
      <c r="DC5" s="649"/>
      <c r="DD5" s="647" t="s">
        <v>227</v>
      </c>
      <c r="DE5" s="648"/>
      <c r="DF5" s="648"/>
      <c r="DG5" s="648"/>
      <c r="DH5" s="648"/>
      <c r="DI5" s="648"/>
      <c r="DJ5" s="648"/>
      <c r="DK5" s="648"/>
      <c r="DL5" s="648"/>
      <c r="DM5" s="648"/>
      <c r="DN5" s="648"/>
      <c r="DO5" s="648"/>
      <c r="DP5" s="649"/>
      <c r="DQ5" s="647" t="s">
        <v>228</v>
      </c>
      <c r="DR5" s="648"/>
      <c r="DS5" s="648"/>
      <c r="DT5" s="648"/>
      <c r="DU5" s="648"/>
      <c r="DV5" s="648"/>
      <c r="DW5" s="648"/>
      <c r="DX5" s="648"/>
      <c r="DY5" s="648"/>
      <c r="DZ5" s="648"/>
      <c r="EA5" s="648"/>
      <c r="EB5" s="648"/>
      <c r="EC5" s="649"/>
    </row>
    <row r="6" spans="2:143" ht="11.25" customHeight="1" x14ac:dyDescent="0.15">
      <c r="B6" s="662" t="s">
        <v>229</v>
      </c>
      <c r="C6" s="663"/>
      <c r="D6" s="663"/>
      <c r="E6" s="663"/>
      <c r="F6" s="663"/>
      <c r="G6" s="663"/>
      <c r="H6" s="663"/>
      <c r="I6" s="663"/>
      <c r="J6" s="663"/>
      <c r="K6" s="663"/>
      <c r="L6" s="663"/>
      <c r="M6" s="663"/>
      <c r="N6" s="663"/>
      <c r="O6" s="663"/>
      <c r="P6" s="663"/>
      <c r="Q6" s="664"/>
      <c r="R6" s="665">
        <v>21440</v>
      </c>
      <c r="S6" s="666"/>
      <c r="T6" s="666"/>
      <c r="U6" s="666"/>
      <c r="V6" s="666"/>
      <c r="W6" s="666"/>
      <c r="X6" s="666"/>
      <c r="Y6" s="667"/>
      <c r="Z6" s="668">
        <v>0.5</v>
      </c>
      <c r="AA6" s="668"/>
      <c r="AB6" s="668"/>
      <c r="AC6" s="668"/>
      <c r="AD6" s="669">
        <v>21440</v>
      </c>
      <c r="AE6" s="669"/>
      <c r="AF6" s="669"/>
      <c r="AG6" s="669"/>
      <c r="AH6" s="669"/>
      <c r="AI6" s="669"/>
      <c r="AJ6" s="669"/>
      <c r="AK6" s="669"/>
      <c r="AL6" s="670">
        <v>1</v>
      </c>
      <c r="AM6" s="671"/>
      <c r="AN6" s="671"/>
      <c r="AO6" s="672"/>
      <c r="AP6" s="662" t="s">
        <v>230</v>
      </c>
      <c r="AQ6" s="663"/>
      <c r="AR6" s="663"/>
      <c r="AS6" s="663"/>
      <c r="AT6" s="663"/>
      <c r="AU6" s="663"/>
      <c r="AV6" s="663"/>
      <c r="AW6" s="663"/>
      <c r="AX6" s="663"/>
      <c r="AY6" s="663"/>
      <c r="AZ6" s="663"/>
      <c r="BA6" s="663"/>
      <c r="BB6" s="663"/>
      <c r="BC6" s="663"/>
      <c r="BD6" s="663"/>
      <c r="BE6" s="663"/>
      <c r="BF6" s="664"/>
      <c r="BG6" s="665">
        <v>1272822</v>
      </c>
      <c r="BH6" s="666"/>
      <c r="BI6" s="666"/>
      <c r="BJ6" s="666"/>
      <c r="BK6" s="666"/>
      <c r="BL6" s="666"/>
      <c r="BM6" s="666"/>
      <c r="BN6" s="667"/>
      <c r="BO6" s="668">
        <v>100</v>
      </c>
      <c r="BP6" s="668"/>
      <c r="BQ6" s="668"/>
      <c r="BR6" s="668"/>
      <c r="BS6" s="669">
        <v>158798</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65046</v>
      </c>
      <c r="CS6" s="666"/>
      <c r="CT6" s="666"/>
      <c r="CU6" s="666"/>
      <c r="CV6" s="666"/>
      <c r="CW6" s="666"/>
      <c r="CX6" s="666"/>
      <c r="CY6" s="667"/>
      <c r="CZ6" s="659">
        <v>1.6</v>
      </c>
      <c r="DA6" s="660"/>
      <c r="DB6" s="660"/>
      <c r="DC6" s="679"/>
      <c r="DD6" s="674" t="s">
        <v>137</v>
      </c>
      <c r="DE6" s="666"/>
      <c r="DF6" s="666"/>
      <c r="DG6" s="666"/>
      <c r="DH6" s="666"/>
      <c r="DI6" s="666"/>
      <c r="DJ6" s="666"/>
      <c r="DK6" s="666"/>
      <c r="DL6" s="666"/>
      <c r="DM6" s="666"/>
      <c r="DN6" s="666"/>
      <c r="DO6" s="666"/>
      <c r="DP6" s="667"/>
      <c r="DQ6" s="674">
        <v>65046</v>
      </c>
      <c r="DR6" s="666"/>
      <c r="DS6" s="666"/>
      <c r="DT6" s="666"/>
      <c r="DU6" s="666"/>
      <c r="DV6" s="666"/>
      <c r="DW6" s="666"/>
      <c r="DX6" s="666"/>
      <c r="DY6" s="666"/>
      <c r="DZ6" s="666"/>
      <c r="EA6" s="666"/>
      <c r="EB6" s="666"/>
      <c r="EC6" s="675"/>
    </row>
    <row r="7" spans="2:143" ht="11.25" customHeight="1" x14ac:dyDescent="0.15">
      <c r="B7" s="662" t="s">
        <v>232</v>
      </c>
      <c r="C7" s="663"/>
      <c r="D7" s="663"/>
      <c r="E7" s="663"/>
      <c r="F7" s="663"/>
      <c r="G7" s="663"/>
      <c r="H7" s="663"/>
      <c r="I7" s="663"/>
      <c r="J7" s="663"/>
      <c r="K7" s="663"/>
      <c r="L7" s="663"/>
      <c r="M7" s="663"/>
      <c r="N7" s="663"/>
      <c r="O7" s="663"/>
      <c r="P7" s="663"/>
      <c r="Q7" s="664"/>
      <c r="R7" s="665">
        <v>674</v>
      </c>
      <c r="S7" s="666"/>
      <c r="T7" s="666"/>
      <c r="U7" s="666"/>
      <c r="V7" s="666"/>
      <c r="W7" s="666"/>
      <c r="X7" s="666"/>
      <c r="Y7" s="667"/>
      <c r="Z7" s="668">
        <v>0</v>
      </c>
      <c r="AA7" s="668"/>
      <c r="AB7" s="668"/>
      <c r="AC7" s="668"/>
      <c r="AD7" s="669">
        <v>674</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378871</v>
      </c>
      <c r="BH7" s="666"/>
      <c r="BI7" s="666"/>
      <c r="BJ7" s="666"/>
      <c r="BK7" s="666"/>
      <c r="BL7" s="666"/>
      <c r="BM7" s="666"/>
      <c r="BN7" s="667"/>
      <c r="BO7" s="668">
        <v>29.8</v>
      </c>
      <c r="BP7" s="668"/>
      <c r="BQ7" s="668"/>
      <c r="BR7" s="668"/>
      <c r="BS7" s="669">
        <v>13394</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550292</v>
      </c>
      <c r="CS7" s="666"/>
      <c r="CT7" s="666"/>
      <c r="CU7" s="666"/>
      <c r="CV7" s="666"/>
      <c r="CW7" s="666"/>
      <c r="CX7" s="666"/>
      <c r="CY7" s="667"/>
      <c r="CZ7" s="668">
        <v>13.6</v>
      </c>
      <c r="DA7" s="668"/>
      <c r="DB7" s="668"/>
      <c r="DC7" s="668"/>
      <c r="DD7" s="674">
        <v>73903</v>
      </c>
      <c r="DE7" s="666"/>
      <c r="DF7" s="666"/>
      <c r="DG7" s="666"/>
      <c r="DH7" s="666"/>
      <c r="DI7" s="666"/>
      <c r="DJ7" s="666"/>
      <c r="DK7" s="666"/>
      <c r="DL7" s="666"/>
      <c r="DM7" s="666"/>
      <c r="DN7" s="666"/>
      <c r="DO7" s="666"/>
      <c r="DP7" s="667"/>
      <c r="DQ7" s="674">
        <v>497636</v>
      </c>
      <c r="DR7" s="666"/>
      <c r="DS7" s="666"/>
      <c r="DT7" s="666"/>
      <c r="DU7" s="666"/>
      <c r="DV7" s="666"/>
      <c r="DW7" s="666"/>
      <c r="DX7" s="666"/>
      <c r="DY7" s="666"/>
      <c r="DZ7" s="666"/>
      <c r="EA7" s="666"/>
      <c r="EB7" s="666"/>
      <c r="EC7" s="675"/>
    </row>
    <row r="8" spans="2:143" ht="11.25" customHeight="1" x14ac:dyDescent="0.15">
      <c r="B8" s="662" t="s">
        <v>235</v>
      </c>
      <c r="C8" s="663"/>
      <c r="D8" s="663"/>
      <c r="E8" s="663"/>
      <c r="F8" s="663"/>
      <c r="G8" s="663"/>
      <c r="H8" s="663"/>
      <c r="I8" s="663"/>
      <c r="J8" s="663"/>
      <c r="K8" s="663"/>
      <c r="L8" s="663"/>
      <c r="M8" s="663"/>
      <c r="N8" s="663"/>
      <c r="O8" s="663"/>
      <c r="P8" s="663"/>
      <c r="Q8" s="664"/>
      <c r="R8" s="665">
        <v>4140</v>
      </c>
      <c r="S8" s="666"/>
      <c r="T8" s="666"/>
      <c r="U8" s="666"/>
      <c r="V8" s="666"/>
      <c r="W8" s="666"/>
      <c r="X8" s="666"/>
      <c r="Y8" s="667"/>
      <c r="Z8" s="668">
        <v>0.1</v>
      </c>
      <c r="AA8" s="668"/>
      <c r="AB8" s="668"/>
      <c r="AC8" s="668"/>
      <c r="AD8" s="669">
        <v>4140</v>
      </c>
      <c r="AE8" s="669"/>
      <c r="AF8" s="669"/>
      <c r="AG8" s="669"/>
      <c r="AH8" s="669"/>
      <c r="AI8" s="669"/>
      <c r="AJ8" s="669"/>
      <c r="AK8" s="669"/>
      <c r="AL8" s="670">
        <v>0.2</v>
      </c>
      <c r="AM8" s="671"/>
      <c r="AN8" s="671"/>
      <c r="AO8" s="672"/>
      <c r="AP8" s="662" t="s">
        <v>236</v>
      </c>
      <c r="AQ8" s="663"/>
      <c r="AR8" s="663"/>
      <c r="AS8" s="663"/>
      <c r="AT8" s="663"/>
      <c r="AU8" s="663"/>
      <c r="AV8" s="663"/>
      <c r="AW8" s="663"/>
      <c r="AX8" s="663"/>
      <c r="AY8" s="663"/>
      <c r="AZ8" s="663"/>
      <c r="BA8" s="663"/>
      <c r="BB8" s="663"/>
      <c r="BC8" s="663"/>
      <c r="BD8" s="663"/>
      <c r="BE8" s="663"/>
      <c r="BF8" s="664"/>
      <c r="BG8" s="665">
        <v>11511</v>
      </c>
      <c r="BH8" s="666"/>
      <c r="BI8" s="666"/>
      <c r="BJ8" s="666"/>
      <c r="BK8" s="666"/>
      <c r="BL8" s="666"/>
      <c r="BM8" s="666"/>
      <c r="BN8" s="667"/>
      <c r="BO8" s="668">
        <v>0.9</v>
      </c>
      <c r="BP8" s="668"/>
      <c r="BQ8" s="668"/>
      <c r="BR8" s="668"/>
      <c r="BS8" s="669" t="s">
        <v>237</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1134858</v>
      </c>
      <c r="CS8" s="666"/>
      <c r="CT8" s="666"/>
      <c r="CU8" s="666"/>
      <c r="CV8" s="666"/>
      <c r="CW8" s="666"/>
      <c r="CX8" s="666"/>
      <c r="CY8" s="667"/>
      <c r="CZ8" s="668">
        <v>28</v>
      </c>
      <c r="DA8" s="668"/>
      <c r="DB8" s="668"/>
      <c r="DC8" s="668"/>
      <c r="DD8" s="674">
        <v>40296</v>
      </c>
      <c r="DE8" s="666"/>
      <c r="DF8" s="666"/>
      <c r="DG8" s="666"/>
      <c r="DH8" s="666"/>
      <c r="DI8" s="666"/>
      <c r="DJ8" s="666"/>
      <c r="DK8" s="666"/>
      <c r="DL8" s="666"/>
      <c r="DM8" s="666"/>
      <c r="DN8" s="666"/>
      <c r="DO8" s="666"/>
      <c r="DP8" s="667"/>
      <c r="DQ8" s="674">
        <v>625587</v>
      </c>
      <c r="DR8" s="666"/>
      <c r="DS8" s="666"/>
      <c r="DT8" s="666"/>
      <c r="DU8" s="666"/>
      <c r="DV8" s="666"/>
      <c r="DW8" s="666"/>
      <c r="DX8" s="666"/>
      <c r="DY8" s="666"/>
      <c r="DZ8" s="666"/>
      <c r="EA8" s="666"/>
      <c r="EB8" s="666"/>
      <c r="EC8" s="675"/>
    </row>
    <row r="9" spans="2:143" ht="11.25" customHeight="1" x14ac:dyDescent="0.15">
      <c r="B9" s="662" t="s">
        <v>239</v>
      </c>
      <c r="C9" s="663"/>
      <c r="D9" s="663"/>
      <c r="E9" s="663"/>
      <c r="F9" s="663"/>
      <c r="G9" s="663"/>
      <c r="H9" s="663"/>
      <c r="I9" s="663"/>
      <c r="J9" s="663"/>
      <c r="K9" s="663"/>
      <c r="L9" s="663"/>
      <c r="M9" s="663"/>
      <c r="N9" s="663"/>
      <c r="O9" s="663"/>
      <c r="P9" s="663"/>
      <c r="Q9" s="664"/>
      <c r="R9" s="665">
        <v>5606</v>
      </c>
      <c r="S9" s="666"/>
      <c r="T9" s="666"/>
      <c r="U9" s="666"/>
      <c r="V9" s="666"/>
      <c r="W9" s="666"/>
      <c r="X9" s="666"/>
      <c r="Y9" s="667"/>
      <c r="Z9" s="668">
        <v>0.1</v>
      </c>
      <c r="AA9" s="668"/>
      <c r="AB9" s="668"/>
      <c r="AC9" s="668"/>
      <c r="AD9" s="669">
        <v>5606</v>
      </c>
      <c r="AE9" s="669"/>
      <c r="AF9" s="669"/>
      <c r="AG9" s="669"/>
      <c r="AH9" s="669"/>
      <c r="AI9" s="669"/>
      <c r="AJ9" s="669"/>
      <c r="AK9" s="669"/>
      <c r="AL9" s="670">
        <v>0.3</v>
      </c>
      <c r="AM9" s="671"/>
      <c r="AN9" s="671"/>
      <c r="AO9" s="672"/>
      <c r="AP9" s="662" t="s">
        <v>240</v>
      </c>
      <c r="AQ9" s="663"/>
      <c r="AR9" s="663"/>
      <c r="AS9" s="663"/>
      <c r="AT9" s="663"/>
      <c r="AU9" s="663"/>
      <c r="AV9" s="663"/>
      <c r="AW9" s="663"/>
      <c r="AX9" s="663"/>
      <c r="AY9" s="663"/>
      <c r="AZ9" s="663"/>
      <c r="BA9" s="663"/>
      <c r="BB9" s="663"/>
      <c r="BC9" s="663"/>
      <c r="BD9" s="663"/>
      <c r="BE9" s="663"/>
      <c r="BF9" s="664"/>
      <c r="BG9" s="665">
        <v>308868</v>
      </c>
      <c r="BH9" s="666"/>
      <c r="BI9" s="666"/>
      <c r="BJ9" s="666"/>
      <c r="BK9" s="666"/>
      <c r="BL9" s="666"/>
      <c r="BM9" s="666"/>
      <c r="BN9" s="667"/>
      <c r="BO9" s="668">
        <v>24.3</v>
      </c>
      <c r="BP9" s="668"/>
      <c r="BQ9" s="668"/>
      <c r="BR9" s="668"/>
      <c r="BS9" s="669" t="s">
        <v>241</v>
      </c>
      <c r="BT9" s="669"/>
      <c r="BU9" s="669"/>
      <c r="BV9" s="669"/>
      <c r="BW9" s="669"/>
      <c r="BX9" s="669"/>
      <c r="BY9" s="669"/>
      <c r="BZ9" s="669"/>
      <c r="CA9" s="669"/>
      <c r="CB9" s="673"/>
      <c r="CD9" s="680" t="s">
        <v>242</v>
      </c>
      <c r="CE9" s="681"/>
      <c r="CF9" s="681"/>
      <c r="CG9" s="681"/>
      <c r="CH9" s="681"/>
      <c r="CI9" s="681"/>
      <c r="CJ9" s="681"/>
      <c r="CK9" s="681"/>
      <c r="CL9" s="681"/>
      <c r="CM9" s="681"/>
      <c r="CN9" s="681"/>
      <c r="CO9" s="681"/>
      <c r="CP9" s="681"/>
      <c r="CQ9" s="682"/>
      <c r="CR9" s="665">
        <v>458600</v>
      </c>
      <c r="CS9" s="666"/>
      <c r="CT9" s="666"/>
      <c r="CU9" s="666"/>
      <c r="CV9" s="666"/>
      <c r="CW9" s="666"/>
      <c r="CX9" s="666"/>
      <c r="CY9" s="667"/>
      <c r="CZ9" s="668">
        <v>11.3</v>
      </c>
      <c r="DA9" s="668"/>
      <c r="DB9" s="668"/>
      <c r="DC9" s="668"/>
      <c r="DD9" s="674">
        <v>4051</v>
      </c>
      <c r="DE9" s="666"/>
      <c r="DF9" s="666"/>
      <c r="DG9" s="666"/>
      <c r="DH9" s="666"/>
      <c r="DI9" s="666"/>
      <c r="DJ9" s="666"/>
      <c r="DK9" s="666"/>
      <c r="DL9" s="666"/>
      <c r="DM9" s="666"/>
      <c r="DN9" s="666"/>
      <c r="DO9" s="666"/>
      <c r="DP9" s="667"/>
      <c r="DQ9" s="674">
        <v>382257</v>
      </c>
      <c r="DR9" s="666"/>
      <c r="DS9" s="666"/>
      <c r="DT9" s="666"/>
      <c r="DU9" s="666"/>
      <c r="DV9" s="666"/>
      <c r="DW9" s="666"/>
      <c r="DX9" s="666"/>
      <c r="DY9" s="666"/>
      <c r="DZ9" s="666"/>
      <c r="EA9" s="666"/>
      <c r="EB9" s="666"/>
      <c r="EC9" s="675"/>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137</v>
      </c>
      <c r="S10" s="666"/>
      <c r="T10" s="666"/>
      <c r="U10" s="666"/>
      <c r="V10" s="666"/>
      <c r="W10" s="666"/>
      <c r="X10" s="666"/>
      <c r="Y10" s="667"/>
      <c r="Z10" s="668" t="s">
        <v>237</v>
      </c>
      <c r="AA10" s="668"/>
      <c r="AB10" s="668"/>
      <c r="AC10" s="668"/>
      <c r="AD10" s="669" t="s">
        <v>241</v>
      </c>
      <c r="AE10" s="669"/>
      <c r="AF10" s="669"/>
      <c r="AG10" s="669"/>
      <c r="AH10" s="669"/>
      <c r="AI10" s="669"/>
      <c r="AJ10" s="669"/>
      <c r="AK10" s="669"/>
      <c r="AL10" s="670" t="s">
        <v>237</v>
      </c>
      <c r="AM10" s="671"/>
      <c r="AN10" s="671"/>
      <c r="AO10" s="672"/>
      <c r="AP10" s="662" t="s">
        <v>244</v>
      </c>
      <c r="AQ10" s="663"/>
      <c r="AR10" s="663"/>
      <c r="AS10" s="663"/>
      <c r="AT10" s="663"/>
      <c r="AU10" s="663"/>
      <c r="AV10" s="663"/>
      <c r="AW10" s="663"/>
      <c r="AX10" s="663"/>
      <c r="AY10" s="663"/>
      <c r="AZ10" s="663"/>
      <c r="BA10" s="663"/>
      <c r="BB10" s="663"/>
      <c r="BC10" s="663"/>
      <c r="BD10" s="663"/>
      <c r="BE10" s="663"/>
      <c r="BF10" s="664"/>
      <c r="BG10" s="665">
        <v>27800</v>
      </c>
      <c r="BH10" s="666"/>
      <c r="BI10" s="666"/>
      <c r="BJ10" s="666"/>
      <c r="BK10" s="666"/>
      <c r="BL10" s="666"/>
      <c r="BM10" s="666"/>
      <c r="BN10" s="667"/>
      <c r="BO10" s="668">
        <v>2.2000000000000002</v>
      </c>
      <c r="BP10" s="668"/>
      <c r="BQ10" s="668"/>
      <c r="BR10" s="668"/>
      <c r="BS10" s="669">
        <v>4632</v>
      </c>
      <c r="BT10" s="669"/>
      <c r="BU10" s="669"/>
      <c r="BV10" s="669"/>
      <c r="BW10" s="669"/>
      <c r="BX10" s="669"/>
      <c r="BY10" s="669"/>
      <c r="BZ10" s="669"/>
      <c r="CA10" s="669"/>
      <c r="CB10" s="673"/>
      <c r="CD10" s="680" t="s">
        <v>245</v>
      </c>
      <c r="CE10" s="681"/>
      <c r="CF10" s="681"/>
      <c r="CG10" s="681"/>
      <c r="CH10" s="681"/>
      <c r="CI10" s="681"/>
      <c r="CJ10" s="681"/>
      <c r="CK10" s="681"/>
      <c r="CL10" s="681"/>
      <c r="CM10" s="681"/>
      <c r="CN10" s="681"/>
      <c r="CO10" s="681"/>
      <c r="CP10" s="681"/>
      <c r="CQ10" s="682"/>
      <c r="CR10" s="665">
        <v>8240</v>
      </c>
      <c r="CS10" s="666"/>
      <c r="CT10" s="666"/>
      <c r="CU10" s="666"/>
      <c r="CV10" s="666"/>
      <c r="CW10" s="666"/>
      <c r="CX10" s="666"/>
      <c r="CY10" s="667"/>
      <c r="CZ10" s="668">
        <v>0.2</v>
      </c>
      <c r="DA10" s="668"/>
      <c r="DB10" s="668"/>
      <c r="DC10" s="668"/>
      <c r="DD10" s="674" t="s">
        <v>241</v>
      </c>
      <c r="DE10" s="666"/>
      <c r="DF10" s="666"/>
      <c r="DG10" s="666"/>
      <c r="DH10" s="666"/>
      <c r="DI10" s="666"/>
      <c r="DJ10" s="666"/>
      <c r="DK10" s="666"/>
      <c r="DL10" s="666"/>
      <c r="DM10" s="666"/>
      <c r="DN10" s="666"/>
      <c r="DO10" s="666"/>
      <c r="DP10" s="667"/>
      <c r="DQ10" s="674" t="s">
        <v>137</v>
      </c>
      <c r="DR10" s="666"/>
      <c r="DS10" s="666"/>
      <c r="DT10" s="666"/>
      <c r="DU10" s="666"/>
      <c r="DV10" s="666"/>
      <c r="DW10" s="666"/>
      <c r="DX10" s="666"/>
      <c r="DY10" s="666"/>
      <c r="DZ10" s="666"/>
      <c r="EA10" s="666"/>
      <c r="EB10" s="666"/>
      <c r="EC10" s="675"/>
    </row>
    <row r="11" spans="2:143" ht="11.25" customHeight="1" x14ac:dyDescent="0.15">
      <c r="B11" s="662" t="s">
        <v>246</v>
      </c>
      <c r="C11" s="663"/>
      <c r="D11" s="663"/>
      <c r="E11" s="663"/>
      <c r="F11" s="663"/>
      <c r="G11" s="663"/>
      <c r="H11" s="663"/>
      <c r="I11" s="663"/>
      <c r="J11" s="663"/>
      <c r="K11" s="663"/>
      <c r="L11" s="663"/>
      <c r="M11" s="663"/>
      <c r="N11" s="663"/>
      <c r="O11" s="663"/>
      <c r="P11" s="663"/>
      <c r="Q11" s="664"/>
      <c r="R11" s="665">
        <v>167632</v>
      </c>
      <c r="S11" s="666"/>
      <c r="T11" s="666"/>
      <c r="U11" s="666"/>
      <c r="V11" s="666"/>
      <c r="W11" s="666"/>
      <c r="X11" s="666"/>
      <c r="Y11" s="667"/>
      <c r="Z11" s="670">
        <v>4.0999999999999996</v>
      </c>
      <c r="AA11" s="671"/>
      <c r="AB11" s="671"/>
      <c r="AC11" s="683"/>
      <c r="AD11" s="674">
        <v>167632</v>
      </c>
      <c r="AE11" s="666"/>
      <c r="AF11" s="666"/>
      <c r="AG11" s="666"/>
      <c r="AH11" s="666"/>
      <c r="AI11" s="666"/>
      <c r="AJ11" s="666"/>
      <c r="AK11" s="667"/>
      <c r="AL11" s="670">
        <v>7.6</v>
      </c>
      <c r="AM11" s="671"/>
      <c r="AN11" s="671"/>
      <c r="AO11" s="672"/>
      <c r="AP11" s="662" t="s">
        <v>247</v>
      </c>
      <c r="AQ11" s="663"/>
      <c r="AR11" s="663"/>
      <c r="AS11" s="663"/>
      <c r="AT11" s="663"/>
      <c r="AU11" s="663"/>
      <c r="AV11" s="663"/>
      <c r="AW11" s="663"/>
      <c r="AX11" s="663"/>
      <c r="AY11" s="663"/>
      <c r="AZ11" s="663"/>
      <c r="BA11" s="663"/>
      <c r="BB11" s="663"/>
      <c r="BC11" s="663"/>
      <c r="BD11" s="663"/>
      <c r="BE11" s="663"/>
      <c r="BF11" s="664"/>
      <c r="BG11" s="665">
        <v>30692</v>
      </c>
      <c r="BH11" s="666"/>
      <c r="BI11" s="666"/>
      <c r="BJ11" s="666"/>
      <c r="BK11" s="666"/>
      <c r="BL11" s="666"/>
      <c r="BM11" s="666"/>
      <c r="BN11" s="667"/>
      <c r="BO11" s="668">
        <v>2.4</v>
      </c>
      <c r="BP11" s="668"/>
      <c r="BQ11" s="668"/>
      <c r="BR11" s="668"/>
      <c r="BS11" s="669">
        <v>8762</v>
      </c>
      <c r="BT11" s="669"/>
      <c r="BU11" s="669"/>
      <c r="BV11" s="669"/>
      <c r="BW11" s="669"/>
      <c r="BX11" s="669"/>
      <c r="BY11" s="669"/>
      <c r="BZ11" s="669"/>
      <c r="CA11" s="669"/>
      <c r="CB11" s="673"/>
      <c r="CD11" s="680" t="s">
        <v>248</v>
      </c>
      <c r="CE11" s="681"/>
      <c r="CF11" s="681"/>
      <c r="CG11" s="681"/>
      <c r="CH11" s="681"/>
      <c r="CI11" s="681"/>
      <c r="CJ11" s="681"/>
      <c r="CK11" s="681"/>
      <c r="CL11" s="681"/>
      <c r="CM11" s="681"/>
      <c r="CN11" s="681"/>
      <c r="CO11" s="681"/>
      <c r="CP11" s="681"/>
      <c r="CQ11" s="682"/>
      <c r="CR11" s="665">
        <v>232597</v>
      </c>
      <c r="CS11" s="666"/>
      <c r="CT11" s="666"/>
      <c r="CU11" s="666"/>
      <c r="CV11" s="666"/>
      <c r="CW11" s="666"/>
      <c r="CX11" s="666"/>
      <c r="CY11" s="667"/>
      <c r="CZ11" s="668">
        <v>5.7</v>
      </c>
      <c r="DA11" s="668"/>
      <c r="DB11" s="668"/>
      <c r="DC11" s="668"/>
      <c r="DD11" s="674">
        <v>42412</v>
      </c>
      <c r="DE11" s="666"/>
      <c r="DF11" s="666"/>
      <c r="DG11" s="666"/>
      <c r="DH11" s="666"/>
      <c r="DI11" s="666"/>
      <c r="DJ11" s="666"/>
      <c r="DK11" s="666"/>
      <c r="DL11" s="666"/>
      <c r="DM11" s="666"/>
      <c r="DN11" s="666"/>
      <c r="DO11" s="666"/>
      <c r="DP11" s="667"/>
      <c r="DQ11" s="674">
        <v>122459</v>
      </c>
      <c r="DR11" s="666"/>
      <c r="DS11" s="666"/>
      <c r="DT11" s="666"/>
      <c r="DU11" s="666"/>
      <c r="DV11" s="666"/>
      <c r="DW11" s="666"/>
      <c r="DX11" s="666"/>
      <c r="DY11" s="666"/>
      <c r="DZ11" s="666"/>
      <c r="EA11" s="666"/>
      <c r="EB11" s="666"/>
      <c r="EC11" s="675"/>
    </row>
    <row r="12" spans="2:143" ht="11.25" customHeight="1" x14ac:dyDescent="0.15">
      <c r="B12" s="662" t="s">
        <v>249</v>
      </c>
      <c r="C12" s="663"/>
      <c r="D12" s="663"/>
      <c r="E12" s="663"/>
      <c r="F12" s="663"/>
      <c r="G12" s="663"/>
      <c r="H12" s="663"/>
      <c r="I12" s="663"/>
      <c r="J12" s="663"/>
      <c r="K12" s="663"/>
      <c r="L12" s="663"/>
      <c r="M12" s="663"/>
      <c r="N12" s="663"/>
      <c r="O12" s="663"/>
      <c r="P12" s="663"/>
      <c r="Q12" s="664"/>
      <c r="R12" s="665" t="s">
        <v>137</v>
      </c>
      <c r="S12" s="666"/>
      <c r="T12" s="666"/>
      <c r="U12" s="666"/>
      <c r="V12" s="666"/>
      <c r="W12" s="666"/>
      <c r="X12" s="666"/>
      <c r="Y12" s="667"/>
      <c r="Z12" s="668" t="s">
        <v>137</v>
      </c>
      <c r="AA12" s="668"/>
      <c r="AB12" s="668"/>
      <c r="AC12" s="668"/>
      <c r="AD12" s="669" t="s">
        <v>137</v>
      </c>
      <c r="AE12" s="669"/>
      <c r="AF12" s="669"/>
      <c r="AG12" s="669"/>
      <c r="AH12" s="669"/>
      <c r="AI12" s="669"/>
      <c r="AJ12" s="669"/>
      <c r="AK12" s="669"/>
      <c r="AL12" s="670" t="s">
        <v>241</v>
      </c>
      <c r="AM12" s="671"/>
      <c r="AN12" s="671"/>
      <c r="AO12" s="672"/>
      <c r="AP12" s="662" t="s">
        <v>250</v>
      </c>
      <c r="AQ12" s="663"/>
      <c r="AR12" s="663"/>
      <c r="AS12" s="663"/>
      <c r="AT12" s="663"/>
      <c r="AU12" s="663"/>
      <c r="AV12" s="663"/>
      <c r="AW12" s="663"/>
      <c r="AX12" s="663"/>
      <c r="AY12" s="663"/>
      <c r="AZ12" s="663"/>
      <c r="BA12" s="663"/>
      <c r="BB12" s="663"/>
      <c r="BC12" s="663"/>
      <c r="BD12" s="663"/>
      <c r="BE12" s="663"/>
      <c r="BF12" s="664"/>
      <c r="BG12" s="665">
        <v>828090</v>
      </c>
      <c r="BH12" s="666"/>
      <c r="BI12" s="666"/>
      <c r="BJ12" s="666"/>
      <c r="BK12" s="666"/>
      <c r="BL12" s="666"/>
      <c r="BM12" s="666"/>
      <c r="BN12" s="667"/>
      <c r="BO12" s="668">
        <v>65.099999999999994</v>
      </c>
      <c r="BP12" s="668"/>
      <c r="BQ12" s="668"/>
      <c r="BR12" s="668"/>
      <c r="BS12" s="669">
        <v>145404</v>
      </c>
      <c r="BT12" s="669"/>
      <c r="BU12" s="669"/>
      <c r="BV12" s="669"/>
      <c r="BW12" s="669"/>
      <c r="BX12" s="669"/>
      <c r="BY12" s="669"/>
      <c r="BZ12" s="669"/>
      <c r="CA12" s="669"/>
      <c r="CB12" s="673"/>
      <c r="CD12" s="680" t="s">
        <v>251</v>
      </c>
      <c r="CE12" s="681"/>
      <c r="CF12" s="681"/>
      <c r="CG12" s="681"/>
      <c r="CH12" s="681"/>
      <c r="CI12" s="681"/>
      <c r="CJ12" s="681"/>
      <c r="CK12" s="681"/>
      <c r="CL12" s="681"/>
      <c r="CM12" s="681"/>
      <c r="CN12" s="681"/>
      <c r="CO12" s="681"/>
      <c r="CP12" s="681"/>
      <c r="CQ12" s="682"/>
      <c r="CR12" s="665">
        <v>160793</v>
      </c>
      <c r="CS12" s="666"/>
      <c r="CT12" s="666"/>
      <c r="CU12" s="666"/>
      <c r="CV12" s="666"/>
      <c r="CW12" s="666"/>
      <c r="CX12" s="666"/>
      <c r="CY12" s="667"/>
      <c r="CZ12" s="668">
        <v>4</v>
      </c>
      <c r="DA12" s="668"/>
      <c r="DB12" s="668"/>
      <c r="DC12" s="668"/>
      <c r="DD12" s="674" t="s">
        <v>237</v>
      </c>
      <c r="DE12" s="666"/>
      <c r="DF12" s="666"/>
      <c r="DG12" s="666"/>
      <c r="DH12" s="666"/>
      <c r="DI12" s="666"/>
      <c r="DJ12" s="666"/>
      <c r="DK12" s="666"/>
      <c r="DL12" s="666"/>
      <c r="DM12" s="666"/>
      <c r="DN12" s="666"/>
      <c r="DO12" s="666"/>
      <c r="DP12" s="667"/>
      <c r="DQ12" s="674">
        <v>65026</v>
      </c>
      <c r="DR12" s="666"/>
      <c r="DS12" s="666"/>
      <c r="DT12" s="666"/>
      <c r="DU12" s="666"/>
      <c r="DV12" s="666"/>
      <c r="DW12" s="666"/>
      <c r="DX12" s="666"/>
      <c r="DY12" s="666"/>
      <c r="DZ12" s="666"/>
      <c r="EA12" s="666"/>
      <c r="EB12" s="666"/>
      <c r="EC12" s="675"/>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137</v>
      </c>
      <c r="S13" s="666"/>
      <c r="T13" s="666"/>
      <c r="U13" s="666"/>
      <c r="V13" s="666"/>
      <c r="W13" s="666"/>
      <c r="X13" s="666"/>
      <c r="Y13" s="667"/>
      <c r="Z13" s="668" t="s">
        <v>137</v>
      </c>
      <c r="AA13" s="668"/>
      <c r="AB13" s="668"/>
      <c r="AC13" s="668"/>
      <c r="AD13" s="669" t="s">
        <v>137</v>
      </c>
      <c r="AE13" s="669"/>
      <c r="AF13" s="669"/>
      <c r="AG13" s="669"/>
      <c r="AH13" s="669"/>
      <c r="AI13" s="669"/>
      <c r="AJ13" s="669"/>
      <c r="AK13" s="669"/>
      <c r="AL13" s="670" t="s">
        <v>237</v>
      </c>
      <c r="AM13" s="671"/>
      <c r="AN13" s="671"/>
      <c r="AO13" s="672"/>
      <c r="AP13" s="662" t="s">
        <v>253</v>
      </c>
      <c r="AQ13" s="663"/>
      <c r="AR13" s="663"/>
      <c r="AS13" s="663"/>
      <c r="AT13" s="663"/>
      <c r="AU13" s="663"/>
      <c r="AV13" s="663"/>
      <c r="AW13" s="663"/>
      <c r="AX13" s="663"/>
      <c r="AY13" s="663"/>
      <c r="AZ13" s="663"/>
      <c r="BA13" s="663"/>
      <c r="BB13" s="663"/>
      <c r="BC13" s="663"/>
      <c r="BD13" s="663"/>
      <c r="BE13" s="663"/>
      <c r="BF13" s="664"/>
      <c r="BG13" s="665">
        <v>827739</v>
      </c>
      <c r="BH13" s="666"/>
      <c r="BI13" s="666"/>
      <c r="BJ13" s="666"/>
      <c r="BK13" s="666"/>
      <c r="BL13" s="666"/>
      <c r="BM13" s="666"/>
      <c r="BN13" s="667"/>
      <c r="BO13" s="668">
        <v>65</v>
      </c>
      <c r="BP13" s="668"/>
      <c r="BQ13" s="668"/>
      <c r="BR13" s="668"/>
      <c r="BS13" s="669">
        <v>145404</v>
      </c>
      <c r="BT13" s="669"/>
      <c r="BU13" s="669"/>
      <c r="BV13" s="669"/>
      <c r="BW13" s="669"/>
      <c r="BX13" s="669"/>
      <c r="BY13" s="669"/>
      <c r="BZ13" s="669"/>
      <c r="CA13" s="669"/>
      <c r="CB13" s="673"/>
      <c r="CD13" s="680" t="s">
        <v>254</v>
      </c>
      <c r="CE13" s="681"/>
      <c r="CF13" s="681"/>
      <c r="CG13" s="681"/>
      <c r="CH13" s="681"/>
      <c r="CI13" s="681"/>
      <c r="CJ13" s="681"/>
      <c r="CK13" s="681"/>
      <c r="CL13" s="681"/>
      <c r="CM13" s="681"/>
      <c r="CN13" s="681"/>
      <c r="CO13" s="681"/>
      <c r="CP13" s="681"/>
      <c r="CQ13" s="682"/>
      <c r="CR13" s="665">
        <v>286389</v>
      </c>
      <c r="CS13" s="666"/>
      <c r="CT13" s="666"/>
      <c r="CU13" s="666"/>
      <c r="CV13" s="666"/>
      <c r="CW13" s="666"/>
      <c r="CX13" s="666"/>
      <c r="CY13" s="667"/>
      <c r="CZ13" s="668">
        <v>7.1</v>
      </c>
      <c r="DA13" s="668"/>
      <c r="DB13" s="668"/>
      <c r="DC13" s="668"/>
      <c r="DD13" s="674">
        <v>173423</v>
      </c>
      <c r="DE13" s="666"/>
      <c r="DF13" s="666"/>
      <c r="DG13" s="666"/>
      <c r="DH13" s="666"/>
      <c r="DI13" s="666"/>
      <c r="DJ13" s="666"/>
      <c r="DK13" s="666"/>
      <c r="DL13" s="666"/>
      <c r="DM13" s="666"/>
      <c r="DN13" s="666"/>
      <c r="DO13" s="666"/>
      <c r="DP13" s="667"/>
      <c r="DQ13" s="674">
        <v>114546</v>
      </c>
      <c r="DR13" s="666"/>
      <c r="DS13" s="666"/>
      <c r="DT13" s="666"/>
      <c r="DU13" s="666"/>
      <c r="DV13" s="666"/>
      <c r="DW13" s="666"/>
      <c r="DX13" s="666"/>
      <c r="DY13" s="666"/>
      <c r="DZ13" s="666"/>
      <c r="EA13" s="666"/>
      <c r="EB13" s="666"/>
      <c r="EC13" s="675"/>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237</v>
      </c>
      <c r="S14" s="666"/>
      <c r="T14" s="666"/>
      <c r="U14" s="666"/>
      <c r="V14" s="666"/>
      <c r="W14" s="666"/>
      <c r="X14" s="666"/>
      <c r="Y14" s="667"/>
      <c r="Z14" s="668" t="s">
        <v>237</v>
      </c>
      <c r="AA14" s="668"/>
      <c r="AB14" s="668"/>
      <c r="AC14" s="668"/>
      <c r="AD14" s="669" t="s">
        <v>137</v>
      </c>
      <c r="AE14" s="669"/>
      <c r="AF14" s="669"/>
      <c r="AG14" s="669"/>
      <c r="AH14" s="669"/>
      <c r="AI14" s="669"/>
      <c r="AJ14" s="669"/>
      <c r="AK14" s="669"/>
      <c r="AL14" s="670" t="s">
        <v>137</v>
      </c>
      <c r="AM14" s="671"/>
      <c r="AN14" s="671"/>
      <c r="AO14" s="672"/>
      <c r="AP14" s="662" t="s">
        <v>256</v>
      </c>
      <c r="AQ14" s="663"/>
      <c r="AR14" s="663"/>
      <c r="AS14" s="663"/>
      <c r="AT14" s="663"/>
      <c r="AU14" s="663"/>
      <c r="AV14" s="663"/>
      <c r="AW14" s="663"/>
      <c r="AX14" s="663"/>
      <c r="AY14" s="663"/>
      <c r="AZ14" s="663"/>
      <c r="BA14" s="663"/>
      <c r="BB14" s="663"/>
      <c r="BC14" s="663"/>
      <c r="BD14" s="663"/>
      <c r="BE14" s="663"/>
      <c r="BF14" s="664"/>
      <c r="BG14" s="665">
        <v>19423</v>
      </c>
      <c r="BH14" s="666"/>
      <c r="BI14" s="666"/>
      <c r="BJ14" s="666"/>
      <c r="BK14" s="666"/>
      <c r="BL14" s="666"/>
      <c r="BM14" s="666"/>
      <c r="BN14" s="667"/>
      <c r="BO14" s="668">
        <v>1.5</v>
      </c>
      <c r="BP14" s="668"/>
      <c r="BQ14" s="668"/>
      <c r="BR14" s="668"/>
      <c r="BS14" s="669" t="s">
        <v>237</v>
      </c>
      <c r="BT14" s="669"/>
      <c r="BU14" s="669"/>
      <c r="BV14" s="669"/>
      <c r="BW14" s="669"/>
      <c r="BX14" s="669"/>
      <c r="BY14" s="669"/>
      <c r="BZ14" s="669"/>
      <c r="CA14" s="669"/>
      <c r="CB14" s="673"/>
      <c r="CD14" s="680" t="s">
        <v>257</v>
      </c>
      <c r="CE14" s="681"/>
      <c r="CF14" s="681"/>
      <c r="CG14" s="681"/>
      <c r="CH14" s="681"/>
      <c r="CI14" s="681"/>
      <c r="CJ14" s="681"/>
      <c r="CK14" s="681"/>
      <c r="CL14" s="681"/>
      <c r="CM14" s="681"/>
      <c r="CN14" s="681"/>
      <c r="CO14" s="681"/>
      <c r="CP14" s="681"/>
      <c r="CQ14" s="682"/>
      <c r="CR14" s="665">
        <v>159424</v>
      </c>
      <c r="CS14" s="666"/>
      <c r="CT14" s="666"/>
      <c r="CU14" s="666"/>
      <c r="CV14" s="666"/>
      <c r="CW14" s="666"/>
      <c r="CX14" s="666"/>
      <c r="CY14" s="667"/>
      <c r="CZ14" s="668">
        <v>3.9</v>
      </c>
      <c r="DA14" s="668"/>
      <c r="DB14" s="668"/>
      <c r="DC14" s="668"/>
      <c r="DD14" s="674">
        <v>2398</v>
      </c>
      <c r="DE14" s="666"/>
      <c r="DF14" s="666"/>
      <c r="DG14" s="666"/>
      <c r="DH14" s="666"/>
      <c r="DI14" s="666"/>
      <c r="DJ14" s="666"/>
      <c r="DK14" s="666"/>
      <c r="DL14" s="666"/>
      <c r="DM14" s="666"/>
      <c r="DN14" s="666"/>
      <c r="DO14" s="666"/>
      <c r="DP14" s="667"/>
      <c r="DQ14" s="674">
        <v>158833</v>
      </c>
      <c r="DR14" s="666"/>
      <c r="DS14" s="666"/>
      <c r="DT14" s="666"/>
      <c r="DU14" s="666"/>
      <c r="DV14" s="666"/>
      <c r="DW14" s="666"/>
      <c r="DX14" s="666"/>
      <c r="DY14" s="666"/>
      <c r="DZ14" s="666"/>
      <c r="EA14" s="666"/>
      <c r="EB14" s="666"/>
      <c r="EC14" s="675"/>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137</v>
      </c>
      <c r="S15" s="666"/>
      <c r="T15" s="666"/>
      <c r="U15" s="666"/>
      <c r="V15" s="666"/>
      <c r="W15" s="666"/>
      <c r="X15" s="666"/>
      <c r="Y15" s="667"/>
      <c r="Z15" s="668" t="s">
        <v>237</v>
      </c>
      <c r="AA15" s="668"/>
      <c r="AB15" s="668"/>
      <c r="AC15" s="668"/>
      <c r="AD15" s="669" t="s">
        <v>137</v>
      </c>
      <c r="AE15" s="669"/>
      <c r="AF15" s="669"/>
      <c r="AG15" s="669"/>
      <c r="AH15" s="669"/>
      <c r="AI15" s="669"/>
      <c r="AJ15" s="669"/>
      <c r="AK15" s="669"/>
      <c r="AL15" s="670" t="s">
        <v>241</v>
      </c>
      <c r="AM15" s="671"/>
      <c r="AN15" s="671"/>
      <c r="AO15" s="672"/>
      <c r="AP15" s="662" t="s">
        <v>259</v>
      </c>
      <c r="AQ15" s="663"/>
      <c r="AR15" s="663"/>
      <c r="AS15" s="663"/>
      <c r="AT15" s="663"/>
      <c r="AU15" s="663"/>
      <c r="AV15" s="663"/>
      <c r="AW15" s="663"/>
      <c r="AX15" s="663"/>
      <c r="AY15" s="663"/>
      <c r="AZ15" s="663"/>
      <c r="BA15" s="663"/>
      <c r="BB15" s="663"/>
      <c r="BC15" s="663"/>
      <c r="BD15" s="663"/>
      <c r="BE15" s="663"/>
      <c r="BF15" s="664"/>
      <c r="BG15" s="665">
        <v>46438</v>
      </c>
      <c r="BH15" s="666"/>
      <c r="BI15" s="666"/>
      <c r="BJ15" s="666"/>
      <c r="BK15" s="666"/>
      <c r="BL15" s="666"/>
      <c r="BM15" s="666"/>
      <c r="BN15" s="667"/>
      <c r="BO15" s="668">
        <v>3.6</v>
      </c>
      <c r="BP15" s="668"/>
      <c r="BQ15" s="668"/>
      <c r="BR15" s="668"/>
      <c r="BS15" s="669" t="s">
        <v>137</v>
      </c>
      <c r="BT15" s="669"/>
      <c r="BU15" s="669"/>
      <c r="BV15" s="669"/>
      <c r="BW15" s="669"/>
      <c r="BX15" s="669"/>
      <c r="BY15" s="669"/>
      <c r="BZ15" s="669"/>
      <c r="CA15" s="669"/>
      <c r="CB15" s="673"/>
      <c r="CD15" s="680" t="s">
        <v>260</v>
      </c>
      <c r="CE15" s="681"/>
      <c r="CF15" s="681"/>
      <c r="CG15" s="681"/>
      <c r="CH15" s="681"/>
      <c r="CI15" s="681"/>
      <c r="CJ15" s="681"/>
      <c r="CK15" s="681"/>
      <c r="CL15" s="681"/>
      <c r="CM15" s="681"/>
      <c r="CN15" s="681"/>
      <c r="CO15" s="681"/>
      <c r="CP15" s="681"/>
      <c r="CQ15" s="682"/>
      <c r="CR15" s="665">
        <v>505495</v>
      </c>
      <c r="CS15" s="666"/>
      <c r="CT15" s="666"/>
      <c r="CU15" s="666"/>
      <c r="CV15" s="666"/>
      <c r="CW15" s="666"/>
      <c r="CX15" s="666"/>
      <c r="CY15" s="667"/>
      <c r="CZ15" s="668">
        <v>12.5</v>
      </c>
      <c r="DA15" s="668"/>
      <c r="DB15" s="668"/>
      <c r="DC15" s="668"/>
      <c r="DD15" s="674">
        <v>240388</v>
      </c>
      <c r="DE15" s="666"/>
      <c r="DF15" s="666"/>
      <c r="DG15" s="666"/>
      <c r="DH15" s="666"/>
      <c r="DI15" s="666"/>
      <c r="DJ15" s="666"/>
      <c r="DK15" s="666"/>
      <c r="DL15" s="666"/>
      <c r="DM15" s="666"/>
      <c r="DN15" s="666"/>
      <c r="DO15" s="666"/>
      <c r="DP15" s="667"/>
      <c r="DQ15" s="674">
        <v>324578</v>
      </c>
      <c r="DR15" s="666"/>
      <c r="DS15" s="666"/>
      <c r="DT15" s="666"/>
      <c r="DU15" s="666"/>
      <c r="DV15" s="666"/>
      <c r="DW15" s="666"/>
      <c r="DX15" s="666"/>
      <c r="DY15" s="666"/>
      <c r="DZ15" s="666"/>
      <c r="EA15" s="666"/>
      <c r="EB15" s="666"/>
      <c r="EC15" s="675"/>
    </row>
    <row r="16" spans="2:143" ht="11.25" customHeight="1" x14ac:dyDescent="0.15">
      <c r="B16" s="662" t="s">
        <v>261</v>
      </c>
      <c r="C16" s="663"/>
      <c r="D16" s="663"/>
      <c r="E16" s="663"/>
      <c r="F16" s="663"/>
      <c r="G16" s="663"/>
      <c r="H16" s="663"/>
      <c r="I16" s="663"/>
      <c r="J16" s="663"/>
      <c r="K16" s="663"/>
      <c r="L16" s="663"/>
      <c r="M16" s="663"/>
      <c r="N16" s="663"/>
      <c r="O16" s="663"/>
      <c r="P16" s="663"/>
      <c r="Q16" s="664"/>
      <c r="R16" s="665">
        <v>2204</v>
      </c>
      <c r="S16" s="666"/>
      <c r="T16" s="666"/>
      <c r="U16" s="666"/>
      <c r="V16" s="666"/>
      <c r="W16" s="666"/>
      <c r="X16" s="666"/>
      <c r="Y16" s="667"/>
      <c r="Z16" s="668">
        <v>0.1</v>
      </c>
      <c r="AA16" s="668"/>
      <c r="AB16" s="668"/>
      <c r="AC16" s="668"/>
      <c r="AD16" s="669">
        <v>2204</v>
      </c>
      <c r="AE16" s="669"/>
      <c r="AF16" s="669"/>
      <c r="AG16" s="669"/>
      <c r="AH16" s="669"/>
      <c r="AI16" s="669"/>
      <c r="AJ16" s="669"/>
      <c r="AK16" s="669"/>
      <c r="AL16" s="670">
        <v>0.1</v>
      </c>
      <c r="AM16" s="671"/>
      <c r="AN16" s="671"/>
      <c r="AO16" s="672"/>
      <c r="AP16" s="662" t="s">
        <v>262</v>
      </c>
      <c r="AQ16" s="663"/>
      <c r="AR16" s="663"/>
      <c r="AS16" s="663"/>
      <c r="AT16" s="663"/>
      <c r="AU16" s="663"/>
      <c r="AV16" s="663"/>
      <c r="AW16" s="663"/>
      <c r="AX16" s="663"/>
      <c r="AY16" s="663"/>
      <c r="AZ16" s="663"/>
      <c r="BA16" s="663"/>
      <c r="BB16" s="663"/>
      <c r="BC16" s="663"/>
      <c r="BD16" s="663"/>
      <c r="BE16" s="663"/>
      <c r="BF16" s="664"/>
      <c r="BG16" s="665" t="s">
        <v>137</v>
      </c>
      <c r="BH16" s="666"/>
      <c r="BI16" s="666"/>
      <c r="BJ16" s="666"/>
      <c r="BK16" s="666"/>
      <c r="BL16" s="666"/>
      <c r="BM16" s="666"/>
      <c r="BN16" s="667"/>
      <c r="BO16" s="668" t="s">
        <v>137</v>
      </c>
      <c r="BP16" s="668"/>
      <c r="BQ16" s="668"/>
      <c r="BR16" s="668"/>
      <c r="BS16" s="669" t="s">
        <v>137</v>
      </c>
      <c r="BT16" s="669"/>
      <c r="BU16" s="669"/>
      <c r="BV16" s="669"/>
      <c r="BW16" s="669"/>
      <c r="BX16" s="669"/>
      <c r="BY16" s="669"/>
      <c r="BZ16" s="669"/>
      <c r="CA16" s="669"/>
      <c r="CB16" s="673"/>
      <c r="CD16" s="680" t="s">
        <v>263</v>
      </c>
      <c r="CE16" s="681"/>
      <c r="CF16" s="681"/>
      <c r="CG16" s="681"/>
      <c r="CH16" s="681"/>
      <c r="CI16" s="681"/>
      <c r="CJ16" s="681"/>
      <c r="CK16" s="681"/>
      <c r="CL16" s="681"/>
      <c r="CM16" s="681"/>
      <c r="CN16" s="681"/>
      <c r="CO16" s="681"/>
      <c r="CP16" s="681"/>
      <c r="CQ16" s="682"/>
      <c r="CR16" s="665" t="s">
        <v>137</v>
      </c>
      <c r="CS16" s="666"/>
      <c r="CT16" s="666"/>
      <c r="CU16" s="666"/>
      <c r="CV16" s="666"/>
      <c r="CW16" s="666"/>
      <c r="CX16" s="666"/>
      <c r="CY16" s="667"/>
      <c r="CZ16" s="668" t="s">
        <v>241</v>
      </c>
      <c r="DA16" s="668"/>
      <c r="DB16" s="668"/>
      <c r="DC16" s="668"/>
      <c r="DD16" s="674" t="s">
        <v>137</v>
      </c>
      <c r="DE16" s="666"/>
      <c r="DF16" s="666"/>
      <c r="DG16" s="666"/>
      <c r="DH16" s="666"/>
      <c r="DI16" s="666"/>
      <c r="DJ16" s="666"/>
      <c r="DK16" s="666"/>
      <c r="DL16" s="666"/>
      <c r="DM16" s="666"/>
      <c r="DN16" s="666"/>
      <c r="DO16" s="666"/>
      <c r="DP16" s="667"/>
      <c r="DQ16" s="674" t="s">
        <v>241</v>
      </c>
      <c r="DR16" s="666"/>
      <c r="DS16" s="666"/>
      <c r="DT16" s="666"/>
      <c r="DU16" s="666"/>
      <c r="DV16" s="666"/>
      <c r="DW16" s="666"/>
      <c r="DX16" s="666"/>
      <c r="DY16" s="666"/>
      <c r="DZ16" s="666"/>
      <c r="EA16" s="666"/>
      <c r="EB16" s="666"/>
      <c r="EC16" s="675"/>
    </row>
    <row r="17" spans="2:133" ht="11.25" customHeight="1" x14ac:dyDescent="0.15">
      <c r="B17" s="662" t="s">
        <v>264</v>
      </c>
      <c r="C17" s="663"/>
      <c r="D17" s="663"/>
      <c r="E17" s="663"/>
      <c r="F17" s="663"/>
      <c r="G17" s="663"/>
      <c r="H17" s="663"/>
      <c r="I17" s="663"/>
      <c r="J17" s="663"/>
      <c r="K17" s="663"/>
      <c r="L17" s="663"/>
      <c r="M17" s="663"/>
      <c r="N17" s="663"/>
      <c r="O17" s="663"/>
      <c r="P17" s="663"/>
      <c r="Q17" s="664"/>
      <c r="R17" s="665">
        <v>13361</v>
      </c>
      <c r="S17" s="666"/>
      <c r="T17" s="666"/>
      <c r="U17" s="666"/>
      <c r="V17" s="666"/>
      <c r="W17" s="666"/>
      <c r="X17" s="666"/>
      <c r="Y17" s="667"/>
      <c r="Z17" s="668">
        <v>0.3</v>
      </c>
      <c r="AA17" s="668"/>
      <c r="AB17" s="668"/>
      <c r="AC17" s="668"/>
      <c r="AD17" s="669">
        <v>13361</v>
      </c>
      <c r="AE17" s="669"/>
      <c r="AF17" s="669"/>
      <c r="AG17" s="669"/>
      <c r="AH17" s="669"/>
      <c r="AI17" s="669"/>
      <c r="AJ17" s="669"/>
      <c r="AK17" s="669"/>
      <c r="AL17" s="670">
        <v>0.6</v>
      </c>
      <c r="AM17" s="671"/>
      <c r="AN17" s="671"/>
      <c r="AO17" s="672"/>
      <c r="AP17" s="662" t="s">
        <v>265</v>
      </c>
      <c r="AQ17" s="663"/>
      <c r="AR17" s="663"/>
      <c r="AS17" s="663"/>
      <c r="AT17" s="663"/>
      <c r="AU17" s="663"/>
      <c r="AV17" s="663"/>
      <c r="AW17" s="663"/>
      <c r="AX17" s="663"/>
      <c r="AY17" s="663"/>
      <c r="AZ17" s="663"/>
      <c r="BA17" s="663"/>
      <c r="BB17" s="663"/>
      <c r="BC17" s="663"/>
      <c r="BD17" s="663"/>
      <c r="BE17" s="663"/>
      <c r="BF17" s="664"/>
      <c r="BG17" s="665" t="s">
        <v>237</v>
      </c>
      <c r="BH17" s="666"/>
      <c r="BI17" s="666"/>
      <c r="BJ17" s="666"/>
      <c r="BK17" s="666"/>
      <c r="BL17" s="666"/>
      <c r="BM17" s="666"/>
      <c r="BN17" s="667"/>
      <c r="BO17" s="668" t="s">
        <v>237</v>
      </c>
      <c r="BP17" s="668"/>
      <c r="BQ17" s="668"/>
      <c r="BR17" s="668"/>
      <c r="BS17" s="669" t="s">
        <v>237</v>
      </c>
      <c r="BT17" s="669"/>
      <c r="BU17" s="669"/>
      <c r="BV17" s="669"/>
      <c r="BW17" s="669"/>
      <c r="BX17" s="669"/>
      <c r="BY17" s="669"/>
      <c r="BZ17" s="669"/>
      <c r="CA17" s="669"/>
      <c r="CB17" s="673"/>
      <c r="CD17" s="680" t="s">
        <v>266</v>
      </c>
      <c r="CE17" s="681"/>
      <c r="CF17" s="681"/>
      <c r="CG17" s="681"/>
      <c r="CH17" s="681"/>
      <c r="CI17" s="681"/>
      <c r="CJ17" s="681"/>
      <c r="CK17" s="681"/>
      <c r="CL17" s="681"/>
      <c r="CM17" s="681"/>
      <c r="CN17" s="681"/>
      <c r="CO17" s="681"/>
      <c r="CP17" s="681"/>
      <c r="CQ17" s="682"/>
      <c r="CR17" s="665">
        <v>487712</v>
      </c>
      <c r="CS17" s="666"/>
      <c r="CT17" s="666"/>
      <c r="CU17" s="666"/>
      <c r="CV17" s="666"/>
      <c r="CW17" s="666"/>
      <c r="CX17" s="666"/>
      <c r="CY17" s="667"/>
      <c r="CZ17" s="668">
        <v>12</v>
      </c>
      <c r="DA17" s="668"/>
      <c r="DB17" s="668"/>
      <c r="DC17" s="668"/>
      <c r="DD17" s="674" t="s">
        <v>241</v>
      </c>
      <c r="DE17" s="666"/>
      <c r="DF17" s="666"/>
      <c r="DG17" s="666"/>
      <c r="DH17" s="666"/>
      <c r="DI17" s="666"/>
      <c r="DJ17" s="666"/>
      <c r="DK17" s="666"/>
      <c r="DL17" s="666"/>
      <c r="DM17" s="666"/>
      <c r="DN17" s="666"/>
      <c r="DO17" s="666"/>
      <c r="DP17" s="667"/>
      <c r="DQ17" s="674">
        <v>340181</v>
      </c>
      <c r="DR17" s="666"/>
      <c r="DS17" s="666"/>
      <c r="DT17" s="666"/>
      <c r="DU17" s="666"/>
      <c r="DV17" s="666"/>
      <c r="DW17" s="666"/>
      <c r="DX17" s="666"/>
      <c r="DY17" s="666"/>
      <c r="DZ17" s="666"/>
      <c r="EA17" s="666"/>
      <c r="EB17" s="666"/>
      <c r="EC17" s="675"/>
    </row>
    <row r="18" spans="2:133" ht="11.25" customHeight="1" x14ac:dyDescent="0.15">
      <c r="B18" s="662" t="s">
        <v>267</v>
      </c>
      <c r="C18" s="663"/>
      <c r="D18" s="663"/>
      <c r="E18" s="663"/>
      <c r="F18" s="663"/>
      <c r="G18" s="663"/>
      <c r="H18" s="663"/>
      <c r="I18" s="663"/>
      <c r="J18" s="663"/>
      <c r="K18" s="663"/>
      <c r="L18" s="663"/>
      <c r="M18" s="663"/>
      <c r="N18" s="663"/>
      <c r="O18" s="663"/>
      <c r="P18" s="663"/>
      <c r="Q18" s="664"/>
      <c r="R18" s="665">
        <v>97622</v>
      </c>
      <c r="S18" s="666"/>
      <c r="T18" s="666"/>
      <c r="U18" s="666"/>
      <c r="V18" s="666"/>
      <c r="W18" s="666"/>
      <c r="X18" s="666"/>
      <c r="Y18" s="667"/>
      <c r="Z18" s="668">
        <v>2.4</v>
      </c>
      <c r="AA18" s="668"/>
      <c r="AB18" s="668"/>
      <c r="AC18" s="668"/>
      <c r="AD18" s="669">
        <v>97622</v>
      </c>
      <c r="AE18" s="669"/>
      <c r="AF18" s="669"/>
      <c r="AG18" s="669"/>
      <c r="AH18" s="669"/>
      <c r="AI18" s="669"/>
      <c r="AJ18" s="669"/>
      <c r="AK18" s="669"/>
      <c r="AL18" s="670">
        <v>4.4000000000000004</v>
      </c>
      <c r="AM18" s="671"/>
      <c r="AN18" s="671"/>
      <c r="AO18" s="672"/>
      <c r="AP18" s="662" t="s">
        <v>268</v>
      </c>
      <c r="AQ18" s="663"/>
      <c r="AR18" s="663"/>
      <c r="AS18" s="663"/>
      <c r="AT18" s="663"/>
      <c r="AU18" s="663"/>
      <c r="AV18" s="663"/>
      <c r="AW18" s="663"/>
      <c r="AX18" s="663"/>
      <c r="AY18" s="663"/>
      <c r="AZ18" s="663"/>
      <c r="BA18" s="663"/>
      <c r="BB18" s="663"/>
      <c r="BC18" s="663"/>
      <c r="BD18" s="663"/>
      <c r="BE18" s="663"/>
      <c r="BF18" s="664"/>
      <c r="BG18" s="665" t="s">
        <v>137</v>
      </c>
      <c r="BH18" s="666"/>
      <c r="BI18" s="666"/>
      <c r="BJ18" s="666"/>
      <c r="BK18" s="666"/>
      <c r="BL18" s="666"/>
      <c r="BM18" s="666"/>
      <c r="BN18" s="667"/>
      <c r="BO18" s="668" t="s">
        <v>241</v>
      </c>
      <c r="BP18" s="668"/>
      <c r="BQ18" s="668"/>
      <c r="BR18" s="668"/>
      <c r="BS18" s="669" t="s">
        <v>137</v>
      </c>
      <c r="BT18" s="669"/>
      <c r="BU18" s="669"/>
      <c r="BV18" s="669"/>
      <c r="BW18" s="669"/>
      <c r="BX18" s="669"/>
      <c r="BY18" s="669"/>
      <c r="BZ18" s="669"/>
      <c r="CA18" s="669"/>
      <c r="CB18" s="673"/>
      <c r="CD18" s="680" t="s">
        <v>269</v>
      </c>
      <c r="CE18" s="681"/>
      <c r="CF18" s="681"/>
      <c r="CG18" s="681"/>
      <c r="CH18" s="681"/>
      <c r="CI18" s="681"/>
      <c r="CJ18" s="681"/>
      <c r="CK18" s="681"/>
      <c r="CL18" s="681"/>
      <c r="CM18" s="681"/>
      <c r="CN18" s="681"/>
      <c r="CO18" s="681"/>
      <c r="CP18" s="681"/>
      <c r="CQ18" s="682"/>
      <c r="CR18" s="665" t="s">
        <v>237</v>
      </c>
      <c r="CS18" s="666"/>
      <c r="CT18" s="666"/>
      <c r="CU18" s="666"/>
      <c r="CV18" s="666"/>
      <c r="CW18" s="666"/>
      <c r="CX18" s="666"/>
      <c r="CY18" s="667"/>
      <c r="CZ18" s="668" t="s">
        <v>137</v>
      </c>
      <c r="DA18" s="668"/>
      <c r="DB18" s="668"/>
      <c r="DC18" s="668"/>
      <c r="DD18" s="674" t="s">
        <v>241</v>
      </c>
      <c r="DE18" s="666"/>
      <c r="DF18" s="666"/>
      <c r="DG18" s="666"/>
      <c r="DH18" s="666"/>
      <c r="DI18" s="666"/>
      <c r="DJ18" s="666"/>
      <c r="DK18" s="666"/>
      <c r="DL18" s="666"/>
      <c r="DM18" s="666"/>
      <c r="DN18" s="666"/>
      <c r="DO18" s="666"/>
      <c r="DP18" s="667"/>
      <c r="DQ18" s="674" t="s">
        <v>237</v>
      </c>
      <c r="DR18" s="666"/>
      <c r="DS18" s="666"/>
      <c r="DT18" s="666"/>
      <c r="DU18" s="666"/>
      <c r="DV18" s="666"/>
      <c r="DW18" s="666"/>
      <c r="DX18" s="666"/>
      <c r="DY18" s="666"/>
      <c r="DZ18" s="666"/>
      <c r="EA18" s="666"/>
      <c r="EB18" s="666"/>
      <c r="EC18" s="675"/>
    </row>
    <row r="19" spans="2:133" ht="11.25" customHeight="1" x14ac:dyDescent="0.15">
      <c r="B19" s="662" t="s">
        <v>270</v>
      </c>
      <c r="C19" s="663"/>
      <c r="D19" s="663"/>
      <c r="E19" s="663"/>
      <c r="F19" s="663"/>
      <c r="G19" s="663"/>
      <c r="H19" s="663"/>
      <c r="I19" s="663"/>
      <c r="J19" s="663"/>
      <c r="K19" s="663"/>
      <c r="L19" s="663"/>
      <c r="M19" s="663"/>
      <c r="N19" s="663"/>
      <c r="O19" s="663"/>
      <c r="P19" s="663"/>
      <c r="Q19" s="664"/>
      <c r="R19" s="665">
        <v>8152</v>
      </c>
      <c r="S19" s="666"/>
      <c r="T19" s="666"/>
      <c r="U19" s="666"/>
      <c r="V19" s="666"/>
      <c r="W19" s="666"/>
      <c r="X19" s="666"/>
      <c r="Y19" s="667"/>
      <c r="Z19" s="668">
        <v>0.2</v>
      </c>
      <c r="AA19" s="668"/>
      <c r="AB19" s="668"/>
      <c r="AC19" s="668"/>
      <c r="AD19" s="669">
        <v>8152</v>
      </c>
      <c r="AE19" s="669"/>
      <c r="AF19" s="669"/>
      <c r="AG19" s="669"/>
      <c r="AH19" s="669"/>
      <c r="AI19" s="669"/>
      <c r="AJ19" s="669"/>
      <c r="AK19" s="669"/>
      <c r="AL19" s="670">
        <v>0.4</v>
      </c>
      <c r="AM19" s="671"/>
      <c r="AN19" s="671"/>
      <c r="AO19" s="672"/>
      <c r="AP19" s="662" t="s">
        <v>271</v>
      </c>
      <c r="AQ19" s="663"/>
      <c r="AR19" s="663"/>
      <c r="AS19" s="663"/>
      <c r="AT19" s="663"/>
      <c r="AU19" s="663"/>
      <c r="AV19" s="663"/>
      <c r="AW19" s="663"/>
      <c r="AX19" s="663"/>
      <c r="AY19" s="663"/>
      <c r="AZ19" s="663"/>
      <c r="BA19" s="663"/>
      <c r="BB19" s="663"/>
      <c r="BC19" s="663"/>
      <c r="BD19" s="663"/>
      <c r="BE19" s="663"/>
      <c r="BF19" s="664"/>
      <c r="BG19" s="665" t="s">
        <v>237</v>
      </c>
      <c r="BH19" s="666"/>
      <c r="BI19" s="666"/>
      <c r="BJ19" s="666"/>
      <c r="BK19" s="666"/>
      <c r="BL19" s="666"/>
      <c r="BM19" s="666"/>
      <c r="BN19" s="667"/>
      <c r="BO19" s="668" t="s">
        <v>237</v>
      </c>
      <c r="BP19" s="668"/>
      <c r="BQ19" s="668"/>
      <c r="BR19" s="668"/>
      <c r="BS19" s="669" t="s">
        <v>241</v>
      </c>
      <c r="BT19" s="669"/>
      <c r="BU19" s="669"/>
      <c r="BV19" s="669"/>
      <c r="BW19" s="669"/>
      <c r="BX19" s="669"/>
      <c r="BY19" s="669"/>
      <c r="BZ19" s="669"/>
      <c r="CA19" s="669"/>
      <c r="CB19" s="673"/>
      <c r="CD19" s="680" t="s">
        <v>272</v>
      </c>
      <c r="CE19" s="681"/>
      <c r="CF19" s="681"/>
      <c r="CG19" s="681"/>
      <c r="CH19" s="681"/>
      <c r="CI19" s="681"/>
      <c r="CJ19" s="681"/>
      <c r="CK19" s="681"/>
      <c r="CL19" s="681"/>
      <c r="CM19" s="681"/>
      <c r="CN19" s="681"/>
      <c r="CO19" s="681"/>
      <c r="CP19" s="681"/>
      <c r="CQ19" s="682"/>
      <c r="CR19" s="665" t="s">
        <v>241</v>
      </c>
      <c r="CS19" s="666"/>
      <c r="CT19" s="666"/>
      <c r="CU19" s="666"/>
      <c r="CV19" s="666"/>
      <c r="CW19" s="666"/>
      <c r="CX19" s="666"/>
      <c r="CY19" s="667"/>
      <c r="CZ19" s="668" t="s">
        <v>241</v>
      </c>
      <c r="DA19" s="668"/>
      <c r="DB19" s="668"/>
      <c r="DC19" s="668"/>
      <c r="DD19" s="674" t="s">
        <v>241</v>
      </c>
      <c r="DE19" s="666"/>
      <c r="DF19" s="666"/>
      <c r="DG19" s="666"/>
      <c r="DH19" s="666"/>
      <c r="DI19" s="666"/>
      <c r="DJ19" s="666"/>
      <c r="DK19" s="666"/>
      <c r="DL19" s="666"/>
      <c r="DM19" s="666"/>
      <c r="DN19" s="666"/>
      <c r="DO19" s="666"/>
      <c r="DP19" s="667"/>
      <c r="DQ19" s="674" t="s">
        <v>137</v>
      </c>
      <c r="DR19" s="666"/>
      <c r="DS19" s="666"/>
      <c r="DT19" s="666"/>
      <c r="DU19" s="666"/>
      <c r="DV19" s="666"/>
      <c r="DW19" s="666"/>
      <c r="DX19" s="666"/>
      <c r="DY19" s="666"/>
      <c r="DZ19" s="666"/>
      <c r="EA19" s="666"/>
      <c r="EB19" s="666"/>
      <c r="EC19" s="675"/>
    </row>
    <row r="20" spans="2:133" ht="11.25" customHeight="1" x14ac:dyDescent="0.15">
      <c r="B20" s="662" t="s">
        <v>273</v>
      </c>
      <c r="C20" s="663"/>
      <c r="D20" s="663"/>
      <c r="E20" s="663"/>
      <c r="F20" s="663"/>
      <c r="G20" s="663"/>
      <c r="H20" s="663"/>
      <c r="I20" s="663"/>
      <c r="J20" s="663"/>
      <c r="K20" s="663"/>
      <c r="L20" s="663"/>
      <c r="M20" s="663"/>
      <c r="N20" s="663"/>
      <c r="O20" s="663"/>
      <c r="P20" s="663"/>
      <c r="Q20" s="664"/>
      <c r="R20" s="665">
        <v>688</v>
      </c>
      <c r="S20" s="666"/>
      <c r="T20" s="666"/>
      <c r="U20" s="666"/>
      <c r="V20" s="666"/>
      <c r="W20" s="666"/>
      <c r="X20" s="666"/>
      <c r="Y20" s="667"/>
      <c r="Z20" s="668">
        <v>0</v>
      </c>
      <c r="AA20" s="668"/>
      <c r="AB20" s="668"/>
      <c r="AC20" s="668"/>
      <c r="AD20" s="669">
        <v>688</v>
      </c>
      <c r="AE20" s="669"/>
      <c r="AF20" s="669"/>
      <c r="AG20" s="669"/>
      <c r="AH20" s="669"/>
      <c r="AI20" s="669"/>
      <c r="AJ20" s="669"/>
      <c r="AK20" s="669"/>
      <c r="AL20" s="670">
        <v>0</v>
      </c>
      <c r="AM20" s="671"/>
      <c r="AN20" s="671"/>
      <c r="AO20" s="672"/>
      <c r="AP20" s="662" t="s">
        <v>274</v>
      </c>
      <c r="AQ20" s="663"/>
      <c r="AR20" s="663"/>
      <c r="AS20" s="663"/>
      <c r="AT20" s="663"/>
      <c r="AU20" s="663"/>
      <c r="AV20" s="663"/>
      <c r="AW20" s="663"/>
      <c r="AX20" s="663"/>
      <c r="AY20" s="663"/>
      <c r="AZ20" s="663"/>
      <c r="BA20" s="663"/>
      <c r="BB20" s="663"/>
      <c r="BC20" s="663"/>
      <c r="BD20" s="663"/>
      <c r="BE20" s="663"/>
      <c r="BF20" s="664"/>
      <c r="BG20" s="665" t="s">
        <v>241</v>
      </c>
      <c r="BH20" s="666"/>
      <c r="BI20" s="666"/>
      <c r="BJ20" s="666"/>
      <c r="BK20" s="666"/>
      <c r="BL20" s="666"/>
      <c r="BM20" s="666"/>
      <c r="BN20" s="667"/>
      <c r="BO20" s="668" t="s">
        <v>241</v>
      </c>
      <c r="BP20" s="668"/>
      <c r="BQ20" s="668"/>
      <c r="BR20" s="668"/>
      <c r="BS20" s="669" t="s">
        <v>241</v>
      </c>
      <c r="BT20" s="669"/>
      <c r="BU20" s="669"/>
      <c r="BV20" s="669"/>
      <c r="BW20" s="669"/>
      <c r="BX20" s="669"/>
      <c r="BY20" s="669"/>
      <c r="BZ20" s="669"/>
      <c r="CA20" s="669"/>
      <c r="CB20" s="673"/>
      <c r="CD20" s="680" t="s">
        <v>275</v>
      </c>
      <c r="CE20" s="681"/>
      <c r="CF20" s="681"/>
      <c r="CG20" s="681"/>
      <c r="CH20" s="681"/>
      <c r="CI20" s="681"/>
      <c r="CJ20" s="681"/>
      <c r="CK20" s="681"/>
      <c r="CL20" s="681"/>
      <c r="CM20" s="681"/>
      <c r="CN20" s="681"/>
      <c r="CO20" s="681"/>
      <c r="CP20" s="681"/>
      <c r="CQ20" s="682"/>
      <c r="CR20" s="665">
        <v>4049446</v>
      </c>
      <c r="CS20" s="666"/>
      <c r="CT20" s="666"/>
      <c r="CU20" s="666"/>
      <c r="CV20" s="666"/>
      <c r="CW20" s="666"/>
      <c r="CX20" s="666"/>
      <c r="CY20" s="667"/>
      <c r="CZ20" s="668">
        <v>100</v>
      </c>
      <c r="DA20" s="668"/>
      <c r="DB20" s="668"/>
      <c r="DC20" s="668"/>
      <c r="DD20" s="674">
        <v>576871</v>
      </c>
      <c r="DE20" s="666"/>
      <c r="DF20" s="666"/>
      <c r="DG20" s="666"/>
      <c r="DH20" s="666"/>
      <c r="DI20" s="666"/>
      <c r="DJ20" s="666"/>
      <c r="DK20" s="666"/>
      <c r="DL20" s="666"/>
      <c r="DM20" s="666"/>
      <c r="DN20" s="666"/>
      <c r="DO20" s="666"/>
      <c r="DP20" s="667"/>
      <c r="DQ20" s="674">
        <v>2696149</v>
      </c>
      <c r="DR20" s="666"/>
      <c r="DS20" s="666"/>
      <c r="DT20" s="666"/>
      <c r="DU20" s="666"/>
      <c r="DV20" s="666"/>
      <c r="DW20" s="666"/>
      <c r="DX20" s="666"/>
      <c r="DY20" s="666"/>
      <c r="DZ20" s="666"/>
      <c r="EA20" s="666"/>
      <c r="EB20" s="666"/>
      <c r="EC20" s="675"/>
    </row>
    <row r="21" spans="2:133" ht="11.25" customHeight="1" x14ac:dyDescent="0.15">
      <c r="B21" s="662" t="s">
        <v>276</v>
      </c>
      <c r="C21" s="663"/>
      <c r="D21" s="663"/>
      <c r="E21" s="663"/>
      <c r="F21" s="663"/>
      <c r="G21" s="663"/>
      <c r="H21" s="663"/>
      <c r="I21" s="663"/>
      <c r="J21" s="663"/>
      <c r="K21" s="663"/>
      <c r="L21" s="663"/>
      <c r="M21" s="663"/>
      <c r="N21" s="663"/>
      <c r="O21" s="663"/>
      <c r="P21" s="663"/>
      <c r="Q21" s="664"/>
      <c r="R21" s="665">
        <v>344</v>
      </c>
      <c r="S21" s="666"/>
      <c r="T21" s="666"/>
      <c r="U21" s="666"/>
      <c r="V21" s="666"/>
      <c r="W21" s="666"/>
      <c r="X21" s="666"/>
      <c r="Y21" s="667"/>
      <c r="Z21" s="668">
        <v>0</v>
      </c>
      <c r="AA21" s="668"/>
      <c r="AB21" s="668"/>
      <c r="AC21" s="668"/>
      <c r="AD21" s="669">
        <v>344</v>
      </c>
      <c r="AE21" s="669"/>
      <c r="AF21" s="669"/>
      <c r="AG21" s="669"/>
      <c r="AH21" s="669"/>
      <c r="AI21" s="669"/>
      <c r="AJ21" s="669"/>
      <c r="AK21" s="669"/>
      <c r="AL21" s="670">
        <v>0</v>
      </c>
      <c r="AM21" s="671"/>
      <c r="AN21" s="671"/>
      <c r="AO21" s="672"/>
      <c r="AP21" s="684" t="s">
        <v>277</v>
      </c>
      <c r="AQ21" s="685"/>
      <c r="AR21" s="685"/>
      <c r="AS21" s="685"/>
      <c r="AT21" s="685"/>
      <c r="AU21" s="685"/>
      <c r="AV21" s="685"/>
      <c r="AW21" s="685"/>
      <c r="AX21" s="685"/>
      <c r="AY21" s="685"/>
      <c r="AZ21" s="685"/>
      <c r="BA21" s="685"/>
      <c r="BB21" s="685"/>
      <c r="BC21" s="685"/>
      <c r="BD21" s="685"/>
      <c r="BE21" s="685"/>
      <c r="BF21" s="686"/>
      <c r="BG21" s="665" t="s">
        <v>237</v>
      </c>
      <c r="BH21" s="666"/>
      <c r="BI21" s="666"/>
      <c r="BJ21" s="666"/>
      <c r="BK21" s="666"/>
      <c r="BL21" s="666"/>
      <c r="BM21" s="666"/>
      <c r="BN21" s="667"/>
      <c r="BO21" s="668" t="s">
        <v>241</v>
      </c>
      <c r="BP21" s="668"/>
      <c r="BQ21" s="668"/>
      <c r="BR21" s="668"/>
      <c r="BS21" s="669" t="s">
        <v>137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278</v>
      </c>
      <c r="C22" s="702"/>
      <c r="D22" s="702"/>
      <c r="E22" s="702"/>
      <c r="F22" s="702"/>
      <c r="G22" s="702"/>
      <c r="H22" s="702"/>
      <c r="I22" s="702"/>
      <c r="J22" s="702"/>
      <c r="K22" s="702"/>
      <c r="L22" s="702"/>
      <c r="M22" s="702"/>
      <c r="N22" s="702"/>
      <c r="O22" s="702"/>
      <c r="P22" s="702"/>
      <c r="Q22" s="703"/>
      <c r="R22" s="665">
        <v>88438</v>
      </c>
      <c r="S22" s="666"/>
      <c r="T22" s="666"/>
      <c r="U22" s="666"/>
      <c r="V22" s="666"/>
      <c r="W22" s="666"/>
      <c r="X22" s="666"/>
      <c r="Y22" s="667"/>
      <c r="Z22" s="668">
        <v>2.1</v>
      </c>
      <c r="AA22" s="668"/>
      <c r="AB22" s="668"/>
      <c r="AC22" s="668"/>
      <c r="AD22" s="669" t="s">
        <v>137</v>
      </c>
      <c r="AE22" s="669"/>
      <c r="AF22" s="669"/>
      <c r="AG22" s="669"/>
      <c r="AH22" s="669"/>
      <c r="AI22" s="669"/>
      <c r="AJ22" s="669"/>
      <c r="AK22" s="669"/>
      <c r="AL22" s="670" t="s">
        <v>137</v>
      </c>
      <c r="AM22" s="671"/>
      <c r="AN22" s="671"/>
      <c r="AO22" s="672"/>
      <c r="AP22" s="684" t="s">
        <v>279</v>
      </c>
      <c r="AQ22" s="685"/>
      <c r="AR22" s="685"/>
      <c r="AS22" s="685"/>
      <c r="AT22" s="685"/>
      <c r="AU22" s="685"/>
      <c r="AV22" s="685"/>
      <c r="AW22" s="685"/>
      <c r="AX22" s="685"/>
      <c r="AY22" s="685"/>
      <c r="AZ22" s="685"/>
      <c r="BA22" s="685"/>
      <c r="BB22" s="685"/>
      <c r="BC22" s="685"/>
      <c r="BD22" s="685"/>
      <c r="BE22" s="685"/>
      <c r="BF22" s="686"/>
      <c r="BG22" s="665" t="s">
        <v>241</v>
      </c>
      <c r="BH22" s="666"/>
      <c r="BI22" s="666"/>
      <c r="BJ22" s="666"/>
      <c r="BK22" s="666"/>
      <c r="BL22" s="666"/>
      <c r="BM22" s="666"/>
      <c r="BN22" s="667"/>
      <c r="BO22" s="668" t="s">
        <v>237</v>
      </c>
      <c r="BP22" s="668"/>
      <c r="BQ22" s="668"/>
      <c r="BR22" s="668"/>
      <c r="BS22" s="669" t="s">
        <v>137</v>
      </c>
      <c r="BT22" s="669"/>
      <c r="BU22" s="669"/>
      <c r="BV22" s="669"/>
      <c r="BW22" s="669"/>
      <c r="BX22" s="669"/>
      <c r="BY22" s="669"/>
      <c r="BZ22" s="669"/>
      <c r="CA22" s="669"/>
      <c r="CB22" s="673"/>
      <c r="CD22" s="647" t="s">
        <v>280</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281</v>
      </c>
      <c r="C23" s="663"/>
      <c r="D23" s="663"/>
      <c r="E23" s="663"/>
      <c r="F23" s="663"/>
      <c r="G23" s="663"/>
      <c r="H23" s="663"/>
      <c r="I23" s="663"/>
      <c r="J23" s="663"/>
      <c r="K23" s="663"/>
      <c r="L23" s="663"/>
      <c r="M23" s="663"/>
      <c r="N23" s="663"/>
      <c r="O23" s="663"/>
      <c r="P23" s="663"/>
      <c r="Q23" s="664"/>
      <c r="R23" s="665">
        <v>755866</v>
      </c>
      <c r="S23" s="666"/>
      <c r="T23" s="666"/>
      <c r="U23" s="666"/>
      <c r="V23" s="666"/>
      <c r="W23" s="666"/>
      <c r="X23" s="666"/>
      <c r="Y23" s="667"/>
      <c r="Z23" s="668">
        <v>18.3</v>
      </c>
      <c r="AA23" s="668"/>
      <c r="AB23" s="668"/>
      <c r="AC23" s="668"/>
      <c r="AD23" s="669">
        <v>622981</v>
      </c>
      <c r="AE23" s="669"/>
      <c r="AF23" s="669"/>
      <c r="AG23" s="669"/>
      <c r="AH23" s="669"/>
      <c r="AI23" s="669"/>
      <c r="AJ23" s="669"/>
      <c r="AK23" s="669"/>
      <c r="AL23" s="670">
        <v>28.2</v>
      </c>
      <c r="AM23" s="671"/>
      <c r="AN23" s="671"/>
      <c r="AO23" s="672"/>
      <c r="AP23" s="684" t="s">
        <v>282</v>
      </c>
      <c r="AQ23" s="685"/>
      <c r="AR23" s="685"/>
      <c r="AS23" s="685"/>
      <c r="AT23" s="685"/>
      <c r="AU23" s="685"/>
      <c r="AV23" s="685"/>
      <c r="AW23" s="685"/>
      <c r="AX23" s="685"/>
      <c r="AY23" s="685"/>
      <c r="AZ23" s="685"/>
      <c r="BA23" s="685"/>
      <c r="BB23" s="685"/>
      <c r="BC23" s="685"/>
      <c r="BD23" s="685"/>
      <c r="BE23" s="685"/>
      <c r="BF23" s="686"/>
      <c r="BG23" s="665" t="s">
        <v>137</v>
      </c>
      <c r="BH23" s="666"/>
      <c r="BI23" s="666"/>
      <c r="BJ23" s="666"/>
      <c r="BK23" s="666"/>
      <c r="BL23" s="666"/>
      <c r="BM23" s="666"/>
      <c r="BN23" s="667"/>
      <c r="BO23" s="668" t="s">
        <v>137</v>
      </c>
      <c r="BP23" s="668"/>
      <c r="BQ23" s="668"/>
      <c r="BR23" s="668"/>
      <c r="BS23" s="669" t="s">
        <v>237</v>
      </c>
      <c r="BT23" s="669"/>
      <c r="BU23" s="669"/>
      <c r="BV23" s="669"/>
      <c r="BW23" s="669"/>
      <c r="BX23" s="669"/>
      <c r="BY23" s="669"/>
      <c r="BZ23" s="669"/>
      <c r="CA23" s="669"/>
      <c r="CB23" s="673"/>
      <c r="CD23" s="647" t="s">
        <v>220</v>
      </c>
      <c r="CE23" s="648"/>
      <c r="CF23" s="648"/>
      <c r="CG23" s="648"/>
      <c r="CH23" s="648"/>
      <c r="CI23" s="648"/>
      <c r="CJ23" s="648"/>
      <c r="CK23" s="648"/>
      <c r="CL23" s="648"/>
      <c r="CM23" s="648"/>
      <c r="CN23" s="648"/>
      <c r="CO23" s="648"/>
      <c r="CP23" s="648"/>
      <c r="CQ23" s="649"/>
      <c r="CR23" s="647" t="s">
        <v>283</v>
      </c>
      <c r="CS23" s="648"/>
      <c r="CT23" s="648"/>
      <c r="CU23" s="648"/>
      <c r="CV23" s="648"/>
      <c r="CW23" s="648"/>
      <c r="CX23" s="648"/>
      <c r="CY23" s="649"/>
      <c r="CZ23" s="647" t="s">
        <v>284</v>
      </c>
      <c r="DA23" s="648"/>
      <c r="DB23" s="648"/>
      <c r="DC23" s="649"/>
      <c r="DD23" s="647" t="s">
        <v>285</v>
      </c>
      <c r="DE23" s="648"/>
      <c r="DF23" s="648"/>
      <c r="DG23" s="648"/>
      <c r="DH23" s="648"/>
      <c r="DI23" s="648"/>
      <c r="DJ23" s="648"/>
      <c r="DK23" s="649"/>
      <c r="DL23" s="696" t="s">
        <v>286</v>
      </c>
      <c r="DM23" s="697"/>
      <c r="DN23" s="697"/>
      <c r="DO23" s="697"/>
      <c r="DP23" s="697"/>
      <c r="DQ23" s="697"/>
      <c r="DR23" s="697"/>
      <c r="DS23" s="697"/>
      <c r="DT23" s="697"/>
      <c r="DU23" s="697"/>
      <c r="DV23" s="698"/>
      <c r="DW23" s="647" t="s">
        <v>287</v>
      </c>
      <c r="DX23" s="648"/>
      <c r="DY23" s="648"/>
      <c r="DZ23" s="648"/>
      <c r="EA23" s="648"/>
      <c r="EB23" s="648"/>
      <c r="EC23" s="649"/>
    </row>
    <row r="24" spans="2:133" ht="11.25" customHeight="1" x14ac:dyDescent="0.15">
      <c r="B24" s="662" t="s">
        <v>288</v>
      </c>
      <c r="C24" s="663"/>
      <c r="D24" s="663"/>
      <c r="E24" s="663"/>
      <c r="F24" s="663"/>
      <c r="G24" s="663"/>
      <c r="H24" s="663"/>
      <c r="I24" s="663"/>
      <c r="J24" s="663"/>
      <c r="K24" s="663"/>
      <c r="L24" s="663"/>
      <c r="M24" s="663"/>
      <c r="N24" s="663"/>
      <c r="O24" s="663"/>
      <c r="P24" s="663"/>
      <c r="Q24" s="664"/>
      <c r="R24" s="665">
        <v>622981</v>
      </c>
      <c r="S24" s="666"/>
      <c r="T24" s="666"/>
      <c r="U24" s="666"/>
      <c r="V24" s="666"/>
      <c r="W24" s="666"/>
      <c r="X24" s="666"/>
      <c r="Y24" s="667"/>
      <c r="Z24" s="668">
        <v>15.1</v>
      </c>
      <c r="AA24" s="668"/>
      <c r="AB24" s="668"/>
      <c r="AC24" s="668"/>
      <c r="AD24" s="669">
        <v>622981</v>
      </c>
      <c r="AE24" s="669"/>
      <c r="AF24" s="669"/>
      <c r="AG24" s="669"/>
      <c r="AH24" s="669"/>
      <c r="AI24" s="669"/>
      <c r="AJ24" s="669"/>
      <c r="AK24" s="669"/>
      <c r="AL24" s="670">
        <v>28.2</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241</v>
      </c>
      <c r="BH24" s="666"/>
      <c r="BI24" s="666"/>
      <c r="BJ24" s="666"/>
      <c r="BK24" s="666"/>
      <c r="BL24" s="666"/>
      <c r="BM24" s="666"/>
      <c r="BN24" s="667"/>
      <c r="BO24" s="668" t="s">
        <v>137</v>
      </c>
      <c r="BP24" s="668"/>
      <c r="BQ24" s="668"/>
      <c r="BR24" s="668"/>
      <c r="BS24" s="669" t="s">
        <v>241</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1867837</v>
      </c>
      <c r="CS24" s="655"/>
      <c r="CT24" s="655"/>
      <c r="CU24" s="655"/>
      <c r="CV24" s="655"/>
      <c r="CW24" s="655"/>
      <c r="CX24" s="655"/>
      <c r="CY24" s="656"/>
      <c r="CZ24" s="659">
        <v>46.1</v>
      </c>
      <c r="DA24" s="660"/>
      <c r="DB24" s="660"/>
      <c r="DC24" s="679"/>
      <c r="DD24" s="707">
        <v>1305933</v>
      </c>
      <c r="DE24" s="655"/>
      <c r="DF24" s="655"/>
      <c r="DG24" s="655"/>
      <c r="DH24" s="655"/>
      <c r="DI24" s="655"/>
      <c r="DJ24" s="655"/>
      <c r="DK24" s="656"/>
      <c r="DL24" s="707">
        <v>1298436</v>
      </c>
      <c r="DM24" s="655"/>
      <c r="DN24" s="655"/>
      <c r="DO24" s="655"/>
      <c r="DP24" s="655"/>
      <c r="DQ24" s="655"/>
      <c r="DR24" s="655"/>
      <c r="DS24" s="655"/>
      <c r="DT24" s="655"/>
      <c r="DU24" s="655"/>
      <c r="DV24" s="656"/>
      <c r="DW24" s="659">
        <v>54.7</v>
      </c>
      <c r="DX24" s="660"/>
      <c r="DY24" s="660"/>
      <c r="DZ24" s="660"/>
      <c r="EA24" s="660"/>
      <c r="EB24" s="660"/>
      <c r="EC24" s="661"/>
    </row>
    <row r="25" spans="2:133" ht="11.25" customHeight="1" x14ac:dyDescent="0.15">
      <c r="B25" s="662" t="s">
        <v>291</v>
      </c>
      <c r="C25" s="663"/>
      <c r="D25" s="663"/>
      <c r="E25" s="663"/>
      <c r="F25" s="663"/>
      <c r="G25" s="663"/>
      <c r="H25" s="663"/>
      <c r="I25" s="663"/>
      <c r="J25" s="663"/>
      <c r="K25" s="663"/>
      <c r="L25" s="663"/>
      <c r="M25" s="663"/>
      <c r="N25" s="663"/>
      <c r="O25" s="663"/>
      <c r="P25" s="663"/>
      <c r="Q25" s="664"/>
      <c r="R25" s="665">
        <v>132885</v>
      </c>
      <c r="S25" s="666"/>
      <c r="T25" s="666"/>
      <c r="U25" s="666"/>
      <c r="V25" s="666"/>
      <c r="W25" s="666"/>
      <c r="X25" s="666"/>
      <c r="Y25" s="667"/>
      <c r="Z25" s="668">
        <v>3.2</v>
      </c>
      <c r="AA25" s="668"/>
      <c r="AB25" s="668"/>
      <c r="AC25" s="668"/>
      <c r="AD25" s="669" t="s">
        <v>241</v>
      </c>
      <c r="AE25" s="669"/>
      <c r="AF25" s="669"/>
      <c r="AG25" s="669"/>
      <c r="AH25" s="669"/>
      <c r="AI25" s="669"/>
      <c r="AJ25" s="669"/>
      <c r="AK25" s="669"/>
      <c r="AL25" s="670" t="s">
        <v>137</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241</v>
      </c>
      <c r="BH25" s="666"/>
      <c r="BI25" s="666"/>
      <c r="BJ25" s="666"/>
      <c r="BK25" s="666"/>
      <c r="BL25" s="666"/>
      <c r="BM25" s="666"/>
      <c r="BN25" s="667"/>
      <c r="BO25" s="668" t="s">
        <v>137</v>
      </c>
      <c r="BP25" s="668"/>
      <c r="BQ25" s="668"/>
      <c r="BR25" s="668"/>
      <c r="BS25" s="669" t="s">
        <v>137</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844047</v>
      </c>
      <c r="CS25" s="704"/>
      <c r="CT25" s="704"/>
      <c r="CU25" s="704"/>
      <c r="CV25" s="704"/>
      <c r="CW25" s="704"/>
      <c r="CX25" s="704"/>
      <c r="CY25" s="705"/>
      <c r="CZ25" s="670">
        <v>20.8</v>
      </c>
      <c r="DA25" s="699"/>
      <c r="DB25" s="699"/>
      <c r="DC25" s="706"/>
      <c r="DD25" s="674">
        <v>784300</v>
      </c>
      <c r="DE25" s="704"/>
      <c r="DF25" s="704"/>
      <c r="DG25" s="704"/>
      <c r="DH25" s="704"/>
      <c r="DI25" s="704"/>
      <c r="DJ25" s="704"/>
      <c r="DK25" s="705"/>
      <c r="DL25" s="674">
        <v>781067</v>
      </c>
      <c r="DM25" s="704"/>
      <c r="DN25" s="704"/>
      <c r="DO25" s="704"/>
      <c r="DP25" s="704"/>
      <c r="DQ25" s="704"/>
      <c r="DR25" s="704"/>
      <c r="DS25" s="704"/>
      <c r="DT25" s="704"/>
      <c r="DU25" s="704"/>
      <c r="DV25" s="705"/>
      <c r="DW25" s="670">
        <v>32.9</v>
      </c>
      <c r="DX25" s="699"/>
      <c r="DY25" s="699"/>
      <c r="DZ25" s="699"/>
      <c r="EA25" s="699"/>
      <c r="EB25" s="699"/>
      <c r="EC25" s="700"/>
    </row>
    <row r="26" spans="2:133" ht="11.25" customHeight="1" x14ac:dyDescent="0.15">
      <c r="B26" s="662" t="s">
        <v>294</v>
      </c>
      <c r="C26" s="663"/>
      <c r="D26" s="663"/>
      <c r="E26" s="663"/>
      <c r="F26" s="663"/>
      <c r="G26" s="663"/>
      <c r="H26" s="663"/>
      <c r="I26" s="663"/>
      <c r="J26" s="663"/>
      <c r="K26" s="663"/>
      <c r="L26" s="663"/>
      <c r="M26" s="663"/>
      <c r="N26" s="663"/>
      <c r="O26" s="663"/>
      <c r="P26" s="663"/>
      <c r="Q26" s="664"/>
      <c r="R26" s="665" t="s">
        <v>137</v>
      </c>
      <c r="S26" s="666"/>
      <c r="T26" s="666"/>
      <c r="U26" s="666"/>
      <c r="V26" s="666"/>
      <c r="W26" s="666"/>
      <c r="X26" s="666"/>
      <c r="Y26" s="667"/>
      <c r="Z26" s="668" t="s">
        <v>237</v>
      </c>
      <c r="AA26" s="668"/>
      <c r="AB26" s="668"/>
      <c r="AC26" s="668"/>
      <c r="AD26" s="669" t="s">
        <v>241</v>
      </c>
      <c r="AE26" s="669"/>
      <c r="AF26" s="669"/>
      <c r="AG26" s="669"/>
      <c r="AH26" s="669"/>
      <c r="AI26" s="669"/>
      <c r="AJ26" s="669"/>
      <c r="AK26" s="669"/>
      <c r="AL26" s="670" t="s">
        <v>237</v>
      </c>
      <c r="AM26" s="671"/>
      <c r="AN26" s="671"/>
      <c r="AO26" s="672"/>
      <c r="AP26" s="684" t="s">
        <v>295</v>
      </c>
      <c r="AQ26" s="714"/>
      <c r="AR26" s="714"/>
      <c r="AS26" s="714"/>
      <c r="AT26" s="714"/>
      <c r="AU26" s="714"/>
      <c r="AV26" s="714"/>
      <c r="AW26" s="714"/>
      <c r="AX26" s="714"/>
      <c r="AY26" s="714"/>
      <c r="AZ26" s="714"/>
      <c r="BA26" s="714"/>
      <c r="BB26" s="714"/>
      <c r="BC26" s="714"/>
      <c r="BD26" s="714"/>
      <c r="BE26" s="714"/>
      <c r="BF26" s="686"/>
      <c r="BG26" s="665" t="s">
        <v>237</v>
      </c>
      <c r="BH26" s="666"/>
      <c r="BI26" s="666"/>
      <c r="BJ26" s="666"/>
      <c r="BK26" s="666"/>
      <c r="BL26" s="666"/>
      <c r="BM26" s="666"/>
      <c r="BN26" s="667"/>
      <c r="BO26" s="668" t="s">
        <v>137</v>
      </c>
      <c r="BP26" s="668"/>
      <c r="BQ26" s="668"/>
      <c r="BR26" s="668"/>
      <c r="BS26" s="669" t="s">
        <v>237</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472799</v>
      </c>
      <c r="CS26" s="666"/>
      <c r="CT26" s="666"/>
      <c r="CU26" s="666"/>
      <c r="CV26" s="666"/>
      <c r="CW26" s="666"/>
      <c r="CX26" s="666"/>
      <c r="CY26" s="667"/>
      <c r="CZ26" s="670">
        <v>11.7</v>
      </c>
      <c r="DA26" s="699"/>
      <c r="DB26" s="699"/>
      <c r="DC26" s="706"/>
      <c r="DD26" s="674">
        <v>428362</v>
      </c>
      <c r="DE26" s="666"/>
      <c r="DF26" s="666"/>
      <c r="DG26" s="666"/>
      <c r="DH26" s="666"/>
      <c r="DI26" s="666"/>
      <c r="DJ26" s="666"/>
      <c r="DK26" s="667"/>
      <c r="DL26" s="674" t="s">
        <v>237</v>
      </c>
      <c r="DM26" s="666"/>
      <c r="DN26" s="666"/>
      <c r="DO26" s="666"/>
      <c r="DP26" s="666"/>
      <c r="DQ26" s="666"/>
      <c r="DR26" s="666"/>
      <c r="DS26" s="666"/>
      <c r="DT26" s="666"/>
      <c r="DU26" s="666"/>
      <c r="DV26" s="667"/>
      <c r="DW26" s="670" t="s">
        <v>241</v>
      </c>
      <c r="DX26" s="699"/>
      <c r="DY26" s="699"/>
      <c r="DZ26" s="699"/>
      <c r="EA26" s="699"/>
      <c r="EB26" s="699"/>
      <c r="EC26" s="700"/>
    </row>
    <row r="27" spans="2:133" ht="11.25" customHeight="1" x14ac:dyDescent="0.15">
      <c r="B27" s="662" t="s">
        <v>297</v>
      </c>
      <c r="C27" s="663"/>
      <c r="D27" s="663"/>
      <c r="E27" s="663"/>
      <c r="F27" s="663"/>
      <c r="G27" s="663"/>
      <c r="H27" s="663"/>
      <c r="I27" s="663"/>
      <c r="J27" s="663"/>
      <c r="K27" s="663"/>
      <c r="L27" s="663"/>
      <c r="M27" s="663"/>
      <c r="N27" s="663"/>
      <c r="O27" s="663"/>
      <c r="P27" s="663"/>
      <c r="Q27" s="664"/>
      <c r="R27" s="665">
        <v>2341367</v>
      </c>
      <c r="S27" s="666"/>
      <c r="T27" s="666"/>
      <c r="U27" s="666"/>
      <c r="V27" s="666"/>
      <c r="W27" s="666"/>
      <c r="X27" s="666"/>
      <c r="Y27" s="667"/>
      <c r="Z27" s="668">
        <v>56.8</v>
      </c>
      <c r="AA27" s="668"/>
      <c r="AB27" s="668"/>
      <c r="AC27" s="668"/>
      <c r="AD27" s="669">
        <v>2208482</v>
      </c>
      <c r="AE27" s="669"/>
      <c r="AF27" s="669"/>
      <c r="AG27" s="669"/>
      <c r="AH27" s="669"/>
      <c r="AI27" s="669"/>
      <c r="AJ27" s="669"/>
      <c r="AK27" s="669"/>
      <c r="AL27" s="670">
        <v>99.9</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1272822</v>
      </c>
      <c r="BH27" s="666"/>
      <c r="BI27" s="666"/>
      <c r="BJ27" s="666"/>
      <c r="BK27" s="666"/>
      <c r="BL27" s="666"/>
      <c r="BM27" s="666"/>
      <c r="BN27" s="667"/>
      <c r="BO27" s="668">
        <v>100</v>
      </c>
      <c r="BP27" s="668"/>
      <c r="BQ27" s="668"/>
      <c r="BR27" s="668"/>
      <c r="BS27" s="669">
        <v>158798</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536078</v>
      </c>
      <c r="CS27" s="704"/>
      <c r="CT27" s="704"/>
      <c r="CU27" s="704"/>
      <c r="CV27" s="704"/>
      <c r="CW27" s="704"/>
      <c r="CX27" s="704"/>
      <c r="CY27" s="705"/>
      <c r="CZ27" s="670">
        <v>13.2</v>
      </c>
      <c r="DA27" s="699"/>
      <c r="DB27" s="699"/>
      <c r="DC27" s="706"/>
      <c r="DD27" s="674">
        <v>181452</v>
      </c>
      <c r="DE27" s="704"/>
      <c r="DF27" s="704"/>
      <c r="DG27" s="704"/>
      <c r="DH27" s="704"/>
      <c r="DI27" s="704"/>
      <c r="DJ27" s="704"/>
      <c r="DK27" s="705"/>
      <c r="DL27" s="674">
        <v>177188</v>
      </c>
      <c r="DM27" s="704"/>
      <c r="DN27" s="704"/>
      <c r="DO27" s="704"/>
      <c r="DP27" s="704"/>
      <c r="DQ27" s="704"/>
      <c r="DR27" s="704"/>
      <c r="DS27" s="704"/>
      <c r="DT27" s="704"/>
      <c r="DU27" s="704"/>
      <c r="DV27" s="705"/>
      <c r="DW27" s="670">
        <v>7.5</v>
      </c>
      <c r="DX27" s="699"/>
      <c r="DY27" s="699"/>
      <c r="DZ27" s="699"/>
      <c r="EA27" s="699"/>
      <c r="EB27" s="699"/>
      <c r="EC27" s="700"/>
    </row>
    <row r="28" spans="2:133" ht="11.25" customHeight="1" x14ac:dyDescent="0.15">
      <c r="B28" s="662" t="s">
        <v>300</v>
      </c>
      <c r="C28" s="663"/>
      <c r="D28" s="663"/>
      <c r="E28" s="663"/>
      <c r="F28" s="663"/>
      <c r="G28" s="663"/>
      <c r="H28" s="663"/>
      <c r="I28" s="663"/>
      <c r="J28" s="663"/>
      <c r="K28" s="663"/>
      <c r="L28" s="663"/>
      <c r="M28" s="663"/>
      <c r="N28" s="663"/>
      <c r="O28" s="663"/>
      <c r="P28" s="663"/>
      <c r="Q28" s="664"/>
      <c r="R28" s="665" t="s">
        <v>237</v>
      </c>
      <c r="S28" s="666"/>
      <c r="T28" s="666"/>
      <c r="U28" s="666"/>
      <c r="V28" s="666"/>
      <c r="W28" s="666"/>
      <c r="X28" s="666"/>
      <c r="Y28" s="667"/>
      <c r="Z28" s="668" t="s">
        <v>237</v>
      </c>
      <c r="AA28" s="668"/>
      <c r="AB28" s="668"/>
      <c r="AC28" s="668"/>
      <c r="AD28" s="669" t="s">
        <v>241</v>
      </c>
      <c r="AE28" s="669"/>
      <c r="AF28" s="669"/>
      <c r="AG28" s="669"/>
      <c r="AH28" s="669"/>
      <c r="AI28" s="669"/>
      <c r="AJ28" s="669"/>
      <c r="AK28" s="669"/>
      <c r="AL28" s="670" t="s">
        <v>137</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301</v>
      </c>
      <c r="CE28" s="681"/>
      <c r="CF28" s="681"/>
      <c r="CG28" s="681"/>
      <c r="CH28" s="681"/>
      <c r="CI28" s="681"/>
      <c r="CJ28" s="681"/>
      <c r="CK28" s="681"/>
      <c r="CL28" s="681"/>
      <c r="CM28" s="681"/>
      <c r="CN28" s="681"/>
      <c r="CO28" s="681"/>
      <c r="CP28" s="681"/>
      <c r="CQ28" s="682"/>
      <c r="CR28" s="665">
        <v>487712</v>
      </c>
      <c r="CS28" s="666"/>
      <c r="CT28" s="666"/>
      <c r="CU28" s="666"/>
      <c r="CV28" s="666"/>
      <c r="CW28" s="666"/>
      <c r="CX28" s="666"/>
      <c r="CY28" s="667"/>
      <c r="CZ28" s="670">
        <v>12</v>
      </c>
      <c r="DA28" s="699"/>
      <c r="DB28" s="699"/>
      <c r="DC28" s="706"/>
      <c r="DD28" s="674">
        <v>340181</v>
      </c>
      <c r="DE28" s="666"/>
      <c r="DF28" s="666"/>
      <c r="DG28" s="666"/>
      <c r="DH28" s="666"/>
      <c r="DI28" s="666"/>
      <c r="DJ28" s="666"/>
      <c r="DK28" s="667"/>
      <c r="DL28" s="674">
        <v>340181</v>
      </c>
      <c r="DM28" s="666"/>
      <c r="DN28" s="666"/>
      <c r="DO28" s="666"/>
      <c r="DP28" s="666"/>
      <c r="DQ28" s="666"/>
      <c r="DR28" s="666"/>
      <c r="DS28" s="666"/>
      <c r="DT28" s="666"/>
      <c r="DU28" s="666"/>
      <c r="DV28" s="667"/>
      <c r="DW28" s="670">
        <v>14.3</v>
      </c>
      <c r="DX28" s="699"/>
      <c r="DY28" s="699"/>
      <c r="DZ28" s="699"/>
      <c r="EA28" s="699"/>
      <c r="EB28" s="699"/>
      <c r="EC28" s="700"/>
    </row>
    <row r="29" spans="2:133" ht="11.25" customHeight="1" x14ac:dyDescent="0.15">
      <c r="B29" s="662" t="s">
        <v>302</v>
      </c>
      <c r="C29" s="663"/>
      <c r="D29" s="663"/>
      <c r="E29" s="663"/>
      <c r="F29" s="663"/>
      <c r="G29" s="663"/>
      <c r="H29" s="663"/>
      <c r="I29" s="663"/>
      <c r="J29" s="663"/>
      <c r="K29" s="663"/>
      <c r="L29" s="663"/>
      <c r="M29" s="663"/>
      <c r="N29" s="663"/>
      <c r="O29" s="663"/>
      <c r="P29" s="663"/>
      <c r="Q29" s="664"/>
      <c r="R29" s="665">
        <v>12333</v>
      </c>
      <c r="S29" s="666"/>
      <c r="T29" s="666"/>
      <c r="U29" s="666"/>
      <c r="V29" s="666"/>
      <c r="W29" s="666"/>
      <c r="X29" s="666"/>
      <c r="Y29" s="667"/>
      <c r="Z29" s="668">
        <v>0.3</v>
      </c>
      <c r="AA29" s="668"/>
      <c r="AB29" s="668"/>
      <c r="AC29" s="668"/>
      <c r="AD29" s="669" t="s">
        <v>137</v>
      </c>
      <c r="AE29" s="669"/>
      <c r="AF29" s="669"/>
      <c r="AG29" s="669"/>
      <c r="AH29" s="669"/>
      <c r="AI29" s="669"/>
      <c r="AJ29" s="669"/>
      <c r="AK29" s="669"/>
      <c r="AL29" s="670" t="s">
        <v>237</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303</v>
      </c>
      <c r="CE29" s="709"/>
      <c r="CF29" s="680" t="s">
        <v>70</v>
      </c>
      <c r="CG29" s="681"/>
      <c r="CH29" s="681"/>
      <c r="CI29" s="681"/>
      <c r="CJ29" s="681"/>
      <c r="CK29" s="681"/>
      <c r="CL29" s="681"/>
      <c r="CM29" s="681"/>
      <c r="CN29" s="681"/>
      <c r="CO29" s="681"/>
      <c r="CP29" s="681"/>
      <c r="CQ29" s="682"/>
      <c r="CR29" s="665">
        <v>487479</v>
      </c>
      <c r="CS29" s="704"/>
      <c r="CT29" s="704"/>
      <c r="CU29" s="704"/>
      <c r="CV29" s="704"/>
      <c r="CW29" s="704"/>
      <c r="CX29" s="704"/>
      <c r="CY29" s="705"/>
      <c r="CZ29" s="670">
        <v>12</v>
      </c>
      <c r="DA29" s="699"/>
      <c r="DB29" s="699"/>
      <c r="DC29" s="706"/>
      <c r="DD29" s="674">
        <v>339948</v>
      </c>
      <c r="DE29" s="704"/>
      <c r="DF29" s="704"/>
      <c r="DG29" s="704"/>
      <c r="DH29" s="704"/>
      <c r="DI29" s="704"/>
      <c r="DJ29" s="704"/>
      <c r="DK29" s="705"/>
      <c r="DL29" s="674">
        <v>339948</v>
      </c>
      <c r="DM29" s="704"/>
      <c r="DN29" s="704"/>
      <c r="DO29" s="704"/>
      <c r="DP29" s="704"/>
      <c r="DQ29" s="704"/>
      <c r="DR29" s="704"/>
      <c r="DS29" s="704"/>
      <c r="DT29" s="704"/>
      <c r="DU29" s="704"/>
      <c r="DV29" s="705"/>
      <c r="DW29" s="670">
        <v>14.3</v>
      </c>
      <c r="DX29" s="699"/>
      <c r="DY29" s="699"/>
      <c r="DZ29" s="699"/>
      <c r="EA29" s="699"/>
      <c r="EB29" s="699"/>
      <c r="EC29" s="700"/>
    </row>
    <row r="30" spans="2:133" ht="11.25" customHeight="1" x14ac:dyDescent="0.15">
      <c r="B30" s="662" t="s">
        <v>304</v>
      </c>
      <c r="C30" s="663"/>
      <c r="D30" s="663"/>
      <c r="E30" s="663"/>
      <c r="F30" s="663"/>
      <c r="G30" s="663"/>
      <c r="H30" s="663"/>
      <c r="I30" s="663"/>
      <c r="J30" s="663"/>
      <c r="K30" s="663"/>
      <c r="L30" s="663"/>
      <c r="M30" s="663"/>
      <c r="N30" s="663"/>
      <c r="O30" s="663"/>
      <c r="P30" s="663"/>
      <c r="Q30" s="664"/>
      <c r="R30" s="665">
        <v>118928</v>
      </c>
      <c r="S30" s="666"/>
      <c r="T30" s="666"/>
      <c r="U30" s="666"/>
      <c r="V30" s="666"/>
      <c r="W30" s="666"/>
      <c r="X30" s="666"/>
      <c r="Y30" s="667"/>
      <c r="Z30" s="668">
        <v>2.9</v>
      </c>
      <c r="AA30" s="668"/>
      <c r="AB30" s="668"/>
      <c r="AC30" s="668"/>
      <c r="AD30" s="669" t="s">
        <v>137</v>
      </c>
      <c r="AE30" s="669"/>
      <c r="AF30" s="669"/>
      <c r="AG30" s="669"/>
      <c r="AH30" s="669"/>
      <c r="AI30" s="669"/>
      <c r="AJ30" s="669"/>
      <c r="AK30" s="669"/>
      <c r="AL30" s="670" t="s">
        <v>137</v>
      </c>
      <c r="AM30" s="671"/>
      <c r="AN30" s="671"/>
      <c r="AO30" s="672"/>
      <c r="AP30" s="644" t="s">
        <v>220</v>
      </c>
      <c r="AQ30" s="645"/>
      <c r="AR30" s="645"/>
      <c r="AS30" s="645"/>
      <c r="AT30" s="645"/>
      <c r="AU30" s="645"/>
      <c r="AV30" s="645"/>
      <c r="AW30" s="645"/>
      <c r="AX30" s="645"/>
      <c r="AY30" s="645"/>
      <c r="AZ30" s="645"/>
      <c r="BA30" s="645"/>
      <c r="BB30" s="645"/>
      <c r="BC30" s="645"/>
      <c r="BD30" s="645"/>
      <c r="BE30" s="645"/>
      <c r="BF30" s="646"/>
      <c r="BG30" s="644" t="s">
        <v>305</v>
      </c>
      <c r="BH30" s="718"/>
      <c r="BI30" s="718"/>
      <c r="BJ30" s="718"/>
      <c r="BK30" s="718"/>
      <c r="BL30" s="718"/>
      <c r="BM30" s="718"/>
      <c r="BN30" s="718"/>
      <c r="BO30" s="718"/>
      <c r="BP30" s="718"/>
      <c r="BQ30" s="719"/>
      <c r="BR30" s="644" t="s">
        <v>306</v>
      </c>
      <c r="BS30" s="718"/>
      <c r="BT30" s="718"/>
      <c r="BU30" s="718"/>
      <c r="BV30" s="718"/>
      <c r="BW30" s="718"/>
      <c r="BX30" s="718"/>
      <c r="BY30" s="718"/>
      <c r="BZ30" s="718"/>
      <c r="CA30" s="718"/>
      <c r="CB30" s="719"/>
      <c r="CD30" s="710"/>
      <c r="CE30" s="711"/>
      <c r="CF30" s="680" t="s">
        <v>307</v>
      </c>
      <c r="CG30" s="681"/>
      <c r="CH30" s="681"/>
      <c r="CI30" s="681"/>
      <c r="CJ30" s="681"/>
      <c r="CK30" s="681"/>
      <c r="CL30" s="681"/>
      <c r="CM30" s="681"/>
      <c r="CN30" s="681"/>
      <c r="CO30" s="681"/>
      <c r="CP30" s="681"/>
      <c r="CQ30" s="682"/>
      <c r="CR30" s="665">
        <v>465149</v>
      </c>
      <c r="CS30" s="666"/>
      <c r="CT30" s="666"/>
      <c r="CU30" s="666"/>
      <c r="CV30" s="666"/>
      <c r="CW30" s="666"/>
      <c r="CX30" s="666"/>
      <c r="CY30" s="667"/>
      <c r="CZ30" s="670">
        <v>11.5</v>
      </c>
      <c r="DA30" s="699"/>
      <c r="DB30" s="699"/>
      <c r="DC30" s="706"/>
      <c r="DD30" s="674">
        <v>317618</v>
      </c>
      <c r="DE30" s="666"/>
      <c r="DF30" s="666"/>
      <c r="DG30" s="666"/>
      <c r="DH30" s="666"/>
      <c r="DI30" s="666"/>
      <c r="DJ30" s="666"/>
      <c r="DK30" s="667"/>
      <c r="DL30" s="674">
        <v>317618</v>
      </c>
      <c r="DM30" s="666"/>
      <c r="DN30" s="666"/>
      <c r="DO30" s="666"/>
      <c r="DP30" s="666"/>
      <c r="DQ30" s="666"/>
      <c r="DR30" s="666"/>
      <c r="DS30" s="666"/>
      <c r="DT30" s="666"/>
      <c r="DU30" s="666"/>
      <c r="DV30" s="667"/>
      <c r="DW30" s="670">
        <v>13.4</v>
      </c>
      <c r="DX30" s="699"/>
      <c r="DY30" s="699"/>
      <c r="DZ30" s="699"/>
      <c r="EA30" s="699"/>
      <c r="EB30" s="699"/>
      <c r="EC30" s="700"/>
    </row>
    <row r="31" spans="2:133" ht="11.25" customHeight="1" x14ac:dyDescent="0.15">
      <c r="B31" s="662" t="s">
        <v>308</v>
      </c>
      <c r="C31" s="663"/>
      <c r="D31" s="663"/>
      <c r="E31" s="663"/>
      <c r="F31" s="663"/>
      <c r="G31" s="663"/>
      <c r="H31" s="663"/>
      <c r="I31" s="663"/>
      <c r="J31" s="663"/>
      <c r="K31" s="663"/>
      <c r="L31" s="663"/>
      <c r="M31" s="663"/>
      <c r="N31" s="663"/>
      <c r="O31" s="663"/>
      <c r="P31" s="663"/>
      <c r="Q31" s="664"/>
      <c r="R31" s="665">
        <v>1976</v>
      </c>
      <c r="S31" s="666"/>
      <c r="T31" s="666"/>
      <c r="U31" s="666"/>
      <c r="V31" s="666"/>
      <c r="W31" s="666"/>
      <c r="X31" s="666"/>
      <c r="Y31" s="667"/>
      <c r="Z31" s="668">
        <v>0</v>
      </c>
      <c r="AA31" s="668"/>
      <c r="AB31" s="668"/>
      <c r="AC31" s="668"/>
      <c r="AD31" s="669" t="s">
        <v>237</v>
      </c>
      <c r="AE31" s="669"/>
      <c r="AF31" s="669"/>
      <c r="AG31" s="669"/>
      <c r="AH31" s="669"/>
      <c r="AI31" s="669"/>
      <c r="AJ31" s="669"/>
      <c r="AK31" s="669"/>
      <c r="AL31" s="670" t="s">
        <v>137</v>
      </c>
      <c r="AM31" s="671"/>
      <c r="AN31" s="671"/>
      <c r="AO31" s="672"/>
      <c r="AP31" s="722" t="s">
        <v>309</v>
      </c>
      <c r="AQ31" s="723"/>
      <c r="AR31" s="723"/>
      <c r="AS31" s="723"/>
      <c r="AT31" s="728" t="s">
        <v>310</v>
      </c>
      <c r="AU31" s="217"/>
      <c r="AV31" s="217"/>
      <c r="AW31" s="217"/>
      <c r="AX31" s="651" t="s">
        <v>186</v>
      </c>
      <c r="AY31" s="652"/>
      <c r="AZ31" s="652"/>
      <c r="BA31" s="652"/>
      <c r="BB31" s="652"/>
      <c r="BC31" s="652"/>
      <c r="BD31" s="652"/>
      <c r="BE31" s="652"/>
      <c r="BF31" s="653"/>
      <c r="BG31" s="733">
        <v>99.8</v>
      </c>
      <c r="BH31" s="720"/>
      <c r="BI31" s="720"/>
      <c r="BJ31" s="720"/>
      <c r="BK31" s="720"/>
      <c r="BL31" s="720"/>
      <c r="BM31" s="660">
        <v>99</v>
      </c>
      <c r="BN31" s="720"/>
      <c r="BO31" s="720"/>
      <c r="BP31" s="720"/>
      <c r="BQ31" s="721"/>
      <c r="BR31" s="733">
        <v>99.8</v>
      </c>
      <c r="BS31" s="720"/>
      <c r="BT31" s="720"/>
      <c r="BU31" s="720"/>
      <c r="BV31" s="720"/>
      <c r="BW31" s="720"/>
      <c r="BX31" s="660">
        <v>98.9</v>
      </c>
      <c r="BY31" s="720"/>
      <c r="BZ31" s="720"/>
      <c r="CA31" s="720"/>
      <c r="CB31" s="721"/>
      <c r="CD31" s="710"/>
      <c r="CE31" s="711"/>
      <c r="CF31" s="680" t="s">
        <v>311</v>
      </c>
      <c r="CG31" s="681"/>
      <c r="CH31" s="681"/>
      <c r="CI31" s="681"/>
      <c r="CJ31" s="681"/>
      <c r="CK31" s="681"/>
      <c r="CL31" s="681"/>
      <c r="CM31" s="681"/>
      <c r="CN31" s="681"/>
      <c r="CO31" s="681"/>
      <c r="CP31" s="681"/>
      <c r="CQ31" s="682"/>
      <c r="CR31" s="665">
        <v>22330</v>
      </c>
      <c r="CS31" s="704"/>
      <c r="CT31" s="704"/>
      <c r="CU31" s="704"/>
      <c r="CV31" s="704"/>
      <c r="CW31" s="704"/>
      <c r="CX31" s="704"/>
      <c r="CY31" s="705"/>
      <c r="CZ31" s="670">
        <v>0.6</v>
      </c>
      <c r="DA31" s="699"/>
      <c r="DB31" s="699"/>
      <c r="DC31" s="706"/>
      <c r="DD31" s="674">
        <v>22330</v>
      </c>
      <c r="DE31" s="704"/>
      <c r="DF31" s="704"/>
      <c r="DG31" s="704"/>
      <c r="DH31" s="704"/>
      <c r="DI31" s="704"/>
      <c r="DJ31" s="704"/>
      <c r="DK31" s="705"/>
      <c r="DL31" s="674">
        <v>22330</v>
      </c>
      <c r="DM31" s="704"/>
      <c r="DN31" s="704"/>
      <c r="DO31" s="704"/>
      <c r="DP31" s="704"/>
      <c r="DQ31" s="704"/>
      <c r="DR31" s="704"/>
      <c r="DS31" s="704"/>
      <c r="DT31" s="704"/>
      <c r="DU31" s="704"/>
      <c r="DV31" s="705"/>
      <c r="DW31" s="670">
        <v>0.9</v>
      </c>
      <c r="DX31" s="699"/>
      <c r="DY31" s="699"/>
      <c r="DZ31" s="699"/>
      <c r="EA31" s="699"/>
      <c r="EB31" s="699"/>
      <c r="EC31" s="700"/>
    </row>
    <row r="32" spans="2:133" ht="11.25" customHeight="1" x14ac:dyDescent="0.15">
      <c r="B32" s="662" t="s">
        <v>312</v>
      </c>
      <c r="C32" s="663"/>
      <c r="D32" s="663"/>
      <c r="E32" s="663"/>
      <c r="F32" s="663"/>
      <c r="G32" s="663"/>
      <c r="H32" s="663"/>
      <c r="I32" s="663"/>
      <c r="J32" s="663"/>
      <c r="K32" s="663"/>
      <c r="L32" s="663"/>
      <c r="M32" s="663"/>
      <c r="N32" s="663"/>
      <c r="O32" s="663"/>
      <c r="P32" s="663"/>
      <c r="Q32" s="664"/>
      <c r="R32" s="665">
        <v>658117</v>
      </c>
      <c r="S32" s="666"/>
      <c r="T32" s="666"/>
      <c r="U32" s="666"/>
      <c r="V32" s="666"/>
      <c r="W32" s="666"/>
      <c r="X32" s="666"/>
      <c r="Y32" s="667"/>
      <c r="Z32" s="668">
        <v>16</v>
      </c>
      <c r="AA32" s="668"/>
      <c r="AB32" s="668"/>
      <c r="AC32" s="668"/>
      <c r="AD32" s="669" t="s">
        <v>237</v>
      </c>
      <c r="AE32" s="669"/>
      <c r="AF32" s="669"/>
      <c r="AG32" s="669"/>
      <c r="AH32" s="669"/>
      <c r="AI32" s="669"/>
      <c r="AJ32" s="669"/>
      <c r="AK32" s="669"/>
      <c r="AL32" s="670" t="s">
        <v>237</v>
      </c>
      <c r="AM32" s="671"/>
      <c r="AN32" s="671"/>
      <c r="AO32" s="672"/>
      <c r="AP32" s="724"/>
      <c r="AQ32" s="725"/>
      <c r="AR32" s="725"/>
      <c r="AS32" s="725"/>
      <c r="AT32" s="729"/>
      <c r="AU32" s="216" t="s">
        <v>313</v>
      </c>
      <c r="AV32" s="216"/>
      <c r="AW32" s="216"/>
      <c r="AX32" s="662" t="s">
        <v>314</v>
      </c>
      <c r="AY32" s="663"/>
      <c r="AZ32" s="663"/>
      <c r="BA32" s="663"/>
      <c r="BB32" s="663"/>
      <c r="BC32" s="663"/>
      <c r="BD32" s="663"/>
      <c r="BE32" s="663"/>
      <c r="BF32" s="664"/>
      <c r="BG32" s="734">
        <v>99.7</v>
      </c>
      <c r="BH32" s="704"/>
      <c r="BI32" s="704"/>
      <c r="BJ32" s="704"/>
      <c r="BK32" s="704"/>
      <c r="BL32" s="704"/>
      <c r="BM32" s="671">
        <v>98.2</v>
      </c>
      <c r="BN32" s="731"/>
      <c r="BO32" s="731"/>
      <c r="BP32" s="731"/>
      <c r="BQ32" s="732"/>
      <c r="BR32" s="734">
        <v>99.8</v>
      </c>
      <c r="BS32" s="704"/>
      <c r="BT32" s="704"/>
      <c r="BU32" s="704"/>
      <c r="BV32" s="704"/>
      <c r="BW32" s="704"/>
      <c r="BX32" s="671">
        <v>98.3</v>
      </c>
      <c r="BY32" s="731"/>
      <c r="BZ32" s="731"/>
      <c r="CA32" s="731"/>
      <c r="CB32" s="732"/>
      <c r="CD32" s="712"/>
      <c r="CE32" s="713"/>
      <c r="CF32" s="680" t="s">
        <v>315</v>
      </c>
      <c r="CG32" s="681"/>
      <c r="CH32" s="681"/>
      <c r="CI32" s="681"/>
      <c r="CJ32" s="681"/>
      <c r="CK32" s="681"/>
      <c r="CL32" s="681"/>
      <c r="CM32" s="681"/>
      <c r="CN32" s="681"/>
      <c r="CO32" s="681"/>
      <c r="CP32" s="681"/>
      <c r="CQ32" s="682"/>
      <c r="CR32" s="665">
        <v>233</v>
      </c>
      <c r="CS32" s="666"/>
      <c r="CT32" s="666"/>
      <c r="CU32" s="666"/>
      <c r="CV32" s="666"/>
      <c r="CW32" s="666"/>
      <c r="CX32" s="666"/>
      <c r="CY32" s="667"/>
      <c r="CZ32" s="670">
        <v>0</v>
      </c>
      <c r="DA32" s="699"/>
      <c r="DB32" s="699"/>
      <c r="DC32" s="706"/>
      <c r="DD32" s="674">
        <v>233</v>
      </c>
      <c r="DE32" s="666"/>
      <c r="DF32" s="666"/>
      <c r="DG32" s="666"/>
      <c r="DH32" s="666"/>
      <c r="DI32" s="666"/>
      <c r="DJ32" s="666"/>
      <c r="DK32" s="667"/>
      <c r="DL32" s="674">
        <v>233</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316</v>
      </c>
      <c r="C33" s="702"/>
      <c r="D33" s="702"/>
      <c r="E33" s="702"/>
      <c r="F33" s="702"/>
      <c r="G33" s="702"/>
      <c r="H33" s="702"/>
      <c r="I33" s="702"/>
      <c r="J33" s="702"/>
      <c r="K33" s="702"/>
      <c r="L33" s="702"/>
      <c r="M33" s="702"/>
      <c r="N33" s="702"/>
      <c r="O33" s="702"/>
      <c r="P33" s="702"/>
      <c r="Q33" s="703"/>
      <c r="R33" s="665" t="s">
        <v>137</v>
      </c>
      <c r="S33" s="666"/>
      <c r="T33" s="666"/>
      <c r="U33" s="666"/>
      <c r="V33" s="666"/>
      <c r="W33" s="666"/>
      <c r="X33" s="666"/>
      <c r="Y33" s="667"/>
      <c r="Z33" s="668" t="s">
        <v>237</v>
      </c>
      <c r="AA33" s="668"/>
      <c r="AB33" s="668"/>
      <c r="AC33" s="668"/>
      <c r="AD33" s="669" t="s">
        <v>241</v>
      </c>
      <c r="AE33" s="669"/>
      <c r="AF33" s="669"/>
      <c r="AG33" s="669"/>
      <c r="AH33" s="669"/>
      <c r="AI33" s="669"/>
      <c r="AJ33" s="669"/>
      <c r="AK33" s="669"/>
      <c r="AL33" s="670" t="s">
        <v>137</v>
      </c>
      <c r="AM33" s="671"/>
      <c r="AN33" s="671"/>
      <c r="AO33" s="672"/>
      <c r="AP33" s="726"/>
      <c r="AQ33" s="727"/>
      <c r="AR33" s="727"/>
      <c r="AS33" s="727"/>
      <c r="AT33" s="730"/>
      <c r="AU33" s="218"/>
      <c r="AV33" s="218"/>
      <c r="AW33" s="218"/>
      <c r="AX33" s="715" t="s">
        <v>317</v>
      </c>
      <c r="AY33" s="716"/>
      <c r="AZ33" s="716"/>
      <c r="BA33" s="716"/>
      <c r="BB33" s="716"/>
      <c r="BC33" s="716"/>
      <c r="BD33" s="716"/>
      <c r="BE33" s="716"/>
      <c r="BF33" s="717"/>
      <c r="BG33" s="735">
        <v>99.8</v>
      </c>
      <c r="BH33" s="736"/>
      <c r="BI33" s="736"/>
      <c r="BJ33" s="736"/>
      <c r="BK33" s="736"/>
      <c r="BL33" s="736"/>
      <c r="BM33" s="737">
        <v>99.3</v>
      </c>
      <c r="BN33" s="736"/>
      <c r="BO33" s="736"/>
      <c r="BP33" s="736"/>
      <c r="BQ33" s="738"/>
      <c r="BR33" s="735">
        <v>99.7</v>
      </c>
      <c r="BS33" s="736"/>
      <c r="BT33" s="736"/>
      <c r="BU33" s="736"/>
      <c r="BV33" s="736"/>
      <c r="BW33" s="736"/>
      <c r="BX33" s="737">
        <v>99.1</v>
      </c>
      <c r="BY33" s="736"/>
      <c r="BZ33" s="736"/>
      <c r="CA33" s="736"/>
      <c r="CB33" s="738"/>
      <c r="CD33" s="680" t="s">
        <v>318</v>
      </c>
      <c r="CE33" s="681"/>
      <c r="CF33" s="681"/>
      <c r="CG33" s="681"/>
      <c r="CH33" s="681"/>
      <c r="CI33" s="681"/>
      <c r="CJ33" s="681"/>
      <c r="CK33" s="681"/>
      <c r="CL33" s="681"/>
      <c r="CM33" s="681"/>
      <c r="CN33" s="681"/>
      <c r="CO33" s="681"/>
      <c r="CP33" s="681"/>
      <c r="CQ33" s="682"/>
      <c r="CR33" s="665">
        <v>1604738</v>
      </c>
      <c r="CS33" s="704"/>
      <c r="CT33" s="704"/>
      <c r="CU33" s="704"/>
      <c r="CV33" s="704"/>
      <c r="CW33" s="704"/>
      <c r="CX33" s="704"/>
      <c r="CY33" s="705"/>
      <c r="CZ33" s="670">
        <v>39.6</v>
      </c>
      <c r="DA33" s="699"/>
      <c r="DB33" s="699"/>
      <c r="DC33" s="706"/>
      <c r="DD33" s="674">
        <v>1218720</v>
      </c>
      <c r="DE33" s="704"/>
      <c r="DF33" s="704"/>
      <c r="DG33" s="704"/>
      <c r="DH33" s="704"/>
      <c r="DI33" s="704"/>
      <c r="DJ33" s="704"/>
      <c r="DK33" s="705"/>
      <c r="DL33" s="674">
        <v>827529</v>
      </c>
      <c r="DM33" s="704"/>
      <c r="DN33" s="704"/>
      <c r="DO33" s="704"/>
      <c r="DP33" s="704"/>
      <c r="DQ33" s="704"/>
      <c r="DR33" s="704"/>
      <c r="DS33" s="704"/>
      <c r="DT33" s="704"/>
      <c r="DU33" s="704"/>
      <c r="DV33" s="705"/>
      <c r="DW33" s="670">
        <v>34.9</v>
      </c>
      <c r="DX33" s="699"/>
      <c r="DY33" s="699"/>
      <c r="DZ33" s="699"/>
      <c r="EA33" s="699"/>
      <c r="EB33" s="699"/>
      <c r="EC33" s="700"/>
    </row>
    <row r="34" spans="2:133" ht="11.25" customHeight="1" x14ac:dyDescent="0.15">
      <c r="B34" s="662" t="s">
        <v>319</v>
      </c>
      <c r="C34" s="663"/>
      <c r="D34" s="663"/>
      <c r="E34" s="663"/>
      <c r="F34" s="663"/>
      <c r="G34" s="663"/>
      <c r="H34" s="663"/>
      <c r="I34" s="663"/>
      <c r="J34" s="663"/>
      <c r="K34" s="663"/>
      <c r="L34" s="663"/>
      <c r="M34" s="663"/>
      <c r="N34" s="663"/>
      <c r="O34" s="663"/>
      <c r="P34" s="663"/>
      <c r="Q34" s="664"/>
      <c r="R34" s="665">
        <v>171223</v>
      </c>
      <c r="S34" s="666"/>
      <c r="T34" s="666"/>
      <c r="U34" s="666"/>
      <c r="V34" s="666"/>
      <c r="W34" s="666"/>
      <c r="X34" s="666"/>
      <c r="Y34" s="667"/>
      <c r="Z34" s="668">
        <v>4.2</v>
      </c>
      <c r="AA34" s="668"/>
      <c r="AB34" s="668"/>
      <c r="AC34" s="668"/>
      <c r="AD34" s="669" t="s">
        <v>241</v>
      </c>
      <c r="AE34" s="669"/>
      <c r="AF34" s="669"/>
      <c r="AG34" s="669"/>
      <c r="AH34" s="669"/>
      <c r="AI34" s="669"/>
      <c r="AJ34" s="669"/>
      <c r="AK34" s="669"/>
      <c r="AL34" s="670" t="s">
        <v>241</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320</v>
      </c>
      <c r="CE34" s="681"/>
      <c r="CF34" s="681"/>
      <c r="CG34" s="681"/>
      <c r="CH34" s="681"/>
      <c r="CI34" s="681"/>
      <c r="CJ34" s="681"/>
      <c r="CK34" s="681"/>
      <c r="CL34" s="681"/>
      <c r="CM34" s="681"/>
      <c r="CN34" s="681"/>
      <c r="CO34" s="681"/>
      <c r="CP34" s="681"/>
      <c r="CQ34" s="682"/>
      <c r="CR34" s="665">
        <v>573740</v>
      </c>
      <c r="CS34" s="666"/>
      <c r="CT34" s="666"/>
      <c r="CU34" s="666"/>
      <c r="CV34" s="666"/>
      <c r="CW34" s="666"/>
      <c r="CX34" s="666"/>
      <c r="CY34" s="667"/>
      <c r="CZ34" s="670">
        <v>14.2</v>
      </c>
      <c r="DA34" s="699"/>
      <c r="DB34" s="699"/>
      <c r="DC34" s="706"/>
      <c r="DD34" s="674">
        <v>424407</v>
      </c>
      <c r="DE34" s="666"/>
      <c r="DF34" s="666"/>
      <c r="DG34" s="666"/>
      <c r="DH34" s="666"/>
      <c r="DI34" s="666"/>
      <c r="DJ34" s="666"/>
      <c r="DK34" s="667"/>
      <c r="DL34" s="674">
        <v>346648</v>
      </c>
      <c r="DM34" s="666"/>
      <c r="DN34" s="666"/>
      <c r="DO34" s="666"/>
      <c r="DP34" s="666"/>
      <c r="DQ34" s="666"/>
      <c r="DR34" s="666"/>
      <c r="DS34" s="666"/>
      <c r="DT34" s="666"/>
      <c r="DU34" s="666"/>
      <c r="DV34" s="667"/>
      <c r="DW34" s="670">
        <v>14.6</v>
      </c>
      <c r="DX34" s="699"/>
      <c r="DY34" s="699"/>
      <c r="DZ34" s="699"/>
      <c r="EA34" s="699"/>
      <c r="EB34" s="699"/>
      <c r="EC34" s="700"/>
    </row>
    <row r="35" spans="2:133" ht="11.25" customHeight="1" x14ac:dyDescent="0.15">
      <c r="B35" s="662" t="s">
        <v>321</v>
      </c>
      <c r="C35" s="663"/>
      <c r="D35" s="663"/>
      <c r="E35" s="663"/>
      <c r="F35" s="663"/>
      <c r="G35" s="663"/>
      <c r="H35" s="663"/>
      <c r="I35" s="663"/>
      <c r="J35" s="663"/>
      <c r="K35" s="663"/>
      <c r="L35" s="663"/>
      <c r="M35" s="663"/>
      <c r="N35" s="663"/>
      <c r="O35" s="663"/>
      <c r="P35" s="663"/>
      <c r="Q35" s="664"/>
      <c r="R35" s="665">
        <v>800</v>
      </c>
      <c r="S35" s="666"/>
      <c r="T35" s="666"/>
      <c r="U35" s="666"/>
      <c r="V35" s="666"/>
      <c r="W35" s="666"/>
      <c r="X35" s="666"/>
      <c r="Y35" s="667"/>
      <c r="Z35" s="668">
        <v>0</v>
      </c>
      <c r="AA35" s="668"/>
      <c r="AB35" s="668"/>
      <c r="AC35" s="668"/>
      <c r="AD35" s="669" t="s">
        <v>237</v>
      </c>
      <c r="AE35" s="669"/>
      <c r="AF35" s="669"/>
      <c r="AG35" s="669"/>
      <c r="AH35" s="669"/>
      <c r="AI35" s="669"/>
      <c r="AJ35" s="669"/>
      <c r="AK35" s="669"/>
      <c r="AL35" s="670" t="s">
        <v>241</v>
      </c>
      <c r="AM35" s="671"/>
      <c r="AN35" s="671"/>
      <c r="AO35" s="672"/>
      <c r="AP35" s="221"/>
      <c r="AQ35" s="644" t="s">
        <v>322</v>
      </c>
      <c r="AR35" s="645"/>
      <c r="AS35" s="645"/>
      <c r="AT35" s="645"/>
      <c r="AU35" s="645"/>
      <c r="AV35" s="645"/>
      <c r="AW35" s="645"/>
      <c r="AX35" s="645"/>
      <c r="AY35" s="645"/>
      <c r="AZ35" s="645"/>
      <c r="BA35" s="645"/>
      <c r="BB35" s="645"/>
      <c r="BC35" s="645"/>
      <c r="BD35" s="645"/>
      <c r="BE35" s="645"/>
      <c r="BF35" s="646"/>
      <c r="BG35" s="644" t="s">
        <v>323</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324</v>
      </c>
      <c r="CE35" s="681"/>
      <c r="CF35" s="681"/>
      <c r="CG35" s="681"/>
      <c r="CH35" s="681"/>
      <c r="CI35" s="681"/>
      <c r="CJ35" s="681"/>
      <c r="CK35" s="681"/>
      <c r="CL35" s="681"/>
      <c r="CM35" s="681"/>
      <c r="CN35" s="681"/>
      <c r="CO35" s="681"/>
      <c r="CP35" s="681"/>
      <c r="CQ35" s="682"/>
      <c r="CR35" s="665">
        <v>43032</v>
      </c>
      <c r="CS35" s="704"/>
      <c r="CT35" s="704"/>
      <c r="CU35" s="704"/>
      <c r="CV35" s="704"/>
      <c r="CW35" s="704"/>
      <c r="CX35" s="704"/>
      <c r="CY35" s="705"/>
      <c r="CZ35" s="670">
        <v>1.1000000000000001</v>
      </c>
      <c r="DA35" s="699"/>
      <c r="DB35" s="699"/>
      <c r="DC35" s="706"/>
      <c r="DD35" s="674">
        <v>31040</v>
      </c>
      <c r="DE35" s="704"/>
      <c r="DF35" s="704"/>
      <c r="DG35" s="704"/>
      <c r="DH35" s="704"/>
      <c r="DI35" s="704"/>
      <c r="DJ35" s="704"/>
      <c r="DK35" s="705"/>
      <c r="DL35" s="674">
        <v>20284</v>
      </c>
      <c r="DM35" s="704"/>
      <c r="DN35" s="704"/>
      <c r="DO35" s="704"/>
      <c r="DP35" s="704"/>
      <c r="DQ35" s="704"/>
      <c r="DR35" s="704"/>
      <c r="DS35" s="704"/>
      <c r="DT35" s="704"/>
      <c r="DU35" s="704"/>
      <c r="DV35" s="705"/>
      <c r="DW35" s="670">
        <v>0.9</v>
      </c>
      <c r="DX35" s="699"/>
      <c r="DY35" s="699"/>
      <c r="DZ35" s="699"/>
      <c r="EA35" s="699"/>
      <c r="EB35" s="699"/>
      <c r="EC35" s="700"/>
    </row>
    <row r="36" spans="2:133" ht="11.25" customHeight="1" x14ac:dyDescent="0.15">
      <c r="B36" s="662" t="s">
        <v>325</v>
      </c>
      <c r="C36" s="663"/>
      <c r="D36" s="663"/>
      <c r="E36" s="663"/>
      <c r="F36" s="663"/>
      <c r="G36" s="663"/>
      <c r="H36" s="663"/>
      <c r="I36" s="663"/>
      <c r="J36" s="663"/>
      <c r="K36" s="663"/>
      <c r="L36" s="663"/>
      <c r="M36" s="663"/>
      <c r="N36" s="663"/>
      <c r="O36" s="663"/>
      <c r="P36" s="663"/>
      <c r="Q36" s="664"/>
      <c r="R36" s="665">
        <v>2846</v>
      </c>
      <c r="S36" s="666"/>
      <c r="T36" s="666"/>
      <c r="U36" s="666"/>
      <c r="V36" s="666"/>
      <c r="W36" s="666"/>
      <c r="X36" s="666"/>
      <c r="Y36" s="667"/>
      <c r="Z36" s="668">
        <v>0.1</v>
      </c>
      <c r="AA36" s="668"/>
      <c r="AB36" s="668"/>
      <c r="AC36" s="668"/>
      <c r="AD36" s="669" t="s">
        <v>237</v>
      </c>
      <c r="AE36" s="669"/>
      <c r="AF36" s="669"/>
      <c r="AG36" s="669"/>
      <c r="AH36" s="669"/>
      <c r="AI36" s="669"/>
      <c r="AJ36" s="669"/>
      <c r="AK36" s="669"/>
      <c r="AL36" s="670" t="s">
        <v>237</v>
      </c>
      <c r="AM36" s="671"/>
      <c r="AN36" s="671"/>
      <c r="AO36" s="672"/>
      <c r="AP36" s="221"/>
      <c r="AQ36" s="739" t="s">
        <v>326</v>
      </c>
      <c r="AR36" s="740"/>
      <c r="AS36" s="740"/>
      <c r="AT36" s="740"/>
      <c r="AU36" s="740"/>
      <c r="AV36" s="740"/>
      <c r="AW36" s="740"/>
      <c r="AX36" s="740"/>
      <c r="AY36" s="741"/>
      <c r="AZ36" s="654">
        <v>321970</v>
      </c>
      <c r="BA36" s="655"/>
      <c r="BB36" s="655"/>
      <c r="BC36" s="655"/>
      <c r="BD36" s="655"/>
      <c r="BE36" s="655"/>
      <c r="BF36" s="742"/>
      <c r="BG36" s="676" t="s">
        <v>327</v>
      </c>
      <c r="BH36" s="677"/>
      <c r="BI36" s="677"/>
      <c r="BJ36" s="677"/>
      <c r="BK36" s="677"/>
      <c r="BL36" s="677"/>
      <c r="BM36" s="677"/>
      <c r="BN36" s="677"/>
      <c r="BO36" s="677"/>
      <c r="BP36" s="677"/>
      <c r="BQ36" s="677"/>
      <c r="BR36" s="677"/>
      <c r="BS36" s="677"/>
      <c r="BT36" s="677"/>
      <c r="BU36" s="678"/>
      <c r="BV36" s="654">
        <v>21205</v>
      </c>
      <c r="BW36" s="655"/>
      <c r="BX36" s="655"/>
      <c r="BY36" s="655"/>
      <c r="BZ36" s="655"/>
      <c r="CA36" s="655"/>
      <c r="CB36" s="742"/>
      <c r="CD36" s="680" t="s">
        <v>328</v>
      </c>
      <c r="CE36" s="681"/>
      <c r="CF36" s="681"/>
      <c r="CG36" s="681"/>
      <c r="CH36" s="681"/>
      <c r="CI36" s="681"/>
      <c r="CJ36" s="681"/>
      <c r="CK36" s="681"/>
      <c r="CL36" s="681"/>
      <c r="CM36" s="681"/>
      <c r="CN36" s="681"/>
      <c r="CO36" s="681"/>
      <c r="CP36" s="681"/>
      <c r="CQ36" s="682"/>
      <c r="CR36" s="665">
        <v>615369</v>
      </c>
      <c r="CS36" s="666"/>
      <c r="CT36" s="666"/>
      <c r="CU36" s="666"/>
      <c r="CV36" s="666"/>
      <c r="CW36" s="666"/>
      <c r="CX36" s="666"/>
      <c r="CY36" s="667"/>
      <c r="CZ36" s="670">
        <v>15.2</v>
      </c>
      <c r="DA36" s="699"/>
      <c r="DB36" s="699"/>
      <c r="DC36" s="706"/>
      <c r="DD36" s="674">
        <v>540080</v>
      </c>
      <c r="DE36" s="666"/>
      <c r="DF36" s="666"/>
      <c r="DG36" s="666"/>
      <c r="DH36" s="666"/>
      <c r="DI36" s="666"/>
      <c r="DJ36" s="666"/>
      <c r="DK36" s="667"/>
      <c r="DL36" s="674">
        <v>319150</v>
      </c>
      <c r="DM36" s="666"/>
      <c r="DN36" s="666"/>
      <c r="DO36" s="666"/>
      <c r="DP36" s="666"/>
      <c r="DQ36" s="666"/>
      <c r="DR36" s="666"/>
      <c r="DS36" s="666"/>
      <c r="DT36" s="666"/>
      <c r="DU36" s="666"/>
      <c r="DV36" s="667"/>
      <c r="DW36" s="670">
        <v>13.4</v>
      </c>
      <c r="DX36" s="699"/>
      <c r="DY36" s="699"/>
      <c r="DZ36" s="699"/>
      <c r="EA36" s="699"/>
      <c r="EB36" s="699"/>
      <c r="EC36" s="700"/>
    </row>
    <row r="37" spans="2:133" ht="11.25" customHeight="1" x14ac:dyDescent="0.15">
      <c r="B37" s="662" t="s">
        <v>329</v>
      </c>
      <c r="C37" s="663"/>
      <c r="D37" s="663"/>
      <c r="E37" s="663"/>
      <c r="F37" s="663"/>
      <c r="G37" s="663"/>
      <c r="H37" s="663"/>
      <c r="I37" s="663"/>
      <c r="J37" s="663"/>
      <c r="K37" s="663"/>
      <c r="L37" s="663"/>
      <c r="M37" s="663"/>
      <c r="N37" s="663"/>
      <c r="O37" s="663"/>
      <c r="P37" s="663"/>
      <c r="Q37" s="664"/>
      <c r="R37" s="665">
        <v>98889</v>
      </c>
      <c r="S37" s="666"/>
      <c r="T37" s="666"/>
      <c r="U37" s="666"/>
      <c r="V37" s="666"/>
      <c r="W37" s="666"/>
      <c r="X37" s="666"/>
      <c r="Y37" s="667"/>
      <c r="Z37" s="668">
        <v>2.4</v>
      </c>
      <c r="AA37" s="668"/>
      <c r="AB37" s="668"/>
      <c r="AC37" s="668"/>
      <c r="AD37" s="669" t="s">
        <v>137</v>
      </c>
      <c r="AE37" s="669"/>
      <c r="AF37" s="669"/>
      <c r="AG37" s="669"/>
      <c r="AH37" s="669"/>
      <c r="AI37" s="669"/>
      <c r="AJ37" s="669"/>
      <c r="AK37" s="669"/>
      <c r="AL37" s="670" t="s">
        <v>241</v>
      </c>
      <c r="AM37" s="671"/>
      <c r="AN37" s="671"/>
      <c r="AO37" s="672"/>
      <c r="AQ37" s="743" t="s">
        <v>330</v>
      </c>
      <c r="AR37" s="744"/>
      <c r="AS37" s="744"/>
      <c r="AT37" s="744"/>
      <c r="AU37" s="744"/>
      <c r="AV37" s="744"/>
      <c r="AW37" s="744"/>
      <c r="AX37" s="744"/>
      <c r="AY37" s="745"/>
      <c r="AZ37" s="665">
        <v>76067</v>
      </c>
      <c r="BA37" s="666"/>
      <c r="BB37" s="666"/>
      <c r="BC37" s="666"/>
      <c r="BD37" s="704"/>
      <c r="BE37" s="704"/>
      <c r="BF37" s="732"/>
      <c r="BG37" s="680" t="s">
        <v>331</v>
      </c>
      <c r="BH37" s="681"/>
      <c r="BI37" s="681"/>
      <c r="BJ37" s="681"/>
      <c r="BK37" s="681"/>
      <c r="BL37" s="681"/>
      <c r="BM37" s="681"/>
      <c r="BN37" s="681"/>
      <c r="BO37" s="681"/>
      <c r="BP37" s="681"/>
      <c r="BQ37" s="681"/>
      <c r="BR37" s="681"/>
      <c r="BS37" s="681"/>
      <c r="BT37" s="681"/>
      <c r="BU37" s="682"/>
      <c r="BV37" s="665">
        <v>17655</v>
      </c>
      <c r="BW37" s="666"/>
      <c r="BX37" s="666"/>
      <c r="BY37" s="666"/>
      <c r="BZ37" s="666"/>
      <c r="CA37" s="666"/>
      <c r="CB37" s="675"/>
      <c r="CD37" s="680" t="s">
        <v>332</v>
      </c>
      <c r="CE37" s="681"/>
      <c r="CF37" s="681"/>
      <c r="CG37" s="681"/>
      <c r="CH37" s="681"/>
      <c r="CI37" s="681"/>
      <c r="CJ37" s="681"/>
      <c r="CK37" s="681"/>
      <c r="CL37" s="681"/>
      <c r="CM37" s="681"/>
      <c r="CN37" s="681"/>
      <c r="CO37" s="681"/>
      <c r="CP37" s="681"/>
      <c r="CQ37" s="682"/>
      <c r="CR37" s="665">
        <v>207150</v>
      </c>
      <c r="CS37" s="704"/>
      <c r="CT37" s="704"/>
      <c r="CU37" s="704"/>
      <c r="CV37" s="704"/>
      <c r="CW37" s="704"/>
      <c r="CX37" s="704"/>
      <c r="CY37" s="705"/>
      <c r="CZ37" s="670">
        <v>5.0999999999999996</v>
      </c>
      <c r="DA37" s="699"/>
      <c r="DB37" s="699"/>
      <c r="DC37" s="706"/>
      <c r="DD37" s="674">
        <v>207150</v>
      </c>
      <c r="DE37" s="704"/>
      <c r="DF37" s="704"/>
      <c r="DG37" s="704"/>
      <c r="DH37" s="704"/>
      <c r="DI37" s="704"/>
      <c r="DJ37" s="704"/>
      <c r="DK37" s="705"/>
      <c r="DL37" s="674">
        <v>148214</v>
      </c>
      <c r="DM37" s="704"/>
      <c r="DN37" s="704"/>
      <c r="DO37" s="704"/>
      <c r="DP37" s="704"/>
      <c r="DQ37" s="704"/>
      <c r="DR37" s="704"/>
      <c r="DS37" s="704"/>
      <c r="DT37" s="704"/>
      <c r="DU37" s="704"/>
      <c r="DV37" s="705"/>
      <c r="DW37" s="670">
        <v>6.2</v>
      </c>
      <c r="DX37" s="699"/>
      <c r="DY37" s="699"/>
      <c r="DZ37" s="699"/>
      <c r="EA37" s="699"/>
      <c r="EB37" s="699"/>
      <c r="EC37" s="700"/>
    </row>
    <row r="38" spans="2:133" ht="11.25" customHeight="1" x14ac:dyDescent="0.15">
      <c r="B38" s="662" t="s">
        <v>333</v>
      </c>
      <c r="C38" s="663"/>
      <c r="D38" s="663"/>
      <c r="E38" s="663"/>
      <c r="F38" s="663"/>
      <c r="G38" s="663"/>
      <c r="H38" s="663"/>
      <c r="I38" s="663"/>
      <c r="J38" s="663"/>
      <c r="K38" s="663"/>
      <c r="L38" s="663"/>
      <c r="M38" s="663"/>
      <c r="N38" s="663"/>
      <c r="O38" s="663"/>
      <c r="P38" s="663"/>
      <c r="Q38" s="664"/>
      <c r="R38" s="665">
        <v>65487</v>
      </c>
      <c r="S38" s="666"/>
      <c r="T38" s="666"/>
      <c r="U38" s="666"/>
      <c r="V38" s="666"/>
      <c r="W38" s="666"/>
      <c r="X38" s="666"/>
      <c r="Y38" s="667"/>
      <c r="Z38" s="668">
        <v>1.6</v>
      </c>
      <c r="AA38" s="668"/>
      <c r="AB38" s="668"/>
      <c r="AC38" s="668"/>
      <c r="AD38" s="669" t="s">
        <v>137</v>
      </c>
      <c r="AE38" s="669"/>
      <c r="AF38" s="669"/>
      <c r="AG38" s="669"/>
      <c r="AH38" s="669"/>
      <c r="AI38" s="669"/>
      <c r="AJ38" s="669"/>
      <c r="AK38" s="669"/>
      <c r="AL38" s="670" t="s">
        <v>137</v>
      </c>
      <c r="AM38" s="671"/>
      <c r="AN38" s="671"/>
      <c r="AO38" s="672"/>
      <c r="AQ38" s="743" t="s">
        <v>334</v>
      </c>
      <c r="AR38" s="744"/>
      <c r="AS38" s="744"/>
      <c r="AT38" s="744"/>
      <c r="AU38" s="744"/>
      <c r="AV38" s="744"/>
      <c r="AW38" s="744"/>
      <c r="AX38" s="744"/>
      <c r="AY38" s="745"/>
      <c r="AZ38" s="665">
        <v>39000</v>
      </c>
      <c r="BA38" s="666"/>
      <c r="BB38" s="666"/>
      <c r="BC38" s="666"/>
      <c r="BD38" s="704"/>
      <c r="BE38" s="704"/>
      <c r="BF38" s="732"/>
      <c r="BG38" s="680" t="s">
        <v>335</v>
      </c>
      <c r="BH38" s="681"/>
      <c r="BI38" s="681"/>
      <c r="BJ38" s="681"/>
      <c r="BK38" s="681"/>
      <c r="BL38" s="681"/>
      <c r="BM38" s="681"/>
      <c r="BN38" s="681"/>
      <c r="BO38" s="681"/>
      <c r="BP38" s="681"/>
      <c r="BQ38" s="681"/>
      <c r="BR38" s="681"/>
      <c r="BS38" s="681"/>
      <c r="BT38" s="681"/>
      <c r="BU38" s="682"/>
      <c r="BV38" s="665">
        <v>552</v>
      </c>
      <c r="BW38" s="666"/>
      <c r="BX38" s="666"/>
      <c r="BY38" s="666"/>
      <c r="BZ38" s="666"/>
      <c r="CA38" s="666"/>
      <c r="CB38" s="675"/>
      <c r="CD38" s="680" t="s">
        <v>336</v>
      </c>
      <c r="CE38" s="681"/>
      <c r="CF38" s="681"/>
      <c r="CG38" s="681"/>
      <c r="CH38" s="681"/>
      <c r="CI38" s="681"/>
      <c r="CJ38" s="681"/>
      <c r="CK38" s="681"/>
      <c r="CL38" s="681"/>
      <c r="CM38" s="681"/>
      <c r="CN38" s="681"/>
      <c r="CO38" s="681"/>
      <c r="CP38" s="681"/>
      <c r="CQ38" s="682"/>
      <c r="CR38" s="665">
        <v>245903</v>
      </c>
      <c r="CS38" s="666"/>
      <c r="CT38" s="666"/>
      <c r="CU38" s="666"/>
      <c r="CV38" s="666"/>
      <c r="CW38" s="666"/>
      <c r="CX38" s="666"/>
      <c r="CY38" s="667"/>
      <c r="CZ38" s="670">
        <v>6.1</v>
      </c>
      <c r="DA38" s="699"/>
      <c r="DB38" s="699"/>
      <c r="DC38" s="706"/>
      <c r="DD38" s="674">
        <v>222265</v>
      </c>
      <c r="DE38" s="666"/>
      <c r="DF38" s="666"/>
      <c r="DG38" s="666"/>
      <c r="DH38" s="666"/>
      <c r="DI38" s="666"/>
      <c r="DJ38" s="666"/>
      <c r="DK38" s="667"/>
      <c r="DL38" s="674">
        <v>141447</v>
      </c>
      <c r="DM38" s="666"/>
      <c r="DN38" s="666"/>
      <c r="DO38" s="666"/>
      <c r="DP38" s="666"/>
      <c r="DQ38" s="666"/>
      <c r="DR38" s="666"/>
      <c r="DS38" s="666"/>
      <c r="DT38" s="666"/>
      <c r="DU38" s="666"/>
      <c r="DV38" s="667"/>
      <c r="DW38" s="670">
        <v>6</v>
      </c>
      <c r="DX38" s="699"/>
      <c r="DY38" s="699"/>
      <c r="DZ38" s="699"/>
      <c r="EA38" s="699"/>
      <c r="EB38" s="699"/>
      <c r="EC38" s="700"/>
    </row>
    <row r="39" spans="2:133" ht="11.25" customHeight="1" x14ac:dyDescent="0.15">
      <c r="B39" s="662" t="s">
        <v>337</v>
      </c>
      <c r="C39" s="663"/>
      <c r="D39" s="663"/>
      <c r="E39" s="663"/>
      <c r="F39" s="663"/>
      <c r="G39" s="663"/>
      <c r="H39" s="663"/>
      <c r="I39" s="663"/>
      <c r="J39" s="663"/>
      <c r="K39" s="663"/>
      <c r="L39" s="663"/>
      <c r="M39" s="663"/>
      <c r="N39" s="663"/>
      <c r="O39" s="663"/>
      <c r="P39" s="663"/>
      <c r="Q39" s="664"/>
      <c r="R39" s="665">
        <v>191442</v>
      </c>
      <c r="S39" s="666"/>
      <c r="T39" s="666"/>
      <c r="U39" s="666"/>
      <c r="V39" s="666"/>
      <c r="W39" s="666"/>
      <c r="X39" s="666"/>
      <c r="Y39" s="667"/>
      <c r="Z39" s="668">
        <v>4.5999999999999996</v>
      </c>
      <c r="AA39" s="668"/>
      <c r="AB39" s="668"/>
      <c r="AC39" s="668"/>
      <c r="AD39" s="669">
        <v>2077</v>
      </c>
      <c r="AE39" s="669"/>
      <c r="AF39" s="669"/>
      <c r="AG39" s="669"/>
      <c r="AH39" s="669"/>
      <c r="AI39" s="669"/>
      <c r="AJ39" s="669"/>
      <c r="AK39" s="669"/>
      <c r="AL39" s="670">
        <v>0.1</v>
      </c>
      <c r="AM39" s="671"/>
      <c r="AN39" s="671"/>
      <c r="AO39" s="672"/>
      <c r="AQ39" s="743" t="s">
        <v>338</v>
      </c>
      <c r="AR39" s="744"/>
      <c r="AS39" s="744"/>
      <c r="AT39" s="744"/>
      <c r="AU39" s="744"/>
      <c r="AV39" s="744"/>
      <c r="AW39" s="744"/>
      <c r="AX39" s="744"/>
      <c r="AY39" s="745"/>
      <c r="AZ39" s="665">
        <v>26107</v>
      </c>
      <c r="BA39" s="666"/>
      <c r="BB39" s="666"/>
      <c r="BC39" s="666"/>
      <c r="BD39" s="704"/>
      <c r="BE39" s="704"/>
      <c r="BF39" s="732"/>
      <c r="BG39" s="680" t="s">
        <v>339</v>
      </c>
      <c r="BH39" s="681"/>
      <c r="BI39" s="681"/>
      <c r="BJ39" s="681"/>
      <c r="BK39" s="681"/>
      <c r="BL39" s="681"/>
      <c r="BM39" s="681"/>
      <c r="BN39" s="681"/>
      <c r="BO39" s="681"/>
      <c r="BP39" s="681"/>
      <c r="BQ39" s="681"/>
      <c r="BR39" s="681"/>
      <c r="BS39" s="681"/>
      <c r="BT39" s="681"/>
      <c r="BU39" s="682"/>
      <c r="BV39" s="665">
        <v>901</v>
      </c>
      <c r="BW39" s="666"/>
      <c r="BX39" s="666"/>
      <c r="BY39" s="666"/>
      <c r="BZ39" s="666"/>
      <c r="CA39" s="666"/>
      <c r="CB39" s="675"/>
      <c r="CD39" s="680" t="s">
        <v>340</v>
      </c>
      <c r="CE39" s="681"/>
      <c r="CF39" s="681"/>
      <c r="CG39" s="681"/>
      <c r="CH39" s="681"/>
      <c r="CI39" s="681"/>
      <c r="CJ39" s="681"/>
      <c r="CK39" s="681"/>
      <c r="CL39" s="681"/>
      <c r="CM39" s="681"/>
      <c r="CN39" s="681"/>
      <c r="CO39" s="681"/>
      <c r="CP39" s="681"/>
      <c r="CQ39" s="682"/>
      <c r="CR39" s="665">
        <v>23454</v>
      </c>
      <c r="CS39" s="704"/>
      <c r="CT39" s="704"/>
      <c r="CU39" s="704"/>
      <c r="CV39" s="704"/>
      <c r="CW39" s="704"/>
      <c r="CX39" s="704"/>
      <c r="CY39" s="705"/>
      <c r="CZ39" s="670">
        <v>0.6</v>
      </c>
      <c r="DA39" s="699"/>
      <c r="DB39" s="699"/>
      <c r="DC39" s="706"/>
      <c r="DD39" s="674">
        <v>928</v>
      </c>
      <c r="DE39" s="704"/>
      <c r="DF39" s="704"/>
      <c r="DG39" s="704"/>
      <c r="DH39" s="704"/>
      <c r="DI39" s="704"/>
      <c r="DJ39" s="704"/>
      <c r="DK39" s="705"/>
      <c r="DL39" s="674" t="s">
        <v>237</v>
      </c>
      <c r="DM39" s="704"/>
      <c r="DN39" s="704"/>
      <c r="DO39" s="704"/>
      <c r="DP39" s="704"/>
      <c r="DQ39" s="704"/>
      <c r="DR39" s="704"/>
      <c r="DS39" s="704"/>
      <c r="DT39" s="704"/>
      <c r="DU39" s="704"/>
      <c r="DV39" s="705"/>
      <c r="DW39" s="670" t="s">
        <v>237</v>
      </c>
      <c r="DX39" s="699"/>
      <c r="DY39" s="699"/>
      <c r="DZ39" s="699"/>
      <c r="EA39" s="699"/>
      <c r="EB39" s="699"/>
      <c r="EC39" s="700"/>
    </row>
    <row r="40" spans="2:133" ht="11.25" customHeight="1" x14ac:dyDescent="0.15">
      <c r="B40" s="662" t="s">
        <v>341</v>
      </c>
      <c r="C40" s="663"/>
      <c r="D40" s="663"/>
      <c r="E40" s="663"/>
      <c r="F40" s="663"/>
      <c r="G40" s="663"/>
      <c r="H40" s="663"/>
      <c r="I40" s="663"/>
      <c r="J40" s="663"/>
      <c r="K40" s="663"/>
      <c r="L40" s="663"/>
      <c r="M40" s="663"/>
      <c r="N40" s="663"/>
      <c r="O40" s="663"/>
      <c r="P40" s="663"/>
      <c r="Q40" s="664"/>
      <c r="R40" s="665">
        <v>460800</v>
      </c>
      <c r="S40" s="666"/>
      <c r="T40" s="666"/>
      <c r="U40" s="666"/>
      <c r="V40" s="666"/>
      <c r="W40" s="666"/>
      <c r="X40" s="666"/>
      <c r="Y40" s="667"/>
      <c r="Z40" s="668">
        <v>11.2</v>
      </c>
      <c r="AA40" s="668"/>
      <c r="AB40" s="668"/>
      <c r="AC40" s="668"/>
      <c r="AD40" s="669" t="s">
        <v>237</v>
      </c>
      <c r="AE40" s="669"/>
      <c r="AF40" s="669"/>
      <c r="AG40" s="669"/>
      <c r="AH40" s="669"/>
      <c r="AI40" s="669"/>
      <c r="AJ40" s="669"/>
      <c r="AK40" s="669"/>
      <c r="AL40" s="670" t="s">
        <v>137</v>
      </c>
      <c r="AM40" s="671"/>
      <c r="AN40" s="671"/>
      <c r="AO40" s="672"/>
      <c r="AQ40" s="743" t="s">
        <v>342</v>
      </c>
      <c r="AR40" s="744"/>
      <c r="AS40" s="744"/>
      <c r="AT40" s="744"/>
      <c r="AU40" s="744"/>
      <c r="AV40" s="744"/>
      <c r="AW40" s="744"/>
      <c r="AX40" s="744"/>
      <c r="AY40" s="745"/>
      <c r="AZ40" s="665">
        <v>431</v>
      </c>
      <c r="BA40" s="666"/>
      <c r="BB40" s="666"/>
      <c r="BC40" s="666"/>
      <c r="BD40" s="704"/>
      <c r="BE40" s="704"/>
      <c r="BF40" s="732"/>
      <c r="BG40" s="746" t="s">
        <v>343</v>
      </c>
      <c r="BH40" s="747"/>
      <c r="BI40" s="747"/>
      <c r="BJ40" s="747"/>
      <c r="BK40" s="747"/>
      <c r="BL40" s="222"/>
      <c r="BM40" s="681" t="s">
        <v>344</v>
      </c>
      <c r="BN40" s="681"/>
      <c r="BO40" s="681"/>
      <c r="BP40" s="681"/>
      <c r="BQ40" s="681"/>
      <c r="BR40" s="681"/>
      <c r="BS40" s="681"/>
      <c r="BT40" s="681"/>
      <c r="BU40" s="682"/>
      <c r="BV40" s="665">
        <v>108</v>
      </c>
      <c r="BW40" s="666"/>
      <c r="BX40" s="666"/>
      <c r="BY40" s="666"/>
      <c r="BZ40" s="666"/>
      <c r="CA40" s="666"/>
      <c r="CB40" s="675"/>
      <c r="CD40" s="680" t="s">
        <v>345</v>
      </c>
      <c r="CE40" s="681"/>
      <c r="CF40" s="681"/>
      <c r="CG40" s="681"/>
      <c r="CH40" s="681"/>
      <c r="CI40" s="681"/>
      <c r="CJ40" s="681"/>
      <c r="CK40" s="681"/>
      <c r="CL40" s="681"/>
      <c r="CM40" s="681"/>
      <c r="CN40" s="681"/>
      <c r="CO40" s="681"/>
      <c r="CP40" s="681"/>
      <c r="CQ40" s="682"/>
      <c r="CR40" s="665">
        <v>103240</v>
      </c>
      <c r="CS40" s="666"/>
      <c r="CT40" s="666"/>
      <c r="CU40" s="666"/>
      <c r="CV40" s="666"/>
      <c r="CW40" s="666"/>
      <c r="CX40" s="666"/>
      <c r="CY40" s="667"/>
      <c r="CZ40" s="670">
        <v>2.5</v>
      </c>
      <c r="DA40" s="699"/>
      <c r="DB40" s="699"/>
      <c r="DC40" s="706"/>
      <c r="DD40" s="674" t="s">
        <v>137</v>
      </c>
      <c r="DE40" s="666"/>
      <c r="DF40" s="666"/>
      <c r="DG40" s="666"/>
      <c r="DH40" s="666"/>
      <c r="DI40" s="666"/>
      <c r="DJ40" s="666"/>
      <c r="DK40" s="667"/>
      <c r="DL40" s="674" t="s">
        <v>137</v>
      </c>
      <c r="DM40" s="666"/>
      <c r="DN40" s="666"/>
      <c r="DO40" s="666"/>
      <c r="DP40" s="666"/>
      <c r="DQ40" s="666"/>
      <c r="DR40" s="666"/>
      <c r="DS40" s="666"/>
      <c r="DT40" s="666"/>
      <c r="DU40" s="666"/>
      <c r="DV40" s="667"/>
      <c r="DW40" s="670" t="s">
        <v>137</v>
      </c>
      <c r="DX40" s="699"/>
      <c r="DY40" s="699"/>
      <c r="DZ40" s="699"/>
      <c r="EA40" s="699"/>
      <c r="EB40" s="699"/>
      <c r="EC40" s="70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137</v>
      </c>
      <c r="S41" s="666"/>
      <c r="T41" s="666"/>
      <c r="U41" s="666"/>
      <c r="V41" s="666"/>
      <c r="W41" s="666"/>
      <c r="X41" s="666"/>
      <c r="Y41" s="667"/>
      <c r="Z41" s="668" t="s">
        <v>241</v>
      </c>
      <c r="AA41" s="668"/>
      <c r="AB41" s="668"/>
      <c r="AC41" s="668"/>
      <c r="AD41" s="669" t="s">
        <v>241</v>
      </c>
      <c r="AE41" s="669"/>
      <c r="AF41" s="669"/>
      <c r="AG41" s="669"/>
      <c r="AH41" s="669"/>
      <c r="AI41" s="669"/>
      <c r="AJ41" s="669"/>
      <c r="AK41" s="669"/>
      <c r="AL41" s="670" t="s">
        <v>137</v>
      </c>
      <c r="AM41" s="671"/>
      <c r="AN41" s="671"/>
      <c r="AO41" s="672"/>
      <c r="AQ41" s="743" t="s">
        <v>347</v>
      </c>
      <c r="AR41" s="744"/>
      <c r="AS41" s="744"/>
      <c r="AT41" s="744"/>
      <c r="AU41" s="744"/>
      <c r="AV41" s="744"/>
      <c r="AW41" s="744"/>
      <c r="AX41" s="744"/>
      <c r="AY41" s="745"/>
      <c r="AZ41" s="665">
        <v>31372</v>
      </c>
      <c r="BA41" s="666"/>
      <c r="BB41" s="666"/>
      <c r="BC41" s="666"/>
      <c r="BD41" s="704"/>
      <c r="BE41" s="704"/>
      <c r="BF41" s="732"/>
      <c r="BG41" s="746"/>
      <c r="BH41" s="747"/>
      <c r="BI41" s="747"/>
      <c r="BJ41" s="747"/>
      <c r="BK41" s="747"/>
      <c r="BL41" s="222"/>
      <c r="BM41" s="681" t="s">
        <v>348</v>
      </c>
      <c r="BN41" s="681"/>
      <c r="BO41" s="681"/>
      <c r="BP41" s="681"/>
      <c r="BQ41" s="681"/>
      <c r="BR41" s="681"/>
      <c r="BS41" s="681"/>
      <c r="BT41" s="681"/>
      <c r="BU41" s="682"/>
      <c r="BV41" s="665" t="s">
        <v>237</v>
      </c>
      <c r="BW41" s="666"/>
      <c r="BX41" s="666"/>
      <c r="BY41" s="666"/>
      <c r="BZ41" s="666"/>
      <c r="CA41" s="666"/>
      <c r="CB41" s="675"/>
      <c r="CD41" s="680" t="s">
        <v>349</v>
      </c>
      <c r="CE41" s="681"/>
      <c r="CF41" s="681"/>
      <c r="CG41" s="681"/>
      <c r="CH41" s="681"/>
      <c r="CI41" s="681"/>
      <c r="CJ41" s="681"/>
      <c r="CK41" s="681"/>
      <c r="CL41" s="681"/>
      <c r="CM41" s="681"/>
      <c r="CN41" s="681"/>
      <c r="CO41" s="681"/>
      <c r="CP41" s="681"/>
      <c r="CQ41" s="682"/>
      <c r="CR41" s="665" t="s">
        <v>237</v>
      </c>
      <c r="CS41" s="704"/>
      <c r="CT41" s="704"/>
      <c r="CU41" s="704"/>
      <c r="CV41" s="704"/>
      <c r="CW41" s="704"/>
      <c r="CX41" s="704"/>
      <c r="CY41" s="705"/>
      <c r="CZ41" s="670" t="s">
        <v>137</v>
      </c>
      <c r="DA41" s="699"/>
      <c r="DB41" s="699"/>
      <c r="DC41" s="706"/>
      <c r="DD41" s="674" t="s">
        <v>237</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137</v>
      </c>
      <c r="S42" s="666"/>
      <c r="T42" s="666"/>
      <c r="U42" s="666"/>
      <c r="V42" s="666"/>
      <c r="W42" s="666"/>
      <c r="X42" s="666"/>
      <c r="Y42" s="667"/>
      <c r="Z42" s="668" t="s">
        <v>137</v>
      </c>
      <c r="AA42" s="668"/>
      <c r="AB42" s="668"/>
      <c r="AC42" s="668"/>
      <c r="AD42" s="669" t="s">
        <v>137</v>
      </c>
      <c r="AE42" s="669"/>
      <c r="AF42" s="669"/>
      <c r="AG42" s="669"/>
      <c r="AH42" s="669"/>
      <c r="AI42" s="669"/>
      <c r="AJ42" s="669"/>
      <c r="AK42" s="669"/>
      <c r="AL42" s="670" t="s">
        <v>137</v>
      </c>
      <c r="AM42" s="671"/>
      <c r="AN42" s="671"/>
      <c r="AO42" s="672"/>
      <c r="AQ42" s="750" t="s">
        <v>351</v>
      </c>
      <c r="AR42" s="751"/>
      <c r="AS42" s="751"/>
      <c r="AT42" s="751"/>
      <c r="AU42" s="751"/>
      <c r="AV42" s="751"/>
      <c r="AW42" s="751"/>
      <c r="AX42" s="751"/>
      <c r="AY42" s="752"/>
      <c r="AZ42" s="759">
        <v>148993</v>
      </c>
      <c r="BA42" s="760"/>
      <c r="BB42" s="760"/>
      <c r="BC42" s="760"/>
      <c r="BD42" s="736"/>
      <c r="BE42" s="736"/>
      <c r="BF42" s="738"/>
      <c r="BG42" s="748"/>
      <c r="BH42" s="749"/>
      <c r="BI42" s="749"/>
      <c r="BJ42" s="749"/>
      <c r="BK42" s="749"/>
      <c r="BL42" s="223"/>
      <c r="BM42" s="691" t="s">
        <v>352</v>
      </c>
      <c r="BN42" s="691"/>
      <c r="BO42" s="691"/>
      <c r="BP42" s="691"/>
      <c r="BQ42" s="691"/>
      <c r="BR42" s="691"/>
      <c r="BS42" s="691"/>
      <c r="BT42" s="691"/>
      <c r="BU42" s="692"/>
      <c r="BV42" s="759">
        <v>389</v>
      </c>
      <c r="BW42" s="760"/>
      <c r="BX42" s="760"/>
      <c r="BY42" s="760"/>
      <c r="BZ42" s="760"/>
      <c r="CA42" s="760"/>
      <c r="CB42" s="772"/>
      <c r="CD42" s="662" t="s">
        <v>353</v>
      </c>
      <c r="CE42" s="663"/>
      <c r="CF42" s="663"/>
      <c r="CG42" s="663"/>
      <c r="CH42" s="663"/>
      <c r="CI42" s="663"/>
      <c r="CJ42" s="663"/>
      <c r="CK42" s="663"/>
      <c r="CL42" s="663"/>
      <c r="CM42" s="663"/>
      <c r="CN42" s="663"/>
      <c r="CO42" s="663"/>
      <c r="CP42" s="663"/>
      <c r="CQ42" s="664"/>
      <c r="CR42" s="665">
        <v>576871</v>
      </c>
      <c r="CS42" s="704"/>
      <c r="CT42" s="704"/>
      <c r="CU42" s="704"/>
      <c r="CV42" s="704"/>
      <c r="CW42" s="704"/>
      <c r="CX42" s="704"/>
      <c r="CY42" s="705"/>
      <c r="CZ42" s="670">
        <v>14.2</v>
      </c>
      <c r="DA42" s="699"/>
      <c r="DB42" s="699"/>
      <c r="DC42" s="706"/>
      <c r="DD42" s="674">
        <v>171496</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354</v>
      </c>
      <c r="C43" s="663"/>
      <c r="D43" s="663"/>
      <c r="E43" s="663"/>
      <c r="F43" s="663"/>
      <c r="G43" s="663"/>
      <c r="H43" s="663"/>
      <c r="I43" s="663"/>
      <c r="J43" s="663"/>
      <c r="K43" s="663"/>
      <c r="L43" s="663"/>
      <c r="M43" s="663"/>
      <c r="N43" s="663"/>
      <c r="O43" s="663"/>
      <c r="P43" s="663"/>
      <c r="Q43" s="664"/>
      <c r="R43" s="665">
        <v>163000</v>
      </c>
      <c r="S43" s="666"/>
      <c r="T43" s="666"/>
      <c r="U43" s="666"/>
      <c r="V43" s="666"/>
      <c r="W43" s="666"/>
      <c r="X43" s="666"/>
      <c r="Y43" s="667"/>
      <c r="Z43" s="668">
        <v>4</v>
      </c>
      <c r="AA43" s="668"/>
      <c r="AB43" s="668"/>
      <c r="AC43" s="668"/>
      <c r="AD43" s="669" t="s">
        <v>241</v>
      </c>
      <c r="AE43" s="669"/>
      <c r="AF43" s="669"/>
      <c r="AG43" s="669"/>
      <c r="AH43" s="669"/>
      <c r="AI43" s="669"/>
      <c r="AJ43" s="669"/>
      <c r="AK43" s="669"/>
      <c r="AL43" s="670" t="s">
        <v>237</v>
      </c>
      <c r="AM43" s="671"/>
      <c r="AN43" s="671"/>
      <c r="AO43" s="672"/>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18129</v>
      </c>
      <c r="CS43" s="704"/>
      <c r="CT43" s="704"/>
      <c r="CU43" s="704"/>
      <c r="CV43" s="704"/>
      <c r="CW43" s="704"/>
      <c r="CX43" s="704"/>
      <c r="CY43" s="705"/>
      <c r="CZ43" s="670">
        <v>0.4</v>
      </c>
      <c r="DA43" s="699"/>
      <c r="DB43" s="699"/>
      <c r="DC43" s="706"/>
      <c r="DD43" s="674">
        <v>18129</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356</v>
      </c>
      <c r="C44" s="716"/>
      <c r="D44" s="716"/>
      <c r="E44" s="716"/>
      <c r="F44" s="716"/>
      <c r="G44" s="716"/>
      <c r="H44" s="716"/>
      <c r="I44" s="716"/>
      <c r="J44" s="716"/>
      <c r="K44" s="716"/>
      <c r="L44" s="716"/>
      <c r="M44" s="716"/>
      <c r="N44" s="716"/>
      <c r="O44" s="716"/>
      <c r="P44" s="716"/>
      <c r="Q44" s="717"/>
      <c r="R44" s="759">
        <v>4124208</v>
      </c>
      <c r="S44" s="760"/>
      <c r="T44" s="760"/>
      <c r="U44" s="760"/>
      <c r="V44" s="760"/>
      <c r="W44" s="760"/>
      <c r="X44" s="760"/>
      <c r="Y44" s="761"/>
      <c r="Z44" s="762">
        <v>100</v>
      </c>
      <c r="AA44" s="762"/>
      <c r="AB44" s="762"/>
      <c r="AC44" s="762"/>
      <c r="AD44" s="763">
        <v>2210559</v>
      </c>
      <c r="AE44" s="763"/>
      <c r="AF44" s="763"/>
      <c r="AG44" s="763"/>
      <c r="AH44" s="763"/>
      <c r="AI44" s="763"/>
      <c r="AJ44" s="763"/>
      <c r="AK44" s="763"/>
      <c r="AL44" s="764">
        <v>100</v>
      </c>
      <c r="AM44" s="737"/>
      <c r="AN44" s="737"/>
      <c r="AO44" s="765"/>
      <c r="CD44" s="766" t="s">
        <v>303</v>
      </c>
      <c r="CE44" s="767"/>
      <c r="CF44" s="662" t="s">
        <v>357</v>
      </c>
      <c r="CG44" s="663"/>
      <c r="CH44" s="663"/>
      <c r="CI44" s="663"/>
      <c r="CJ44" s="663"/>
      <c r="CK44" s="663"/>
      <c r="CL44" s="663"/>
      <c r="CM44" s="663"/>
      <c r="CN44" s="663"/>
      <c r="CO44" s="663"/>
      <c r="CP44" s="663"/>
      <c r="CQ44" s="664"/>
      <c r="CR44" s="665">
        <v>576871</v>
      </c>
      <c r="CS44" s="666"/>
      <c r="CT44" s="666"/>
      <c r="CU44" s="666"/>
      <c r="CV44" s="666"/>
      <c r="CW44" s="666"/>
      <c r="CX44" s="666"/>
      <c r="CY44" s="667"/>
      <c r="CZ44" s="670">
        <v>14.2</v>
      </c>
      <c r="DA44" s="671"/>
      <c r="DB44" s="671"/>
      <c r="DC44" s="683"/>
      <c r="DD44" s="674">
        <v>171496</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358</v>
      </c>
      <c r="CG45" s="663"/>
      <c r="CH45" s="663"/>
      <c r="CI45" s="663"/>
      <c r="CJ45" s="663"/>
      <c r="CK45" s="663"/>
      <c r="CL45" s="663"/>
      <c r="CM45" s="663"/>
      <c r="CN45" s="663"/>
      <c r="CO45" s="663"/>
      <c r="CP45" s="663"/>
      <c r="CQ45" s="664"/>
      <c r="CR45" s="665">
        <v>316352</v>
      </c>
      <c r="CS45" s="704"/>
      <c r="CT45" s="704"/>
      <c r="CU45" s="704"/>
      <c r="CV45" s="704"/>
      <c r="CW45" s="704"/>
      <c r="CX45" s="704"/>
      <c r="CY45" s="705"/>
      <c r="CZ45" s="670">
        <v>7.8</v>
      </c>
      <c r="DA45" s="699"/>
      <c r="DB45" s="699"/>
      <c r="DC45" s="706"/>
      <c r="DD45" s="674">
        <v>36028</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360</v>
      </c>
      <c r="CG46" s="663"/>
      <c r="CH46" s="663"/>
      <c r="CI46" s="663"/>
      <c r="CJ46" s="663"/>
      <c r="CK46" s="663"/>
      <c r="CL46" s="663"/>
      <c r="CM46" s="663"/>
      <c r="CN46" s="663"/>
      <c r="CO46" s="663"/>
      <c r="CP46" s="663"/>
      <c r="CQ46" s="664"/>
      <c r="CR46" s="665">
        <v>238772</v>
      </c>
      <c r="CS46" s="666"/>
      <c r="CT46" s="666"/>
      <c r="CU46" s="666"/>
      <c r="CV46" s="666"/>
      <c r="CW46" s="666"/>
      <c r="CX46" s="666"/>
      <c r="CY46" s="667"/>
      <c r="CZ46" s="670">
        <v>5.9</v>
      </c>
      <c r="DA46" s="671"/>
      <c r="DB46" s="671"/>
      <c r="DC46" s="683"/>
      <c r="DD46" s="674">
        <v>132921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362</v>
      </c>
      <c r="CG47" s="663"/>
      <c r="CH47" s="663"/>
      <c r="CI47" s="663"/>
      <c r="CJ47" s="663"/>
      <c r="CK47" s="663"/>
      <c r="CL47" s="663"/>
      <c r="CM47" s="663"/>
      <c r="CN47" s="663"/>
      <c r="CO47" s="663"/>
      <c r="CP47" s="663"/>
      <c r="CQ47" s="664"/>
      <c r="CR47" s="665" t="s">
        <v>241</v>
      </c>
      <c r="CS47" s="704"/>
      <c r="CT47" s="704"/>
      <c r="CU47" s="704"/>
      <c r="CV47" s="704"/>
      <c r="CW47" s="704"/>
      <c r="CX47" s="704"/>
      <c r="CY47" s="705"/>
      <c r="CZ47" s="670" t="s">
        <v>137</v>
      </c>
      <c r="DA47" s="699"/>
      <c r="DB47" s="699"/>
      <c r="DC47" s="706"/>
      <c r="DD47" s="674" t="s">
        <v>137</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363</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364</v>
      </c>
      <c r="CG48" s="663"/>
      <c r="CH48" s="663"/>
      <c r="CI48" s="663"/>
      <c r="CJ48" s="663"/>
      <c r="CK48" s="663"/>
      <c r="CL48" s="663"/>
      <c r="CM48" s="663"/>
      <c r="CN48" s="663"/>
      <c r="CO48" s="663"/>
      <c r="CP48" s="663"/>
      <c r="CQ48" s="664"/>
      <c r="CR48" s="665" t="s">
        <v>241</v>
      </c>
      <c r="CS48" s="666"/>
      <c r="CT48" s="666"/>
      <c r="CU48" s="666"/>
      <c r="CV48" s="666"/>
      <c r="CW48" s="666"/>
      <c r="CX48" s="666"/>
      <c r="CY48" s="667"/>
      <c r="CZ48" s="670" t="s">
        <v>241</v>
      </c>
      <c r="DA48" s="671"/>
      <c r="DB48" s="671"/>
      <c r="DC48" s="683"/>
      <c r="DD48" s="674" t="s">
        <v>241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365</v>
      </c>
      <c r="CE49" s="716"/>
      <c r="CF49" s="716"/>
      <c r="CG49" s="716"/>
      <c r="CH49" s="716"/>
      <c r="CI49" s="716"/>
      <c r="CJ49" s="716"/>
      <c r="CK49" s="716"/>
      <c r="CL49" s="716"/>
      <c r="CM49" s="716"/>
      <c r="CN49" s="716"/>
      <c r="CO49" s="716"/>
      <c r="CP49" s="716"/>
      <c r="CQ49" s="717"/>
      <c r="CR49" s="759">
        <v>4049446</v>
      </c>
      <c r="CS49" s="736"/>
      <c r="CT49" s="736"/>
      <c r="CU49" s="736"/>
      <c r="CV49" s="736"/>
      <c r="CW49" s="736"/>
      <c r="CX49" s="736"/>
      <c r="CY49" s="773"/>
      <c r="CZ49" s="764">
        <v>100</v>
      </c>
      <c r="DA49" s="774"/>
      <c r="DB49" s="774"/>
      <c r="DC49" s="775"/>
      <c r="DD49" s="776">
        <v>2696149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R9hMWqXaQGrHWIb2s5UE4bFznS6uaOFbSFsVNG5y3X5cC3UTxnoIHdpGl7MdPDYXRi5xaCo6J/iX1/gRfQFwQ==" saltValue="XK+rZTYi6CjPJs6yUxg9J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367</v>
      </c>
      <c r="DK2" s="787"/>
      <c r="DL2" s="787"/>
      <c r="DM2" s="787"/>
      <c r="DN2" s="787"/>
      <c r="DO2" s="788"/>
      <c r="DP2" s="231"/>
      <c r="DQ2" s="786" t="s">
        <v>368</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35"/>
      <c r="BA5" s="235"/>
      <c r="BB5" s="235"/>
      <c r="BC5" s="235"/>
      <c r="BD5" s="235"/>
      <c r="BE5" s="236"/>
      <c r="BF5" s="236"/>
      <c r="BG5" s="236"/>
      <c r="BH5" s="236"/>
      <c r="BI5" s="236"/>
      <c r="BJ5" s="236"/>
      <c r="BK5" s="236"/>
      <c r="BL5" s="236"/>
      <c r="BM5" s="236"/>
      <c r="BN5" s="236"/>
      <c r="BO5" s="236"/>
      <c r="BP5" s="236"/>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388</v>
      </c>
      <c r="C7" s="814"/>
      <c r="D7" s="814"/>
      <c r="E7" s="814"/>
      <c r="F7" s="814"/>
      <c r="G7" s="814"/>
      <c r="H7" s="814"/>
      <c r="I7" s="814"/>
      <c r="J7" s="814"/>
      <c r="K7" s="814"/>
      <c r="L7" s="814"/>
      <c r="M7" s="814"/>
      <c r="N7" s="814"/>
      <c r="O7" s="814"/>
      <c r="P7" s="815"/>
      <c r="Q7" s="816">
        <v>4124</v>
      </c>
      <c r="R7" s="817"/>
      <c r="S7" s="817"/>
      <c r="T7" s="817"/>
      <c r="U7" s="817"/>
      <c r="V7" s="817">
        <v>4049</v>
      </c>
      <c r="W7" s="817"/>
      <c r="X7" s="817"/>
      <c r="Y7" s="817"/>
      <c r="Z7" s="817"/>
      <c r="AA7" s="817">
        <v>75</v>
      </c>
      <c r="AB7" s="817"/>
      <c r="AC7" s="817"/>
      <c r="AD7" s="817"/>
      <c r="AE7" s="818"/>
      <c r="AF7" s="819">
        <v>65</v>
      </c>
      <c r="AG7" s="820"/>
      <c r="AH7" s="820"/>
      <c r="AI7" s="820"/>
      <c r="AJ7" s="821"/>
      <c r="AK7" s="822" t="s">
        <v>600</v>
      </c>
      <c r="AL7" s="823"/>
      <c r="AM7" s="823"/>
      <c r="AN7" s="823"/>
      <c r="AO7" s="823"/>
      <c r="AP7" s="823">
        <v>4323</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598</v>
      </c>
      <c r="BT7" s="811"/>
      <c r="BU7" s="811"/>
      <c r="BV7" s="811"/>
      <c r="BW7" s="811"/>
      <c r="BX7" s="811"/>
      <c r="BY7" s="811"/>
      <c r="BZ7" s="811"/>
      <c r="CA7" s="811"/>
      <c r="CB7" s="811"/>
      <c r="CC7" s="811"/>
      <c r="CD7" s="811"/>
      <c r="CE7" s="811"/>
      <c r="CF7" s="811"/>
      <c r="CG7" s="826"/>
      <c r="CH7" s="807">
        <v>0</v>
      </c>
      <c r="CI7" s="808"/>
      <c r="CJ7" s="808"/>
      <c r="CK7" s="808"/>
      <c r="CL7" s="809"/>
      <c r="CM7" s="807">
        <v>9</v>
      </c>
      <c r="CN7" s="808"/>
      <c r="CO7" s="808"/>
      <c r="CP7" s="808"/>
      <c r="CQ7" s="809"/>
      <c r="CR7" s="807">
        <v>3</v>
      </c>
      <c r="CS7" s="808"/>
      <c r="CT7" s="808"/>
      <c r="CU7" s="808"/>
      <c r="CV7" s="809"/>
      <c r="CW7" s="807">
        <v>22</v>
      </c>
      <c r="CX7" s="808"/>
      <c r="CY7" s="808"/>
      <c r="CZ7" s="808"/>
      <c r="DA7" s="809"/>
      <c r="DB7" s="807" t="s">
        <v>602</v>
      </c>
      <c r="DC7" s="808"/>
      <c r="DD7" s="808"/>
      <c r="DE7" s="808"/>
      <c r="DF7" s="809"/>
      <c r="DG7" s="807" t="s">
        <v>602</v>
      </c>
      <c r="DH7" s="808"/>
      <c r="DI7" s="808"/>
      <c r="DJ7" s="808"/>
      <c r="DK7" s="809"/>
      <c r="DL7" s="807" t="s">
        <v>602</v>
      </c>
      <c r="DM7" s="808"/>
      <c r="DN7" s="808"/>
      <c r="DO7" s="808"/>
      <c r="DP7" s="809"/>
      <c r="DQ7" s="807" t="s">
        <v>602</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599</v>
      </c>
      <c r="BT8" s="838"/>
      <c r="BU8" s="838"/>
      <c r="BV8" s="838"/>
      <c r="BW8" s="838"/>
      <c r="BX8" s="838"/>
      <c r="BY8" s="838"/>
      <c r="BZ8" s="838"/>
      <c r="CA8" s="838"/>
      <c r="CB8" s="838"/>
      <c r="CC8" s="838"/>
      <c r="CD8" s="838"/>
      <c r="CE8" s="838"/>
      <c r="CF8" s="838"/>
      <c r="CG8" s="839"/>
      <c r="CH8" s="840">
        <v>-6</v>
      </c>
      <c r="CI8" s="841"/>
      <c r="CJ8" s="841"/>
      <c r="CK8" s="841"/>
      <c r="CL8" s="842"/>
      <c r="CM8" s="840">
        <v>1084</v>
      </c>
      <c r="CN8" s="841"/>
      <c r="CO8" s="841"/>
      <c r="CP8" s="841"/>
      <c r="CQ8" s="842"/>
      <c r="CR8" s="840">
        <v>10</v>
      </c>
      <c r="CS8" s="841"/>
      <c r="CT8" s="841"/>
      <c r="CU8" s="841"/>
      <c r="CV8" s="842"/>
      <c r="CW8" s="840" t="s">
        <v>602</v>
      </c>
      <c r="CX8" s="841"/>
      <c r="CY8" s="841"/>
      <c r="CZ8" s="841"/>
      <c r="DA8" s="842"/>
      <c r="DB8" s="840" t="s">
        <v>602</v>
      </c>
      <c r="DC8" s="841"/>
      <c r="DD8" s="841"/>
      <c r="DE8" s="841"/>
      <c r="DF8" s="842"/>
      <c r="DG8" s="840">
        <v>900</v>
      </c>
      <c r="DH8" s="841"/>
      <c r="DI8" s="841"/>
      <c r="DJ8" s="841"/>
      <c r="DK8" s="842"/>
      <c r="DL8" s="840" t="s">
        <v>602</v>
      </c>
      <c r="DM8" s="841"/>
      <c r="DN8" s="841"/>
      <c r="DO8" s="841"/>
      <c r="DP8" s="842"/>
      <c r="DQ8" s="840" t="s">
        <v>602</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389</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390</v>
      </c>
      <c r="B23" s="853" t="s">
        <v>391</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65</v>
      </c>
      <c r="AG23" s="857"/>
      <c r="AH23" s="857"/>
      <c r="AI23" s="857"/>
      <c r="AJ23" s="860"/>
      <c r="AK23" s="861"/>
      <c r="AL23" s="862"/>
      <c r="AM23" s="862"/>
      <c r="AN23" s="862"/>
      <c r="AO23" s="862"/>
      <c r="AP23" s="857"/>
      <c r="AQ23" s="857"/>
      <c r="AR23" s="857"/>
      <c r="AS23" s="857"/>
      <c r="AT23" s="857"/>
      <c r="AU23" s="873"/>
      <c r="AV23" s="873"/>
      <c r="AW23" s="873"/>
      <c r="AX23" s="873"/>
      <c r="AY23" s="874"/>
      <c r="AZ23" s="875" t="s">
        <v>392</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403</v>
      </c>
      <c r="C28" s="814"/>
      <c r="D28" s="814"/>
      <c r="E28" s="814"/>
      <c r="F28" s="814"/>
      <c r="G28" s="814"/>
      <c r="H28" s="814"/>
      <c r="I28" s="814"/>
      <c r="J28" s="814"/>
      <c r="K28" s="814"/>
      <c r="L28" s="814"/>
      <c r="M28" s="814"/>
      <c r="N28" s="814"/>
      <c r="O28" s="814"/>
      <c r="P28" s="815"/>
      <c r="Q28" s="886">
        <v>519</v>
      </c>
      <c r="R28" s="887"/>
      <c r="S28" s="887"/>
      <c r="T28" s="887"/>
      <c r="U28" s="887"/>
      <c r="V28" s="887">
        <v>498</v>
      </c>
      <c r="W28" s="887"/>
      <c r="X28" s="887"/>
      <c r="Y28" s="887"/>
      <c r="Z28" s="887"/>
      <c r="AA28" s="887">
        <v>21</v>
      </c>
      <c r="AB28" s="887"/>
      <c r="AC28" s="887"/>
      <c r="AD28" s="887"/>
      <c r="AE28" s="888"/>
      <c r="AF28" s="889">
        <v>21</v>
      </c>
      <c r="AG28" s="887"/>
      <c r="AH28" s="887"/>
      <c r="AI28" s="887"/>
      <c r="AJ28" s="890"/>
      <c r="AK28" s="891">
        <v>26</v>
      </c>
      <c r="AL28" s="892"/>
      <c r="AM28" s="892"/>
      <c r="AN28" s="892"/>
      <c r="AO28" s="892"/>
      <c r="AP28" s="892" t="s">
        <v>600</v>
      </c>
      <c r="AQ28" s="892"/>
      <c r="AR28" s="892"/>
      <c r="AS28" s="892"/>
      <c r="AT28" s="892"/>
      <c r="AU28" s="892" t="s">
        <v>600</v>
      </c>
      <c r="AV28" s="892"/>
      <c r="AW28" s="892"/>
      <c r="AX28" s="892"/>
      <c r="AY28" s="892"/>
      <c r="AZ28" s="893" t="s">
        <v>600</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404</v>
      </c>
      <c r="C29" s="845"/>
      <c r="D29" s="845"/>
      <c r="E29" s="845"/>
      <c r="F29" s="845"/>
      <c r="G29" s="845"/>
      <c r="H29" s="845"/>
      <c r="I29" s="845"/>
      <c r="J29" s="845"/>
      <c r="K29" s="845"/>
      <c r="L29" s="845"/>
      <c r="M29" s="845"/>
      <c r="N29" s="845"/>
      <c r="O29" s="845"/>
      <c r="P29" s="846"/>
      <c r="Q29" s="847">
        <v>481</v>
      </c>
      <c r="R29" s="848"/>
      <c r="S29" s="848"/>
      <c r="T29" s="848"/>
      <c r="U29" s="848"/>
      <c r="V29" s="848">
        <v>471</v>
      </c>
      <c r="W29" s="848"/>
      <c r="X29" s="848"/>
      <c r="Y29" s="848"/>
      <c r="Z29" s="848"/>
      <c r="AA29" s="848">
        <v>10</v>
      </c>
      <c r="AB29" s="848"/>
      <c r="AC29" s="848"/>
      <c r="AD29" s="848"/>
      <c r="AE29" s="849"/>
      <c r="AF29" s="850">
        <v>10</v>
      </c>
      <c r="AG29" s="851"/>
      <c r="AH29" s="851"/>
      <c r="AI29" s="851"/>
      <c r="AJ29" s="852"/>
      <c r="AK29" s="898">
        <v>73</v>
      </c>
      <c r="AL29" s="894"/>
      <c r="AM29" s="894"/>
      <c r="AN29" s="894"/>
      <c r="AO29" s="894"/>
      <c r="AP29" s="894" t="s">
        <v>600</v>
      </c>
      <c r="AQ29" s="894"/>
      <c r="AR29" s="894"/>
      <c r="AS29" s="894"/>
      <c r="AT29" s="894"/>
      <c r="AU29" s="894" t="s">
        <v>600</v>
      </c>
      <c r="AV29" s="894"/>
      <c r="AW29" s="894"/>
      <c r="AX29" s="894"/>
      <c r="AY29" s="894"/>
      <c r="AZ29" s="895" t="s">
        <v>600</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405</v>
      </c>
      <c r="C30" s="845"/>
      <c r="D30" s="845"/>
      <c r="E30" s="845"/>
      <c r="F30" s="845"/>
      <c r="G30" s="845"/>
      <c r="H30" s="845"/>
      <c r="I30" s="845"/>
      <c r="J30" s="845"/>
      <c r="K30" s="845"/>
      <c r="L30" s="845"/>
      <c r="M30" s="845"/>
      <c r="N30" s="845"/>
      <c r="O30" s="845"/>
      <c r="P30" s="846"/>
      <c r="Q30" s="847">
        <v>65</v>
      </c>
      <c r="R30" s="848"/>
      <c r="S30" s="848"/>
      <c r="T30" s="848"/>
      <c r="U30" s="848"/>
      <c r="V30" s="848">
        <v>64</v>
      </c>
      <c r="W30" s="848"/>
      <c r="X30" s="848"/>
      <c r="Y30" s="848"/>
      <c r="Z30" s="848"/>
      <c r="AA30" s="848">
        <v>1</v>
      </c>
      <c r="AB30" s="848"/>
      <c r="AC30" s="848"/>
      <c r="AD30" s="848"/>
      <c r="AE30" s="849"/>
      <c r="AF30" s="850">
        <v>1</v>
      </c>
      <c r="AG30" s="851"/>
      <c r="AH30" s="851"/>
      <c r="AI30" s="851"/>
      <c r="AJ30" s="852"/>
      <c r="AK30" s="898">
        <v>13</v>
      </c>
      <c r="AL30" s="894"/>
      <c r="AM30" s="894"/>
      <c r="AN30" s="894"/>
      <c r="AO30" s="894"/>
      <c r="AP30" s="894" t="s">
        <v>600</v>
      </c>
      <c r="AQ30" s="894"/>
      <c r="AR30" s="894"/>
      <c r="AS30" s="894"/>
      <c r="AT30" s="894"/>
      <c r="AU30" s="894" t="s">
        <v>600</v>
      </c>
      <c r="AV30" s="894"/>
      <c r="AW30" s="894"/>
      <c r="AX30" s="894"/>
      <c r="AY30" s="894"/>
      <c r="AZ30" s="895" t="s">
        <v>600</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406</v>
      </c>
      <c r="C31" s="845"/>
      <c r="D31" s="845"/>
      <c r="E31" s="845"/>
      <c r="F31" s="845"/>
      <c r="G31" s="845"/>
      <c r="H31" s="845"/>
      <c r="I31" s="845"/>
      <c r="J31" s="845"/>
      <c r="K31" s="845"/>
      <c r="L31" s="845"/>
      <c r="M31" s="845"/>
      <c r="N31" s="845"/>
      <c r="O31" s="845"/>
      <c r="P31" s="846"/>
      <c r="Q31" s="847">
        <v>59</v>
      </c>
      <c r="R31" s="848"/>
      <c r="S31" s="848"/>
      <c r="T31" s="848"/>
      <c r="U31" s="848"/>
      <c r="V31" s="848">
        <v>57</v>
      </c>
      <c r="W31" s="848"/>
      <c r="X31" s="848"/>
      <c r="Y31" s="848"/>
      <c r="Z31" s="848"/>
      <c r="AA31" s="848">
        <v>2</v>
      </c>
      <c r="AB31" s="848"/>
      <c r="AC31" s="848"/>
      <c r="AD31" s="848"/>
      <c r="AE31" s="849"/>
      <c r="AF31" s="850">
        <v>2</v>
      </c>
      <c r="AG31" s="851"/>
      <c r="AH31" s="851"/>
      <c r="AI31" s="851"/>
      <c r="AJ31" s="852"/>
      <c r="AK31" s="898">
        <v>27</v>
      </c>
      <c r="AL31" s="894"/>
      <c r="AM31" s="894"/>
      <c r="AN31" s="894"/>
      <c r="AO31" s="894"/>
      <c r="AP31" s="894" t="s">
        <v>600</v>
      </c>
      <c r="AQ31" s="894"/>
      <c r="AR31" s="894"/>
      <c r="AS31" s="894"/>
      <c r="AT31" s="894"/>
      <c r="AU31" s="894" t="s">
        <v>600</v>
      </c>
      <c r="AV31" s="894"/>
      <c r="AW31" s="894"/>
      <c r="AX31" s="894"/>
      <c r="AY31" s="894"/>
      <c r="AZ31" s="895" t="s">
        <v>600</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407</v>
      </c>
      <c r="C32" s="845"/>
      <c r="D32" s="845"/>
      <c r="E32" s="845"/>
      <c r="F32" s="845"/>
      <c r="G32" s="845"/>
      <c r="H32" s="845"/>
      <c r="I32" s="845"/>
      <c r="J32" s="845"/>
      <c r="K32" s="845"/>
      <c r="L32" s="845"/>
      <c r="M32" s="845"/>
      <c r="N32" s="845"/>
      <c r="O32" s="845"/>
      <c r="P32" s="846"/>
      <c r="Q32" s="847">
        <v>132</v>
      </c>
      <c r="R32" s="848"/>
      <c r="S32" s="848"/>
      <c r="T32" s="848"/>
      <c r="U32" s="848"/>
      <c r="V32" s="848">
        <v>15</v>
      </c>
      <c r="W32" s="848"/>
      <c r="X32" s="848"/>
      <c r="Y32" s="848"/>
      <c r="Z32" s="848"/>
      <c r="AA32" s="848">
        <v>117</v>
      </c>
      <c r="AB32" s="848"/>
      <c r="AC32" s="848"/>
      <c r="AD32" s="848"/>
      <c r="AE32" s="849"/>
      <c r="AF32" s="850">
        <v>117</v>
      </c>
      <c r="AG32" s="851"/>
      <c r="AH32" s="851"/>
      <c r="AI32" s="851"/>
      <c r="AJ32" s="852"/>
      <c r="AK32" s="898" t="s">
        <v>600</v>
      </c>
      <c r="AL32" s="894"/>
      <c r="AM32" s="894"/>
      <c r="AN32" s="894"/>
      <c r="AO32" s="894"/>
      <c r="AP32" s="894" t="s">
        <v>600</v>
      </c>
      <c r="AQ32" s="894"/>
      <c r="AR32" s="894"/>
      <c r="AS32" s="894"/>
      <c r="AT32" s="894"/>
      <c r="AU32" s="894" t="s">
        <v>600</v>
      </c>
      <c r="AV32" s="894"/>
      <c r="AW32" s="894"/>
      <c r="AX32" s="894"/>
      <c r="AY32" s="894"/>
      <c r="AZ32" s="895" t="s">
        <v>600</v>
      </c>
      <c r="BA32" s="895"/>
      <c r="BB32" s="895"/>
      <c r="BC32" s="895"/>
      <c r="BD32" s="895"/>
      <c r="BE32" s="896" t="s">
        <v>408</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409</v>
      </c>
      <c r="C33" s="845"/>
      <c r="D33" s="845"/>
      <c r="E33" s="845"/>
      <c r="F33" s="845"/>
      <c r="G33" s="845"/>
      <c r="H33" s="845"/>
      <c r="I33" s="845"/>
      <c r="J33" s="845"/>
      <c r="K33" s="845"/>
      <c r="L33" s="845"/>
      <c r="M33" s="845"/>
      <c r="N33" s="845"/>
      <c r="O33" s="845"/>
      <c r="P33" s="846"/>
      <c r="Q33" s="847">
        <v>177</v>
      </c>
      <c r="R33" s="848"/>
      <c r="S33" s="848"/>
      <c r="T33" s="848"/>
      <c r="U33" s="848"/>
      <c r="V33" s="848">
        <v>176</v>
      </c>
      <c r="W33" s="848"/>
      <c r="X33" s="848"/>
      <c r="Y33" s="848"/>
      <c r="Z33" s="848"/>
      <c r="AA33" s="848">
        <v>1</v>
      </c>
      <c r="AB33" s="848"/>
      <c r="AC33" s="848"/>
      <c r="AD33" s="848"/>
      <c r="AE33" s="849"/>
      <c r="AF33" s="850">
        <v>1</v>
      </c>
      <c r="AG33" s="851"/>
      <c r="AH33" s="851"/>
      <c r="AI33" s="851"/>
      <c r="AJ33" s="852"/>
      <c r="AK33" s="898">
        <v>1</v>
      </c>
      <c r="AL33" s="894"/>
      <c r="AM33" s="894"/>
      <c r="AN33" s="894"/>
      <c r="AO33" s="894"/>
      <c r="AP33" s="894">
        <v>164</v>
      </c>
      <c r="AQ33" s="894"/>
      <c r="AR33" s="894"/>
      <c r="AS33" s="894"/>
      <c r="AT33" s="894"/>
      <c r="AU33" s="894">
        <v>89</v>
      </c>
      <c r="AV33" s="894"/>
      <c r="AW33" s="894"/>
      <c r="AX33" s="894"/>
      <c r="AY33" s="894"/>
      <c r="AZ33" s="895" t="s">
        <v>600</v>
      </c>
      <c r="BA33" s="895"/>
      <c r="BB33" s="895"/>
      <c r="BC33" s="895"/>
      <c r="BD33" s="895"/>
      <c r="BE33" s="896" t="s">
        <v>410</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411</v>
      </c>
      <c r="C34" s="845"/>
      <c r="D34" s="845"/>
      <c r="E34" s="845"/>
      <c r="F34" s="845"/>
      <c r="G34" s="845"/>
      <c r="H34" s="845"/>
      <c r="I34" s="845"/>
      <c r="J34" s="845"/>
      <c r="K34" s="845"/>
      <c r="L34" s="845"/>
      <c r="M34" s="845"/>
      <c r="N34" s="845"/>
      <c r="O34" s="845"/>
      <c r="P34" s="846"/>
      <c r="Q34" s="847">
        <v>104</v>
      </c>
      <c r="R34" s="848"/>
      <c r="S34" s="848"/>
      <c r="T34" s="848"/>
      <c r="U34" s="848"/>
      <c r="V34" s="848">
        <v>99</v>
      </c>
      <c r="W34" s="848"/>
      <c r="X34" s="848"/>
      <c r="Y34" s="848"/>
      <c r="Z34" s="848"/>
      <c r="AA34" s="848">
        <v>5</v>
      </c>
      <c r="AB34" s="848"/>
      <c r="AC34" s="848"/>
      <c r="AD34" s="848"/>
      <c r="AE34" s="849"/>
      <c r="AF34" s="850">
        <v>5</v>
      </c>
      <c r="AG34" s="851"/>
      <c r="AH34" s="851"/>
      <c r="AI34" s="851"/>
      <c r="AJ34" s="852"/>
      <c r="AK34" s="898">
        <v>39</v>
      </c>
      <c r="AL34" s="894"/>
      <c r="AM34" s="894"/>
      <c r="AN34" s="894"/>
      <c r="AO34" s="894"/>
      <c r="AP34" s="894">
        <v>212</v>
      </c>
      <c r="AQ34" s="894"/>
      <c r="AR34" s="894"/>
      <c r="AS34" s="894"/>
      <c r="AT34" s="894"/>
      <c r="AU34" s="894">
        <v>13</v>
      </c>
      <c r="AV34" s="894"/>
      <c r="AW34" s="894"/>
      <c r="AX34" s="894"/>
      <c r="AY34" s="894"/>
      <c r="AZ34" s="895" t="s">
        <v>600</v>
      </c>
      <c r="BA34" s="895"/>
      <c r="BB34" s="895"/>
      <c r="BC34" s="895"/>
      <c r="BD34" s="895"/>
      <c r="BE34" s="896" t="s">
        <v>412</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390</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158</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237</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416</v>
      </c>
      <c r="B66" s="792"/>
      <c r="C66" s="792"/>
      <c r="D66" s="792"/>
      <c r="E66" s="792"/>
      <c r="F66" s="792"/>
      <c r="G66" s="792"/>
      <c r="H66" s="792"/>
      <c r="I66" s="792"/>
      <c r="J66" s="792"/>
      <c r="K66" s="792"/>
      <c r="L66" s="792"/>
      <c r="M66" s="792"/>
      <c r="N66" s="792"/>
      <c r="O66" s="792"/>
      <c r="P66" s="793"/>
      <c r="Q66" s="797" t="s">
        <v>417</v>
      </c>
      <c r="R66" s="798"/>
      <c r="S66" s="798"/>
      <c r="T66" s="798"/>
      <c r="U66" s="799"/>
      <c r="V66" s="797" t="s">
        <v>396</v>
      </c>
      <c r="W66" s="798"/>
      <c r="X66" s="798"/>
      <c r="Y66" s="798"/>
      <c r="Z66" s="799"/>
      <c r="AA66" s="797" t="s">
        <v>418</v>
      </c>
      <c r="AB66" s="798"/>
      <c r="AC66" s="798"/>
      <c r="AD66" s="798"/>
      <c r="AE66" s="799"/>
      <c r="AF66" s="918" t="s">
        <v>419</v>
      </c>
      <c r="AG66" s="879"/>
      <c r="AH66" s="879"/>
      <c r="AI66" s="879"/>
      <c r="AJ66" s="919"/>
      <c r="AK66" s="797" t="s">
        <v>420</v>
      </c>
      <c r="AL66" s="792"/>
      <c r="AM66" s="792"/>
      <c r="AN66" s="792"/>
      <c r="AO66" s="793"/>
      <c r="AP66" s="797" t="s">
        <v>400</v>
      </c>
      <c r="AQ66" s="798"/>
      <c r="AR66" s="798"/>
      <c r="AS66" s="798"/>
      <c r="AT66" s="799"/>
      <c r="AU66" s="797" t="s">
        <v>421</v>
      </c>
      <c r="AV66" s="798"/>
      <c r="AW66" s="798"/>
      <c r="AX66" s="798"/>
      <c r="AY66" s="799"/>
      <c r="AZ66" s="797" t="s">
        <v>378</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581</v>
      </c>
      <c r="C68" s="934"/>
      <c r="D68" s="934"/>
      <c r="E68" s="934"/>
      <c r="F68" s="934"/>
      <c r="G68" s="934"/>
      <c r="H68" s="934"/>
      <c r="I68" s="934"/>
      <c r="J68" s="934"/>
      <c r="K68" s="934"/>
      <c r="L68" s="934"/>
      <c r="M68" s="934"/>
      <c r="N68" s="934"/>
      <c r="O68" s="934"/>
      <c r="P68" s="935"/>
      <c r="Q68" s="936">
        <v>4473</v>
      </c>
      <c r="R68" s="930"/>
      <c r="S68" s="930"/>
      <c r="T68" s="930"/>
      <c r="U68" s="930"/>
      <c r="V68" s="930">
        <v>4299</v>
      </c>
      <c r="W68" s="930"/>
      <c r="X68" s="930"/>
      <c r="Y68" s="930"/>
      <c r="Z68" s="930"/>
      <c r="AA68" s="930">
        <v>174</v>
      </c>
      <c r="AB68" s="930"/>
      <c r="AC68" s="930"/>
      <c r="AD68" s="930"/>
      <c r="AE68" s="930"/>
      <c r="AF68" s="930">
        <v>174</v>
      </c>
      <c r="AG68" s="930"/>
      <c r="AH68" s="930"/>
      <c r="AI68" s="930"/>
      <c r="AJ68" s="930"/>
      <c r="AK68" s="930" t="s">
        <v>602</v>
      </c>
      <c r="AL68" s="930"/>
      <c r="AM68" s="930"/>
      <c r="AN68" s="930"/>
      <c r="AO68" s="930"/>
      <c r="AP68" s="930">
        <v>5429</v>
      </c>
      <c r="AQ68" s="930"/>
      <c r="AR68" s="930"/>
      <c r="AS68" s="930"/>
      <c r="AT68" s="930"/>
      <c r="AU68" s="930">
        <v>234</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582</v>
      </c>
      <c r="C69" s="938"/>
      <c r="D69" s="938"/>
      <c r="E69" s="938"/>
      <c r="F69" s="938"/>
      <c r="G69" s="938"/>
      <c r="H69" s="938"/>
      <c r="I69" s="938"/>
      <c r="J69" s="938"/>
      <c r="K69" s="938"/>
      <c r="L69" s="938"/>
      <c r="M69" s="938"/>
      <c r="N69" s="938"/>
      <c r="O69" s="938"/>
      <c r="P69" s="939"/>
      <c r="Q69" s="940">
        <v>118</v>
      </c>
      <c r="R69" s="894"/>
      <c r="S69" s="894"/>
      <c r="T69" s="894"/>
      <c r="U69" s="894"/>
      <c r="V69" s="894">
        <v>105</v>
      </c>
      <c r="W69" s="894"/>
      <c r="X69" s="894"/>
      <c r="Y69" s="894"/>
      <c r="Z69" s="894"/>
      <c r="AA69" s="894">
        <v>13</v>
      </c>
      <c r="AB69" s="894"/>
      <c r="AC69" s="894"/>
      <c r="AD69" s="894"/>
      <c r="AE69" s="894"/>
      <c r="AF69" s="894">
        <v>13</v>
      </c>
      <c r="AG69" s="894"/>
      <c r="AH69" s="894"/>
      <c r="AI69" s="894"/>
      <c r="AJ69" s="894"/>
      <c r="AK69" s="894" t="s">
        <v>602</v>
      </c>
      <c r="AL69" s="894"/>
      <c r="AM69" s="894"/>
      <c r="AN69" s="894"/>
      <c r="AO69" s="894"/>
      <c r="AP69" s="894" t="s">
        <v>602</v>
      </c>
      <c r="AQ69" s="894"/>
      <c r="AR69" s="894"/>
      <c r="AS69" s="894"/>
      <c r="AT69" s="894"/>
      <c r="AU69" s="894" t="s">
        <v>602</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583</v>
      </c>
      <c r="C70" s="938"/>
      <c r="D70" s="938"/>
      <c r="E70" s="938"/>
      <c r="F70" s="938"/>
      <c r="G70" s="938"/>
      <c r="H70" s="938"/>
      <c r="I70" s="938"/>
      <c r="J70" s="938"/>
      <c r="K70" s="938"/>
      <c r="L70" s="938"/>
      <c r="M70" s="938"/>
      <c r="N70" s="938"/>
      <c r="O70" s="938"/>
      <c r="P70" s="939"/>
      <c r="Q70" s="940">
        <v>76</v>
      </c>
      <c r="R70" s="894"/>
      <c r="S70" s="894"/>
      <c r="T70" s="894"/>
      <c r="U70" s="894"/>
      <c r="V70" s="894">
        <v>66</v>
      </c>
      <c r="W70" s="894"/>
      <c r="X70" s="894"/>
      <c r="Y70" s="894"/>
      <c r="Z70" s="894"/>
      <c r="AA70" s="894">
        <v>10</v>
      </c>
      <c r="AB70" s="894"/>
      <c r="AC70" s="894"/>
      <c r="AD70" s="894"/>
      <c r="AE70" s="894"/>
      <c r="AF70" s="894">
        <v>10</v>
      </c>
      <c r="AG70" s="894"/>
      <c r="AH70" s="894"/>
      <c r="AI70" s="894"/>
      <c r="AJ70" s="894"/>
      <c r="AK70" s="894" t="s">
        <v>602</v>
      </c>
      <c r="AL70" s="894"/>
      <c r="AM70" s="894"/>
      <c r="AN70" s="894"/>
      <c r="AO70" s="894"/>
      <c r="AP70" s="894" t="s">
        <v>602</v>
      </c>
      <c r="AQ70" s="894"/>
      <c r="AR70" s="894"/>
      <c r="AS70" s="894"/>
      <c r="AT70" s="894"/>
      <c r="AU70" s="894" t="s">
        <v>602</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584</v>
      </c>
      <c r="C71" s="938"/>
      <c r="D71" s="938"/>
      <c r="E71" s="938"/>
      <c r="F71" s="938"/>
      <c r="G71" s="938"/>
      <c r="H71" s="938"/>
      <c r="I71" s="938"/>
      <c r="J71" s="938"/>
      <c r="K71" s="938"/>
      <c r="L71" s="938"/>
      <c r="M71" s="938"/>
      <c r="N71" s="938"/>
      <c r="O71" s="938"/>
      <c r="P71" s="939"/>
      <c r="Q71" s="940">
        <v>21</v>
      </c>
      <c r="R71" s="894"/>
      <c r="S71" s="894"/>
      <c r="T71" s="894"/>
      <c r="U71" s="894"/>
      <c r="V71" s="894">
        <v>19</v>
      </c>
      <c r="W71" s="894"/>
      <c r="X71" s="894"/>
      <c r="Y71" s="894"/>
      <c r="Z71" s="894"/>
      <c r="AA71" s="894">
        <v>2</v>
      </c>
      <c r="AB71" s="894"/>
      <c r="AC71" s="894"/>
      <c r="AD71" s="894"/>
      <c r="AE71" s="894"/>
      <c r="AF71" s="894">
        <v>2</v>
      </c>
      <c r="AG71" s="894"/>
      <c r="AH71" s="894"/>
      <c r="AI71" s="894"/>
      <c r="AJ71" s="894"/>
      <c r="AK71" s="894" t="s">
        <v>602</v>
      </c>
      <c r="AL71" s="894"/>
      <c r="AM71" s="894"/>
      <c r="AN71" s="894"/>
      <c r="AO71" s="894"/>
      <c r="AP71" s="894" t="s">
        <v>602</v>
      </c>
      <c r="AQ71" s="894"/>
      <c r="AR71" s="894"/>
      <c r="AS71" s="894"/>
      <c r="AT71" s="894"/>
      <c r="AU71" s="894" t="s">
        <v>602</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585</v>
      </c>
      <c r="C72" s="938"/>
      <c r="D72" s="938"/>
      <c r="E72" s="938"/>
      <c r="F72" s="938"/>
      <c r="G72" s="938"/>
      <c r="H72" s="938"/>
      <c r="I72" s="938"/>
      <c r="J72" s="938"/>
      <c r="K72" s="938"/>
      <c r="L72" s="938"/>
      <c r="M72" s="938"/>
      <c r="N72" s="938"/>
      <c r="O72" s="938"/>
      <c r="P72" s="939"/>
      <c r="Q72" s="940">
        <v>3502</v>
      </c>
      <c r="R72" s="894"/>
      <c r="S72" s="894"/>
      <c r="T72" s="894"/>
      <c r="U72" s="894"/>
      <c r="V72" s="894">
        <v>2763</v>
      </c>
      <c r="W72" s="894"/>
      <c r="X72" s="894"/>
      <c r="Y72" s="894"/>
      <c r="Z72" s="894"/>
      <c r="AA72" s="894">
        <v>739</v>
      </c>
      <c r="AB72" s="894"/>
      <c r="AC72" s="894"/>
      <c r="AD72" s="894"/>
      <c r="AE72" s="894"/>
      <c r="AF72" s="894">
        <v>739</v>
      </c>
      <c r="AG72" s="894"/>
      <c r="AH72" s="894"/>
      <c r="AI72" s="894"/>
      <c r="AJ72" s="894"/>
      <c r="AK72" s="894" t="s">
        <v>602</v>
      </c>
      <c r="AL72" s="894"/>
      <c r="AM72" s="894"/>
      <c r="AN72" s="894"/>
      <c r="AO72" s="894"/>
      <c r="AP72" s="894" t="s">
        <v>602</v>
      </c>
      <c r="AQ72" s="894"/>
      <c r="AR72" s="894"/>
      <c r="AS72" s="894"/>
      <c r="AT72" s="894"/>
      <c r="AU72" s="894" t="s">
        <v>602</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586</v>
      </c>
      <c r="C73" s="938"/>
      <c r="D73" s="938"/>
      <c r="E73" s="938"/>
      <c r="F73" s="938"/>
      <c r="G73" s="938"/>
      <c r="H73" s="938"/>
      <c r="I73" s="938"/>
      <c r="J73" s="938"/>
      <c r="K73" s="938"/>
      <c r="L73" s="938"/>
      <c r="M73" s="938"/>
      <c r="N73" s="938"/>
      <c r="O73" s="938"/>
      <c r="P73" s="939"/>
      <c r="Q73" s="940">
        <v>149</v>
      </c>
      <c r="R73" s="894"/>
      <c r="S73" s="894"/>
      <c r="T73" s="894"/>
      <c r="U73" s="894"/>
      <c r="V73" s="894">
        <v>144</v>
      </c>
      <c r="W73" s="894"/>
      <c r="X73" s="894"/>
      <c r="Y73" s="894"/>
      <c r="Z73" s="894"/>
      <c r="AA73" s="894">
        <v>5</v>
      </c>
      <c r="AB73" s="894"/>
      <c r="AC73" s="894"/>
      <c r="AD73" s="894"/>
      <c r="AE73" s="894"/>
      <c r="AF73" s="894">
        <v>5</v>
      </c>
      <c r="AG73" s="894"/>
      <c r="AH73" s="894"/>
      <c r="AI73" s="894"/>
      <c r="AJ73" s="894"/>
      <c r="AK73" s="894" t="s">
        <v>602</v>
      </c>
      <c r="AL73" s="894"/>
      <c r="AM73" s="894"/>
      <c r="AN73" s="894"/>
      <c r="AO73" s="894"/>
      <c r="AP73" s="894" t="s">
        <v>602</v>
      </c>
      <c r="AQ73" s="894"/>
      <c r="AR73" s="894"/>
      <c r="AS73" s="894"/>
      <c r="AT73" s="894"/>
      <c r="AU73" s="894" t="s">
        <v>602</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587</v>
      </c>
      <c r="C74" s="938"/>
      <c r="D74" s="938"/>
      <c r="E74" s="938"/>
      <c r="F74" s="938"/>
      <c r="G74" s="938"/>
      <c r="H74" s="938"/>
      <c r="I74" s="938"/>
      <c r="J74" s="938"/>
      <c r="K74" s="938"/>
      <c r="L74" s="938"/>
      <c r="M74" s="938"/>
      <c r="N74" s="938"/>
      <c r="O74" s="938"/>
      <c r="P74" s="939"/>
      <c r="Q74" s="940">
        <v>4</v>
      </c>
      <c r="R74" s="894"/>
      <c r="S74" s="894"/>
      <c r="T74" s="894"/>
      <c r="U74" s="894"/>
      <c r="V74" s="894">
        <v>1</v>
      </c>
      <c r="W74" s="894"/>
      <c r="X74" s="894"/>
      <c r="Y74" s="894"/>
      <c r="Z74" s="894"/>
      <c r="AA74" s="894">
        <v>3</v>
      </c>
      <c r="AB74" s="894"/>
      <c r="AC74" s="894"/>
      <c r="AD74" s="894"/>
      <c r="AE74" s="894"/>
      <c r="AF74" s="894">
        <v>3</v>
      </c>
      <c r="AG74" s="894"/>
      <c r="AH74" s="894"/>
      <c r="AI74" s="894"/>
      <c r="AJ74" s="894"/>
      <c r="AK74" s="894" t="s">
        <v>602</v>
      </c>
      <c r="AL74" s="894"/>
      <c r="AM74" s="894"/>
      <c r="AN74" s="894"/>
      <c r="AO74" s="894"/>
      <c r="AP74" s="894" t="s">
        <v>602</v>
      </c>
      <c r="AQ74" s="894"/>
      <c r="AR74" s="894"/>
      <c r="AS74" s="894"/>
      <c r="AT74" s="894"/>
      <c r="AU74" s="894" t="s">
        <v>602</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588</v>
      </c>
      <c r="C75" s="938"/>
      <c r="D75" s="938"/>
      <c r="E75" s="938"/>
      <c r="F75" s="938"/>
      <c r="G75" s="938"/>
      <c r="H75" s="938"/>
      <c r="I75" s="938"/>
      <c r="J75" s="938"/>
      <c r="K75" s="938"/>
      <c r="L75" s="938"/>
      <c r="M75" s="938"/>
      <c r="N75" s="938"/>
      <c r="O75" s="938"/>
      <c r="P75" s="939"/>
      <c r="Q75" s="941">
        <v>2</v>
      </c>
      <c r="R75" s="942"/>
      <c r="S75" s="942"/>
      <c r="T75" s="942"/>
      <c r="U75" s="898"/>
      <c r="V75" s="943">
        <v>1</v>
      </c>
      <c r="W75" s="942"/>
      <c r="X75" s="942"/>
      <c r="Y75" s="942"/>
      <c r="Z75" s="898"/>
      <c r="AA75" s="943">
        <v>1</v>
      </c>
      <c r="AB75" s="942"/>
      <c r="AC75" s="942"/>
      <c r="AD75" s="942"/>
      <c r="AE75" s="898"/>
      <c r="AF75" s="943">
        <v>1</v>
      </c>
      <c r="AG75" s="942"/>
      <c r="AH75" s="942"/>
      <c r="AI75" s="942"/>
      <c r="AJ75" s="898"/>
      <c r="AK75" s="894" t="s">
        <v>602</v>
      </c>
      <c r="AL75" s="894"/>
      <c r="AM75" s="894"/>
      <c r="AN75" s="894"/>
      <c r="AO75" s="894"/>
      <c r="AP75" s="894" t="s">
        <v>602</v>
      </c>
      <c r="AQ75" s="894"/>
      <c r="AR75" s="894"/>
      <c r="AS75" s="894"/>
      <c r="AT75" s="894"/>
      <c r="AU75" s="894" t="s">
        <v>602</v>
      </c>
      <c r="AV75" s="894"/>
      <c r="AW75" s="894"/>
      <c r="AX75" s="894"/>
      <c r="AY75" s="894"/>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589</v>
      </c>
      <c r="C76" s="938"/>
      <c r="D76" s="938"/>
      <c r="E76" s="938"/>
      <c r="F76" s="938"/>
      <c r="G76" s="938"/>
      <c r="H76" s="938"/>
      <c r="I76" s="938"/>
      <c r="J76" s="938"/>
      <c r="K76" s="938"/>
      <c r="L76" s="938"/>
      <c r="M76" s="938"/>
      <c r="N76" s="938"/>
      <c r="O76" s="938"/>
      <c r="P76" s="939"/>
      <c r="Q76" s="941">
        <v>2</v>
      </c>
      <c r="R76" s="942"/>
      <c r="S76" s="942"/>
      <c r="T76" s="942"/>
      <c r="U76" s="898"/>
      <c r="V76" s="943">
        <v>1</v>
      </c>
      <c r="W76" s="942"/>
      <c r="X76" s="942"/>
      <c r="Y76" s="942"/>
      <c r="Z76" s="898"/>
      <c r="AA76" s="943">
        <v>1</v>
      </c>
      <c r="AB76" s="942"/>
      <c r="AC76" s="942"/>
      <c r="AD76" s="942"/>
      <c r="AE76" s="898"/>
      <c r="AF76" s="943">
        <v>1</v>
      </c>
      <c r="AG76" s="942"/>
      <c r="AH76" s="942"/>
      <c r="AI76" s="942"/>
      <c r="AJ76" s="898"/>
      <c r="AK76" s="894" t="s">
        <v>602</v>
      </c>
      <c r="AL76" s="894"/>
      <c r="AM76" s="894"/>
      <c r="AN76" s="894"/>
      <c r="AO76" s="894"/>
      <c r="AP76" s="894" t="s">
        <v>602</v>
      </c>
      <c r="AQ76" s="894"/>
      <c r="AR76" s="894"/>
      <c r="AS76" s="894"/>
      <c r="AT76" s="894"/>
      <c r="AU76" s="894" t="s">
        <v>602</v>
      </c>
      <c r="AV76" s="894"/>
      <c r="AW76" s="894"/>
      <c r="AX76" s="894"/>
      <c r="AY76" s="894"/>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t="s">
        <v>590</v>
      </c>
      <c r="C77" s="938"/>
      <c r="D77" s="938"/>
      <c r="E77" s="938"/>
      <c r="F77" s="938"/>
      <c r="G77" s="938"/>
      <c r="H77" s="938"/>
      <c r="I77" s="938"/>
      <c r="J77" s="938"/>
      <c r="K77" s="938"/>
      <c r="L77" s="938"/>
      <c r="M77" s="938"/>
      <c r="N77" s="938"/>
      <c r="O77" s="938"/>
      <c r="P77" s="939"/>
      <c r="Q77" s="941">
        <v>44</v>
      </c>
      <c r="R77" s="942"/>
      <c r="S77" s="942"/>
      <c r="T77" s="942"/>
      <c r="U77" s="898"/>
      <c r="V77" s="943">
        <v>44</v>
      </c>
      <c r="W77" s="942"/>
      <c r="X77" s="942"/>
      <c r="Y77" s="942"/>
      <c r="Z77" s="898"/>
      <c r="AA77" s="943">
        <v>0</v>
      </c>
      <c r="AB77" s="942"/>
      <c r="AC77" s="942"/>
      <c r="AD77" s="942"/>
      <c r="AE77" s="898"/>
      <c r="AF77" s="943">
        <v>0</v>
      </c>
      <c r="AG77" s="942"/>
      <c r="AH77" s="942"/>
      <c r="AI77" s="942"/>
      <c r="AJ77" s="898"/>
      <c r="AK77" s="943">
        <v>18</v>
      </c>
      <c r="AL77" s="942"/>
      <c r="AM77" s="942"/>
      <c r="AN77" s="942"/>
      <c r="AO77" s="898"/>
      <c r="AP77" s="894" t="s">
        <v>602</v>
      </c>
      <c r="AQ77" s="894"/>
      <c r="AR77" s="894"/>
      <c r="AS77" s="894"/>
      <c r="AT77" s="894"/>
      <c r="AU77" s="894" t="s">
        <v>602</v>
      </c>
      <c r="AV77" s="894"/>
      <c r="AW77" s="894"/>
      <c r="AX77" s="894"/>
      <c r="AY77" s="894"/>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t="s">
        <v>591</v>
      </c>
      <c r="C78" s="938"/>
      <c r="D78" s="938"/>
      <c r="E78" s="938"/>
      <c r="F78" s="938"/>
      <c r="G78" s="938"/>
      <c r="H78" s="938"/>
      <c r="I78" s="938"/>
      <c r="J78" s="938"/>
      <c r="K78" s="938"/>
      <c r="L78" s="938"/>
      <c r="M78" s="938"/>
      <c r="N78" s="938"/>
      <c r="O78" s="938"/>
      <c r="P78" s="939"/>
      <c r="Q78" s="940">
        <v>71</v>
      </c>
      <c r="R78" s="894"/>
      <c r="S78" s="894"/>
      <c r="T78" s="894"/>
      <c r="U78" s="894"/>
      <c r="V78" s="894">
        <v>54</v>
      </c>
      <c r="W78" s="894"/>
      <c r="X78" s="894"/>
      <c r="Y78" s="894"/>
      <c r="Z78" s="894"/>
      <c r="AA78" s="894">
        <v>17</v>
      </c>
      <c r="AB78" s="894"/>
      <c r="AC78" s="894"/>
      <c r="AD78" s="894"/>
      <c r="AE78" s="894"/>
      <c r="AF78" s="894">
        <v>17</v>
      </c>
      <c r="AG78" s="894"/>
      <c r="AH78" s="894"/>
      <c r="AI78" s="894"/>
      <c r="AJ78" s="894"/>
      <c r="AK78" s="894" t="s">
        <v>602</v>
      </c>
      <c r="AL78" s="894"/>
      <c r="AM78" s="894"/>
      <c r="AN78" s="894"/>
      <c r="AO78" s="894"/>
      <c r="AP78" s="894" t="s">
        <v>602</v>
      </c>
      <c r="AQ78" s="894"/>
      <c r="AR78" s="894"/>
      <c r="AS78" s="894"/>
      <c r="AT78" s="894"/>
      <c r="AU78" s="894" t="s">
        <v>602</v>
      </c>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t="s">
        <v>592</v>
      </c>
      <c r="C79" s="938"/>
      <c r="D79" s="938"/>
      <c r="E79" s="938"/>
      <c r="F79" s="938"/>
      <c r="G79" s="938"/>
      <c r="H79" s="938"/>
      <c r="I79" s="938"/>
      <c r="J79" s="938"/>
      <c r="K79" s="938"/>
      <c r="L79" s="938"/>
      <c r="M79" s="938"/>
      <c r="N79" s="938"/>
      <c r="O79" s="938"/>
      <c r="P79" s="939"/>
      <c r="Q79" s="940">
        <v>126</v>
      </c>
      <c r="R79" s="894"/>
      <c r="S79" s="894"/>
      <c r="T79" s="894"/>
      <c r="U79" s="894"/>
      <c r="V79" s="894">
        <v>126</v>
      </c>
      <c r="W79" s="894"/>
      <c r="X79" s="894"/>
      <c r="Y79" s="894"/>
      <c r="Z79" s="894"/>
      <c r="AA79" s="894">
        <v>0</v>
      </c>
      <c r="AB79" s="894"/>
      <c r="AC79" s="894"/>
      <c r="AD79" s="894"/>
      <c r="AE79" s="894"/>
      <c r="AF79" s="894">
        <v>0</v>
      </c>
      <c r="AG79" s="894"/>
      <c r="AH79" s="894"/>
      <c r="AI79" s="894"/>
      <c r="AJ79" s="894"/>
      <c r="AK79" s="894" t="s">
        <v>602</v>
      </c>
      <c r="AL79" s="894"/>
      <c r="AM79" s="894"/>
      <c r="AN79" s="894"/>
      <c r="AO79" s="894"/>
      <c r="AP79" s="894" t="s">
        <v>602</v>
      </c>
      <c r="AQ79" s="894"/>
      <c r="AR79" s="894"/>
      <c r="AS79" s="894"/>
      <c r="AT79" s="894"/>
      <c r="AU79" s="894" t="s">
        <v>602</v>
      </c>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t="s">
        <v>593</v>
      </c>
      <c r="C80" s="938"/>
      <c r="D80" s="938"/>
      <c r="E80" s="938"/>
      <c r="F80" s="938"/>
      <c r="G80" s="938"/>
      <c r="H80" s="938"/>
      <c r="I80" s="938"/>
      <c r="J80" s="938"/>
      <c r="K80" s="938"/>
      <c r="L80" s="938"/>
      <c r="M80" s="938"/>
      <c r="N80" s="938"/>
      <c r="O80" s="938"/>
      <c r="P80" s="939"/>
      <c r="Q80" s="940">
        <v>22</v>
      </c>
      <c r="R80" s="894"/>
      <c r="S80" s="894"/>
      <c r="T80" s="894"/>
      <c r="U80" s="894"/>
      <c r="V80" s="894">
        <v>22</v>
      </c>
      <c r="W80" s="894"/>
      <c r="X80" s="894"/>
      <c r="Y80" s="894"/>
      <c r="Z80" s="894"/>
      <c r="AA80" s="894">
        <v>0</v>
      </c>
      <c r="AB80" s="894"/>
      <c r="AC80" s="894"/>
      <c r="AD80" s="894"/>
      <c r="AE80" s="894"/>
      <c r="AF80" s="894">
        <v>0</v>
      </c>
      <c r="AG80" s="894"/>
      <c r="AH80" s="894"/>
      <c r="AI80" s="894"/>
      <c r="AJ80" s="894"/>
      <c r="AK80" s="894">
        <v>6</v>
      </c>
      <c r="AL80" s="894"/>
      <c r="AM80" s="894"/>
      <c r="AN80" s="894"/>
      <c r="AO80" s="894"/>
      <c r="AP80" s="894" t="s">
        <v>602</v>
      </c>
      <c r="AQ80" s="894"/>
      <c r="AR80" s="894"/>
      <c r="AS80" s="894"/>
      <c r="AT80" s="894"/>
      <c r="AU80" s="894" t="s">
        <v>602</v>
      </c>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t="s">
        <v>594</v>
      </c>
      <c r="C81" s="938"/>
      <c r="D81" s="938"/>
      <c r="E81" s="938"/>
      <c r="F81" s="938"/>
      <c r="G81" s="938"/>
      <c r="H81" s="938"/>
      <c r="I81" s="938"/>
      <c r="J81" s="938"/>
      <c r="K81" s="938"/>
      <c r="L81" s="938"/>
      <c r="M81" s="938"/>
      <c r="N81" s="938"/>
      <c r="O81" s="938"/>
      <c r="P81" s="939"/>
      <c r="Q81" s="940">
        <v>94</v>
      </c>
      <c r="R81" s="894"/>
      <c r="S81" s="894"/>
      <c r="T81" s="894"/>
      <c r="U81" s="894"/>
      <c r="V81" s="894">
        <v>91</v>
      </c>
      <c r="W81" s="894"/>
      <c r="X81" s="894"/>
      <c r="Y81" s="894"/>
      <c r="Z81" s="894"/>
      <c r="AA81" s="894">
        <v>3</v>
      </c>
      <c r="AB81" s="894"/>
      <c r="AC81" s="894"/>
      <c r="AD81" s="894"/>
      <c r="AE81" s="894"/>
      <c r="AF81" s="894">
        <v>3</v>
      </c>
      <c r="AG81" s="894"/>
      <c r="AH81" s="894"/>
      <c r="AI81" s="894"/>
      <c r="AJ81" s="894"/>
      <c r="AK81" s="894" t="s">
        <v>602</v>
      </c>
      <c r="AL81" s="894"/>
      <c r="AM81" s="894"/>
      <c r="AN81" s="894"/>
      <c r="AO81" s="894"/>
      <c r="AP81" s="894" t="s">
        <v>602</v>
      </c>
      <c r="AQ81" s="894"/>
      <c r="AR81" s="894"/>
      <c r="AS81" s="894"/>
      <c r="AT81" s="894"/>
      <c r="AU81" s="894" t="s">
        <v>602</v>
      </c>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t="s">
        <v>595</v>
      </c>
      <c r="C82" s="938"/>
      <c r="D82" s="938"/>
      <c r="E82" s="938"/>
      <c r="F82" s="938"/>
      <c r="G82" s="938"/>
      <c r="H82" s="938"/>
      <c r="I82" s="938"/>
      <c r="J82" s="938"/>
      <c r="K82" s="938"/>
      <c r="L82" s="938"/>
      <c r="M82" s="938"/>
      <c r="N82" s="938"/>
      <c r="O82" s="938"/>
      <c r="P82" s="939"/>
      <c r="Q82" s="940">
        <v>10898</v>
      </c>
      <c r="R82" s="894"/>
      <c r="S82" s="894"/>
      <c r="T82" s="894"/>
      <c r="U82" s="894"/>
      <c r="V82" s="894">
        <v>10520</v>
      </c>
      <c r="W82" s="894"/>
      <c r="X82" s="894"/>
      <c r="Y82" s="894"/>
      <c r="Z82" s="894"/>
      <c r="AA82" s="894">
        <v>378</v>
      </c>
      <c r="AB82" s="894"/>
      <c r="AC82" s="894"/>
      <c r="AD82" s="894"/>
      <c r="AE82" s="894"/>
      <c r="AF82" s="894">
        <v>378</v>
      </c>
      <c r="AG82" s="894"/>
      <c r="AH82" s="894"/>
      <c r="AI82" s="894"/>
      <c r="AJ82" s="894"/>
      <c r="AK82" s="894" t="s">
        <v>602</v>
      </c>
      <c r="AL82" s="894"/>
      <c r="AM82" s="894"/>
      <c r="AN82" s="894"/>
      <c r="AO82" s="894"/>
      <c r="AP82" s="894">
        <v>10115</v>
      </c>
      <c r="AQ82" s="894"/>
      <c r="AR82" s="894"/>
      <c r="AS82" s="894"/>
      <c r="AT82" s="894"/>
      <c r="AU82" s="894">
        <v>313</v>
      </c>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t="s">
        <v>601</v>
      </c>
      <c r="C83" s="938"/>
      <c r="D83" s="938"/>
      <c r="E83" s="938"/>
      <c r="F83" s="938"/>
      <c r="G83" s="938"/>
      <c r="H83" s="938"/>
      <c r="I83" s="938"/>
      <c r="J83" s="938"/>
      <c r="K83" s="938"/>
      <c r="L83" s="938"/>
      <c r="M83" s="938"/>
      <c r="N83" s="938"/>
      <c r="O83" s="938"/>
      <c r="P83" s="939"/>
      <c r="Q83" s="940">
        <v>3016</v>
      </c>
      <c r="R83" s="894"/>
      <c r="S83" s="894"/>
      <c r="T83" s="894"/>
      <c r="U83" s="894"/>
      <c r="V83" s="894">
        <v>3153</v>
      </c>
      <c r="W83" s="894"/>
      <c r="X83" s="894"/>
      <c r="Y83" s="894"/>
      <c r="Z83" s="894"/>
      <c r="AA83" s="894">
        <v>-137</v>
      </c>
      <c r="AB83" s="894"/>
      <c r="AC83" s="894"/>
      <c r="AD83" s="894"/>
      <c r="AE83" s="894"/>
      <c r="AF83" s="894">
        <v>-137</v>
      </c>
      <c r="AG83" s="894"/>
      <c r="AH83" s="894"/>
      <c r="AI83" s="894"/>
      <c r="AJ83" s="894"/>
      <c r="AK83" s="894" t="s">
        <v>602</v>
      </c>
      <c r="AL83" s="894"/>
      <c r="AM83" s="894"/>
      <c r="AN83" s="894"/>
      <c r="AO83" s="894"/>
      <c r="AP83" s="894">
        <v>2602</v>
      </c>
      <c r="AQ83" s="894"/>
      <c r="AR83" s="894"/>
      <c r="AS83" s="894"/>
      <c r="AT83" s="894"/>
      <c r="AU83" s="894">
        <v>92</v>
      </c>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t="s">
        <v>596</v>
      </c>
      <c r="C84" s="938"/>
      <c r="D84" s="938"/>
      <c r="E84" s="938"/>
      <c r="F84" s="938"/>
      <c r="G84" s="938"/>
      <c r="H84" s="938"/>
      <c r="I84" s="938"/>
      <c r="J84" s="938"/>
      <c r="K84" s="938"/>
      <c r="L84" s="938"/>
      <c r="M84" s="938"/>
      <c r="N84" s="938"/>
      <c r="O84" s="938"/>
      <c r="P84" s="939"/>
      <c r="Q84" s="940">
        <v>549</v>
      </c>
      <c r="R84" s="894"/>
      <c r="S84" s="894"/>
      <c r="T84" s="894"/>
      <c r="U84" s="894"/>
      <c r="V84" s="894">
        <v>528</v>
      </c>
      <c r="W84" s="894"/>
      <c r="X84" s="894"/>
      <c r="Y84" s="894"/>
      <c r="Z84" s="894"/>
      <c r="AA84" s="894">
        <v>21</v>
      </c>
      <c r="AB84" s="894"/>
      <c r="AC84" s="894"/>
      <c r="AD84" s="894"/>
      <c r="AE84" s="894"/>
      <c r="AF84" s="894">
        <v>21</v>
      </c>
      <c r="AG84" s="894"/>
      <c r="AH84" s="894"/>
      <c r="AI84" s="894"/>
      <c r="AJ84" s="894"/>
      <c r="AK84" s="894" t="s">
        <v>602</v>
      </c>
      <c r="AL84" s="894"/>
      <c r="AM84" s="894"/>
      <c r="AN84" s="894"/>
      <c r="AO84" s="894"/>
      <c r="AP84" s="894" t="s">
        <v>602</v>
      </c>
      <c r="AQ84" s="894"/>
      <c r="AR84" s="894"/>
      <c r="AS84" s="894"/>
      <c r="AT84" s="894"/>
      <c r="AU84" s="894" t="s">
        <v>602</v>
      </c>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t="s">
        <v>597</v>
      </c>
      <c r="C85" s="938"/>
      <c r="D85" s="938"/>
      <c r="E85" s="938"/>
      <c r="F85" s="938"/>
      <c r="G85" s="938"/>
      <c r="H85" s="938"/>
      <c r="I85" s="938"/>
      <c r="J85" s="938"/>
      <c r="K85" s="938"/>
      <c r="L85" s="938"/>
      <c r="M85" s="938"/>
      <c r="N85" s="938"/>
      <c r="O85" s="938"/>
      <c r="P85" s="939"/>
      <c r="Q85" s="940">
        <v>162891</v>
      </c>
      <c r="R85" s="894"/>
      <c r="S85" s="894"/>
      <c r="T85" s="894"/>
      <c r="U85" s="894"/>
      <c r="V85" s="894">
        <v>159883</v>
      </c>
      <c r="W85" s="894"/>
      <c r="X85" s="894"/>
      <c r="Y85" s="894"/>
      <c r="Z85" s="894"/>
      <c r="AA85" s="894">
        <v>3008</v>
      </c>
      <c r="AB85" s="894"/>
      <c r="AC85" s="894"/>
      <c r="AD85" s="894"/>
      <c r="AE85" s="894"/>
      <c r="AF85" s="894">
        <v>3008</v>
      </c>
      <c r="AG85" s="894"/>
      <c r="AH85" s="894"/>
      <c r="AI85" s="894"/>
      <c r="AJ85" s="894"/>
      <c r="AK85" s="894">
        <v>358</v>
      </c>
      <c r="AL85" s="894"/>
      <c r="AM85" s="894"/>
      <c r="AN85" s="894"/>
      <c r="AO85" s="894"/>
      <c r="AP85" s="894" t="s">
        <v>602</v>
      </c>
      <c r="AQ85" s="894"/>
      <c r="AR85" s="894"/>
      <c r="AS85" s="894"/>
      <c r="AT85" s="894"/>
      <c r="AU85" s="894" t="s">
        <v>602</v>
      </c>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390</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305</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305</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305</v>
      </c>
      <c r="DR109" s="957"/>
      <c r="DS109" s="957"/>
      <c r="DT109" s="957"/>
      <c r="DU109" s="958"/>
      <c r="DV109" s="956" t="s">
        <v>433</v>
      </c>
      <c r="DW109" s="957"/>
      <c r="DX109" s="957"/>
      <c r="DY109" s="957"/>
      <c r="DZ109" s="959"/>
    </row>
    <row r="110" spans="1:131" s="233"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443531</v>
      </c>
      <c r="AB110" s="964"/>
      <c r="AC110" s="964"/>
      <c r="AD110" s="964"/>
      <c r="AE110" s="965"/>
      <c r="AF110" s="966">
        <v>406023</v>
      </c>
      <c r="AG110" s="964"/>
      <c r="AH110" s="964"/>
      <c r="AI110" s="964"/>
      <c r="AJ110" s="965"/>
      <c r="AK110" s="966">
        <v>487479</v>
      </c>
      <c r="AL110" s="964"/>
      <c r="AM110" s="964"/>
      <c r="AN110" s="964"/>
      <c r="AO110" s="965"/>
      <c r="AP110" s="967">
        <v>24</v>
      </c>
      <c r="AQ110" s="968"/>
      <c r="AR110" s="968"/>
      <c r="AS110" s="968"/>
      <c r="AT110" s="969"/>
      <c r="AU110" s="970" t="s">
        <v>73</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4204978</v>
      </c>
      <c r="BR110" s="995"/>
      <c r="BS110" s="995"/>
      <c r="BT110" s="995"/>
      <c r="BU110" s="995"/>
      <c r="BV110" s="995">
        <v>4327432</v>
      </c>
      <c r="BW110" s="995"/>
      <c r="BX110" s="995"/>
      <c r="BY110" s="995"/>
      <c r="BZ110" s="995"/>
      <c r="CA110" s="995">
        <v>4323083</v>
      </c>
      <c r="CB110" s="995"/>
      <c r="CC110" s="995"/>
      <c r="CD110" s="995"/>
      <c r="CE110" s="995"/>
      <c r="CF110" s="1008">
        <v>213.3</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439</v>
      </c>
      <c r="DH110" s="995"/>
      <c r="DI110" s="995"/>
      <c r="DJ110" s="995"/>
      <c r="DK110" s="995"/>
      <c r="DL110" s="995" t="s">
        <v>237</v>
      </c>
      <c r="DM110" s="995"/>
      <c r="DN110" s="995"/>
      <c r="DO110" s="995"/>
      <c r="DP110" s="995"/>
      <c r="DQ110" s="995" t="s">
        <v>237</v>
      </c>
      <c r="DR110" s="995"/>
      <c r="DS110" s="995"/>
      <c r="DT110" s="995"/>
      <c r="DU110" s="995"/>
      <c r="DV110" s="996" t="s">
        <v>237</v>
      </c>
      <c r="DW110" s="996"/>
      <c r="DX110" s="996"/>
      <c r="DY110" s="996"/>
      <c r="DZ110" s="997"/>
    </row>
    <row r="111" spans="1:131" s="233" customFormat="1" ht="26.25" customHeight="1" x14ac:dyDescent="0.15">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439</v>
      </c>
      <c r="AB111" s="1002"/>
      <c r="AC111" s="1002"/>
      <c r="AD111" s="1002"/>
      <c r="AE111" s="1003"/>
      <c r="AF111" s="1004" t="s">
        <v>237</v>
      </c>
      <c r="AG111" s="1002"/>
      <c r="AH111" s="1002"/>
      <c r="AI111" s="1002"/>
      <c r="AJ111" s="1003"/>
      <c r="AK111" s="1004" t="s">
        <v>439</v>
      </c>
      <c r="AL111" s="1002"/>
      <c r="AM111" s="1002"/>
      <c r="AN111" s="1002"/>
      <c r="AO111" s="1003"/>
      <c r="AP111" s="1005" t="s">
        <v>439</v>
      </c>
      <c r="AQ111" s="1006"/>
      <c r="AR111" s="1006"/>
      <c r="AS111" s="1006"/>
      <c r="AT111" s="1007"/>
      <c r="AU111" s="972"/>
      <c r="AV111" s="973"/>
      <c r="AW111" s="973"/>
      <c r="AX111" s="973"/>
      <c r="AY111" s="973"/>
      <c r="AZ111" s="986" t="s">
        <v>441</v>
      </c>
      <c r="BA111" s="987"/>
      <c r="BB111" s="987"/>
      <c r="BC111" s="987"/>
      <c r="BD111" s="987"/>
      <c r="BE111" s="987"/>
      <c r="BF111" s="987"/>
      <c r="BG111" s="987"/>
      <c r="BH111" s="987"/>
      <c r="BI111" s="987"/>
      <c r="BJ111" s="987"/>
      <c r="BK111" s="987"/>
      <c r="BL111" s="987"/>
      <c r="BM111" s="987"/>
      <c r="BN111" s="987"/>
      <c r="BO111" s="987"/>
      <c r="BP111" s="988"/>
      <c r="BQ111" s="989" t="s">
        <v>237</v>
      </c>
      <c r="BR111" s="990"/>
      <c r="BS111" s="990"/>
      <c r="BT111" s="990"/>
      <c r="BU111" s="990"/>
      <c r="BV111" s="990" t="s">
        <v>442</v>
      </c>
      <c r="BW111" s="990"/>
      <c r="BX111" s="990"/>
      <c r="BY111" s="990"/>
      <c r="BZ111" s="990"/>
      <c r="CA111" s="990" t="s">
        <v>237</v>
      </c>
      <c r="CB111" s="990"/>
      <c r="CC111" s="990"/>
      <c r="CD111" s="990"/>
      <c r="CE111" s="990"/>
      <c r="CF111" s="984" t="s">
        <v>439</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237</v>
      </c>
      <c r="DH111" s="990"/>
      <c r="DI111" s="990"/>
      <c r="DJ111" s="990"/>
      <c r="DK111" s="990"/>
      <c r="DL111" s="990" t="s">
        <v>442</v>
      </c>
      <c r="DM111" s="990"/>
      <c r="DN111" s="990"/>
      <c r="DO111" s="990"/>
      <c r="DP111" s="990"/>
      <c r="DQ111" s="990" t="s">
        <v>237</v>
      </c>
      <c r="DR111" s="990"/>
      <c r="DS111" s="990"/>
      <c r="DT111" s="990"/>
      <c r="DU111" s="990"/>
      <c r="DV111" s="991" t="s">
        <v>237</v>
      </c>
      <c r="DW111" s="991"/>
      <c r="DX111" s="991"/>
      <c r="DY111" s="991"/>
      <c r="DZ111" s="992"/>
    </row>
    <row r="112" spans="1:131" s="233" customFormat="1" ht="26.25" customHeight="1" x14ac:dyDescent="0.15">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237</v>
      </c>
      <c r="AB112" s="1023"/>
      <c r="AC112" s="1023"/>
      <c r="AD112" s="1023"/>
      <c r="AE112" s="1024"/>
      <c r="AF112" s="1025" t="s">
        <v>439</v>
      </c>
      <c r="AG112" s="1023"/>
      <c r="AH112" s="1023"/>
      <c r="AI112" s="1023"/>
      <c r="AJ112" s="1024"/>
      <c r="AK112" s="1025" t="s">
        <v>237</v>
      </c>
      <c r="AL112" s="1023"/>
      <c r="AM112" s="1023"/>
      <c r="AN112" s="1023"/>
      <c r="AO112" s="1024"/>
      <c r="AP112" s="1026" t="s">
        <v>237</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188903</v>
      </c>
      <c r="BR112" s="990"/>
      <c r="BS112" s="990"/>
      <c r="BT112" s="990"/>
      <c r="BU112" s="990"/>
      <c r="BV112" s="990">
        <v>173113</v>
      </c>
      <c r="BW112" s="990"/>
      <c r="BX112" s="990"/>
      <c r="BY112" s="990"/>
      <c r="BZ112" s="990"/>
      <c r="CA112" s="990">
        <v>227607</v>
      </c>
      <c r="CB112" s="990"/>
      <c r="CC112" s="990"/>
      <c r="CD112" s="990"/>
      <c r="CE112" s="990"/>
      <c r="CF112" s="984">
        <v>11.2</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237</v>
      </c>
      <c r="DH112" s="990"/>
      <c r="DI112" s="990"/>
      <c r="DJ112" s="990"/>
      <c r="DK112" s="990"/>
      <c r="DL112" s="990" t="s">
        <v>439</v>
      </c>
      <c r="DM112" s="990"/>
      <c r="DN112" s="990"/>
      <c r="DO112" s="990"/>
      <c r="DP112" s="990"/>
      <c r="DQ112" s="990" t="s">
        <v>442</v>
      </c>
      <c r="DR112" s="990"/>
      <c r="DS112" s="990"/>
      <c r="DT112" s="990"/>
      <c r="DU112" s="990"/>
      <c r="DV112" s="991" t="s">
        <v>237</v>
      </c>
      <c r="DW112" s="991"/>
      <c r="DX112" s="991"/>
      <c r="DY112" s="991"/>
      <c r="DZ112" s="992"/>
    </row>
    <row r="113" spans="1:130" s="233" customFormat="1" ht="26.25" customHeight="1" x14ac:dyDescent="0.15">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54547</v>
      </c>
      <c r="AB113" s="1002"/>
      <c r="AC113" s="1002"/>
      <c r="AD113" s="1002"/>
      <c r="AE113" s="1003"/>
      <c r="AF113" s="1004">
        <v>28696</v>
      </c>
      <c r="AG113" s="1002"/>
      <c r="AH113" s="1002"/>
      <c r="AI113" s="1002"/>
      <c r="AJ113" s="1003"/>
      <c r="AK113" s="1004">
        <v>21069</v>
      </c>
      <c r="AL113" s="1002"/>
      <c r="AM113" s="1002"/>
      <c r="AN113" s="1002"/>
      <c r="AO113" s="1003"/>
      <c r="AP113" s="1005">
        <v>1</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633212</v>
      </c>
      <c r="BR113" s="990"/>
      <c r="BS113" s="990"/>
      <c r="BT113" s="990"/>
      <c r="BU113" s="990"/>
      <c r="BV113" s="990">
        <v>599011</v>
      </c>
      <c r="BW113" s="990"/>
      <c r="BX113" s="990"/>
      <c r="BY113" s="990"/>
      <c r="BZ113" s="990"/>
      <c r="CA113" s="990">
        <v>638360</v>
      </c>
      <c r="CB113" s="990"/>
      <c r="CC113" s="990"/>
      <c r="CD113" s="990"/>
      <c r="CE113" s="990"/>
      <c r="CF113" s="984">
        <v>31.5</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439</v>
      </c>
      <c r="DH113" s="1023"/>
      <c r="DI113" s="1023"/>
      <c r="DJ113" s="1023"/>
      <c r="DK113" s="1024"/>
      <c r="DL113" s="1025" t="s">
        <v>237</v>
      </c>
      <c r="DM113" s="1023"/>
      <c r="DN113" s="1023"/>
      <c r="DO113" s="1023"/>
      <c r="DP113" s="1024"/>
      <c r="DQ113" s="1025" t="s">
        <v>237</v>
      </c>
      <c r="DR113" s="1023"/>
      <c r="DS113" s="1023"/>
      <c r="DT113" s="1023"/>
      <c r="DU113" s="1024"/>
      <c r="DV113" s="1026" t="s">
        <v>439</v>
      </c>
      <c r="DW113" s="1027"/>
      <c r="DX113" s="1027"/>
      <c r="DY113" s="1027"/>
      <c r="DZ113" s="1028"/>
    </row>
    <row r="114" spans="1:130" s="233" customFormat="1" ht="26.25" customHeight="1" x14ac:dyDescent="0.15">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47803</v>
      </c>
      <c r="AB114" s="1023"/>
      <c r="AC114" s="1023"/>
      <c r="AD114" s="1023"/>
      <c r="AE114" s="1024"/>
      <c r="AF114" s="1025">
        <v>60844</v>
      </c>
      <c r="AG114" s="1023"/>
      <c r="AH114" s="1023"/>
      <c r="AI114" s="1023"/>
      <c r="AJ114" s="1024"/>
      <c r="AK114" s="1025">
        <v>79916</v>
      </c>
      <c r="AL114" s="1023"/>
      <c r="AM114" s="1023"/>
      <c r="AN114" s="1023"/>
      <c r="AO114" s="1024"/>
      <c r="AP114" s="1026">
        <v>3.9</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437644</v>
      </c>
      <c r="BR114" s="990"/>
      <c r="BS114" s="990"/>
      <c r="BT114" s="990"/>
      <c r="BU114" s="990"/>
      <c r="BV114" s="990">
        <v>402032</v>
      </c>
      <c r="BW114" s="990"/>
      <c r="BX114" s="990"/>
      <c r="BY114" s="990"/>
      <c r="BZ114" s="990"/>
      <c r="CA114" s="990">
        <v>334540</v>
      </c>
      <c r="CB114" s="990"/>
      <c r="CC114" s="990"/>
      <c r="CD114" s="990"/>
      <c r="CE114" s="990"/>
      <c r="CF114" s="984">
        <v>16.5</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237</v>
      </c>
      <c r="DH114" s="1023"/>
      <c r="DI114" s="1023"/>
      <c r="DJ114" s="1023"/>
      <c r="DK114" s="1024"/>
      <c r="DL114" s="1025" t="s">
        <v>237</v>
      </c>
      <c r="DM114" s="1023"/>
      <c r="DN114" s="1023"/>
      <c r="DO114" s="1023"/>
      <c r="DP114" s="1024"/>
      <c r="DQ114" s="1025" t="s">
        <v>442</v>
      </c>
      <c r="DR114" s="1023"/>
      <c r="DS114" s="1023"/>
      <c r="DT114" s="1023"/>
      <c r="DU114" s="1024"/>
      <c r="DV114" s="1026" t="s">
        <v>442</v>
      </c>
      <c r="DW114" s="1027"/>
      <c r="DX114" s="1027"/>
      <c r="DY114" s="1027"/>
      <c r="DZ114" s="1028"/>
    </row>
    <row r="115" spans="1:130" s="233" customFormat="1" ht="26.25" customHeight="1" x14ac:dyDescent="0.15">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237</v>
      </c>
      <c r="AB115" s="1002"/>
      <c r="AC115" s="1002"/>
      <c r="AD115" s="1002"/>
      <c r="AE115" s="1003"/>
      <c r="AF115" s="1004" t="s">
        <v>439</v>
      </c>
      <c r="AG115" s="1002"/>
      <c r="AH115" s="1002"/>
      <c r="AI115" s="1002"/>
      <c r="AJ115" s="1003"/>
      <c r="AK115" s="1004" t="s">
        <v>237</v>
      </c>
      <c r="AL115" s="1002"/>
      <c r="AM115" s="1002"/>
      <c r="AN115" s="1002"/>
      <c r="AO115" s="1003"/>
      <c r="AP115" s="1005" t="s">
        <v>237</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t="s">
        <v>237</v>
      </c>
      <c r="BR115" s="990"/>
      <c r="BS115" s="990"/>
      <c r="BT115" s="990"/>
      <c r="BU115" s="990"/>
      <c r="BV115" s="990" t="s">
        <v>237</v>
      </c>
      <c r="BW115" s="990"/>
      <c r="BX115" s="990"/>
      <c r="BY115" s="990"/>
      <c r="BZ115" s="990"/>
      <c r="CA115" s="990" t="s">
        <v>442</v>
      </c>
      <c r="CB115" s="990"/>
      <c r="CC115" s="990"/>
      <c r="CD115" s="990"/>
      <c r="CE115" s="990"/>
      <c r="CF115" s="984" t="s">
        <v>237</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237</v>
      </c>
      <c r="DH115" s="1023"/>
      <c r="DI115" s="1023"/>
      <c r="DJ115" s="1023"/>
      <c r="DK115" s="1024"/>
      <c r="DL115" s="1025" t="s">
        <v>237</v>
      </c>
      <c r="DM115" s="1023"/>
      <c r="DN115" s="1023"/>
      <c r="DO115" s="1023"/>
      <c r="DP115" s="1024"/>
      <c r="DQ115" s="1025" t="s">
        <v>237</v>
      </c>
      <c r="DR115" s="1023"/>
      <c r="DS115" s="1023"/>
      <c r="DT115" s="1023"/>
      <c r="DU115" s="1024"/>
      <c r="DV115" s="1026" t="s">
        <v>439</v>
      </c>
      <c r="DW115" s="1027"/>
      <c r="DX115" s="1027"/>
      <c r="DY115" s="1027"/>
      <c r="DZ115" s="1028"/>
    </row>
    <row r="116" spans="1:130" s="233" customFormat="1" ht="26.25" customHeight="1" x14ac:dyDescent="0.15">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237</v>
      </c>
      <c r="AB116" s="1023"/>
      <c r="AC116" s="1023"/>
      <c r="AD116" s="1023"/>
      <c r="AE116" s="1024"/>
      <c r="AF116" s="1025" t="s">
        <v>442</v>
      </c>
      <c r="AG116" s="1023"/>
      <c r="AH116" s="1023"/>
      <c r="AI116" s="1023"/>
      <c r="AJ116" s="1024"/>
      <c r="AK116" s="1025" t="s">
        <v>442</v>
      </c>
      <c r="AL116" s="1023"/>
      <c r="AM116" s="1023"/>
      <c r="AN116" s="1023"/>
      <c r="AO116" s="1024"/>
      <c r="AP116" s="1026" t="s">
        <v>237</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237</v>
      </c>
      <c r="BR116" s="990"/>
      <c r="BS116" s="990"/>
      <c r="BT116" s="990"/>
      <c r="BU116" s="990"/>
      <c r="BV116" s="990" t="s">
        <v>442</v>
      </c>
      <c r="BW116" s="990"/>
      <c r="BX116" s="990"/>
      <c r="BY116" s="990"/>
      <c r="BZ116" s="990"/>
      <c r="CA116" s="990" t="s">
        <v>442</v>
      </c>
      <c r="CB116" s="990"/>
      <c r="CC116" s="990"/>
      <c r="CD116" s="990"/>
      <c r="CE116" s="990"/>
      <c r="CF116" s="984" t="s">
        <v>237</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439</v>
      </c>
      <c r="DH116" s="1023"/>
      <c r="DI116" s="1023"/>
      <c r="DJ116" s="1023"/>
      <c r="DK116" s="1024"/>
      <c r="DL116" s="1025" t="s">
        <v>439</v>
      </c>
      <c r="DM116" s="1023"/>
      <c r="DN116" s="1023"/>
      <c r="DO116" s="1023"/>
      <c r="DP116" s="1024"/>
      <c r="DQ116" s="1025" t="s">
        <v>237</v>
      </c>
      <c r="DR116" s="1023"/>
      <c r="DS116" s="1023"/>
      <c r="DT116" s="1023"/>
      <c r="DU116" s="1024"/>
      <c r="DV116" s="1026" t="s">
        <v>442</v>
      </c>
      <c r="DW116" s="1027"/>
      <c r="DX116" s="1027"/>
      <c r="DY116" s="1027"/>
      <c r="DZ116" s="1028"/>
    </row>
    <row r="117" spans="1:130" s="233" customFormat="1" ht="26.25" customHeight="1" x14ac:dyDescent="0.15">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545881</v>
      </c>
      <c r="AB117" s="1043"/>
      <c r="AC117" s="1043"/>
      <c r="AD117" s="1043"/>
      <c r="AE117" s="1044"/>
      <c r="AF117" s="1045">
        <v>495563</v>
      </c>
      <c r="AG117" s="1043"/>
      <c r="AH117" s="1043"/>
      <c r="AI117" s="1043"/>
      <c r="AJ117" s="1044"/>
      <c r="AK117" s="1045">
        <v>588464</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237</v>
      </c>
      <c r="BR117" s="990"/>
      <c r="BS117" s="990"/>
      <c r="BT117" s="990"/>
      <c r="BU117" s="990"/>
      <c r="BV117" s="990" t="s">
        <v>442</v>
      </c>
      <c r="BW117" s="990"/>
      <c r="BX117" s="990"/>
      <c r="BY117" s="990"/>
      <c r="BZ117" s="990"/>
      <c r="CA117" s="990" t="s">
        <v>237</v>
      </c>
      <c r="CB117" s="990"/>
      <c r="CC117" s="990"/>
      <c r="CD117" s="990"/>
      <c r="CE117" s="990"/>
      <c r="CF117" s="984" t="s">
        <v>237</v>
      </c>
      <c r="CG117" s="985"/>
      <c r="CH117" s="985"/>
      <c r="CI117" s="985"/>
      <c r="CJ117" s="985"/>
      <c r="CK117" s="1012"/>
      <c r="CL117" s="1013"/>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442</v>
      </c>
      <c r="DH117" s="1023"/>
      <c r="DI117" s="1023"/>
      <c r="DJ117" s="1023"/>
      <c r="DK117" s="1024"/>
      <c r="DL117" s="1025" t="s">
        <v>237</v>
      </c>
      <c r="DM117" s="1023"/>
      <c r="DN117" s="1023"/>
      <c r="DO117" s="1023"/>
      <c r="DP117" s="1024"/>
      <c r="DQ117" s="1025" t="s">
        <v>439</v>
      </c>
      <c r="DR117" s="1023"/>
      <c r="DS117" s="1023"/>
      <c r="DT117" s="1023"/>
      <c r="DU117" s="1024"/>
      <c r="DV117" s="1026" t="s">
        <v>237</v>
      </c>
      <c r="DW117" s="1027"/>
      <c r="DX117" s="1027"/>
      <c r="DY117" s="1027"/>
      <c r="DZ117" s="1028"/>
    </row>
    <row r="118" spans="1:130" s="233"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305</v>
      </c>
      <c r="AL118" s="957"/>
      <c r="AM118" s="957"/>
      <c r="AN118" s="957"/>
      <c r="AO118" s="958"/>
      <c r="AP118" s="1034" t="s">
        <v>433</v>
      </c>
      <c r="AQ118" s="1035"/>
      <c r="AR118" s="1035"/>
      <c r="AS118" s="1035"/>
      <c r="AT118" s="1036"/>
      <c r="AU118" s="972"/>
      <c r="AV118" s="973"/>
      <c r="AW118" s="973"/>
      <c r="AX118" s="973"/>
      <c r="AY118" s="973"/>
      <c r="AZ118" s="1037" t="s">
        <v>463</v>
      </c>
      <c r="BA118" s="1029"/>
      <c r="BB118" s="1029"/>
      <c r="BC118" s="1029"/>
      <c r="BD118" s="1029"/>
      <c r="BE118" s="1029"/>
      <c r="BF118" s="1029"/>
      <c r="BG118" s="1029"/>
      <c r="BH118" s="1029"/>
      <c r="BI118" s="1029"/>
      <c r="BJ118" s="1029"/>
      <c r="BK118" s="1029"/>
      <c r="BL118" s="1029"/>
      <c r="BM118" s="1029"/>
      <c r="BN118" s="1029"/>
      <c r="BO118" s="1029"/>
      <c r="BP118" s="1030"/>
      <c r="BQ118" s="1063" t="s">
        <v>237</v>
      </c>
      <c r="BR118" s="1064"/>
      <c r="BS118" s="1064"/>
      <c r="BT118" s="1064"/>
      <c r="BU118" s="1064"/>
      <c r="BV118" s="1064" t="s">
        <v>237</v>
      </c>
      <c r="BW118" s="1064"/>
      <c r="BX118" s="1064"/>
      <c r="BY118" s="1064"/>
      <c r="BZ118" s="1064"/>
      <c r="CA118" s="1064" t="s">
        <v>237</v>
      </c>
      <c r="CB118" s="1064"/>
      <c r="CC118" s="1064"/>
      <c r="CD118" s="1064"/>
      <c r="CE118" s="1064"/>
      <c r="CF118" s="984" t="s">
        <v>237</v>
      </c>
      <c r="CG118" s="985"/>
      <c r="CH118" s="985"/>
      <c r="CI118" s="985"/>
      <c r="CJ118" s="985"/>
      <c r="CK118" s="1012"/>
      <c r="CL118" s="1013"/>
      <c r="CM118" s="986" t="s">
        <v>464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439</v>
      </c>
      <c r="DH118" s="1023"/>
      <c r="DI118" s="1023"/>
      <c r="DJ118" s="1023"/>
      <c r="DK118" s="1024"/>
      <c r="DL118" s="1025" t="s">
        <v>237</v>
      </c>
      <c r="DM118" s="1023"/>
      <c r="DN118" s="1023"/>
      <c r="DO118" s="1023"/>
      <c r="DP118" s="1024"/>
      <c r="DQ118" s="1025" t="s">
        <v>237</v>
      </c>
      <c r="DR118" s="1023"/>
      <c r="DS118" s="1023"/>
      <c r="DT118" s="1023"/>
      <c r="DU118" s="1024"/>
      <c r="DV118" s="1026" t="s">
        <v>237</v>
      </c>
      <c r="DW118" s="1027"/>
      <c r="DX118" s="1027"/>
      <c r="DY118" s="1027"/>
      <c r="DZ118" s="1028"/>
    </row>
    <row r="119" spans="1:130" s="233"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237</v>
      </c>
      <c r="AB119" s="964"/>
      <c r="AC119" s="964"/>
      <c r="AD119" s="964"/>
      <c r="AE119" s="965"/>
      <c r="AF119" s="966" t="s">
        <v>237</v>
      </c>
      <c r="AG119" s="964"/>
      <c r="AH119" s="964"/>
      <c r="AI119" s="964"/>
      <c r="AJ119" s="965"/>
      <c r="AK119" s="966" t="s">
        <v>237</v>
      </c>
      <c r="AL119" s="964"/>
      <c r="AM119" s="964"/>
      <c r="AN119" s="964"/>
      <c r="AO119" s="965"/>
      <c r="AP119" s="967" t="s">
        <v>237</v>
      </c>
      <c r="AQ119" s="968"/>
      <c r="AR119" s="968"/>
      <c r="AS119" s="968"/>
      <c r="AT119" s="969"/>
      <c r="AU119" s="974"/>
      <c r="AV119" s="975"/>
      <c r="AW119" s="975"/>
      <c r="AX119" s="975"/>
      <c r="AY119" s="975"/>
      <c r="AZ119" s="254" t="s">
        <v>186</v>
      </c>
      <c r="BA119" s="254"/>
      <c r="BB119" s="254"/>
      <c r="BC119" s="254"/>
      <c r="BD119" s="254"/>
      <c r="BE119" s="254"/>
      <c r="BF119" s="254"/>
      <c r="BG119" s="254"/>
      <c r="BH119" s="254"/>
      <c r="BI119" s="254"/>
      <c r="BJ119" s="254"/>
      <c r="BK119" s="254"/>
      <c r="BL119" s="254"/>
      <c r="BM119" s="254"/>
      <c r="BN119" s="254"/>
      <c r="BO119" s="1041" t="s">
        <v>465</v>
      </c>
      <c r="BP119" s="1069"/>
      <c r="BQ119" s="1063">
        <v>5464737</v>
      </c>
      <c r="BR119" s="1064"/>
      <c r="BS119" s="1064"/>
      <c r="BT119" s="1064"/>
      <c r="BU119" s="1064"/>
      <c r="BV119" s="1064">
        <v>5501588</v>
      </c>
      <c r="BW119" s="1064"/>
      <c r="BX119" s="1064"/>
      <c r="BY119" s="1064"/>
      <c r="BZ119" s="1064"/>
      <c r="CA119" s="1064">
        <v>5523590</v>
      </c>
      <c r="CB119" s="1064"/>
      <c r="CC119" s="1064"/>
      <c r="CD119" s="1064"/>
      <c r="CE119" s="1064"/>
      <c r="CF119" s="1065"/>
      <c r="CG119" s="1066"/>
      <c r="CH119" s="1066"/>
      <c r="CI119" s="1066"/>
      <c r="CJ119" s="1067"/>
      <c r="CK119" s="1014"/>
      <c r="CL119" s="1015"/>
      <c r="CM119" s="1037" t="s">
        <v>466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237</v>
      </c>
      <c r="DH119" s="1050"/>
      <c r="DI119" s="1050"/>
      <c r="DJ119" s="1050"/>
      <c r="DK119" s="1051"/>
      <c r="DL119" s="1049" t="s">
        <v>237</v>
      </c>
      <c r="DM119" s="1050"/>
      <c r="DN119" s="1050"/>
      <c r="DO119" s="1050"/>
      <c r="DP119" s="1051"/>
      <c r="DQ119" s="1049" t="s">
        <v>237</v>
      </c>
      <c r="DR119" s="1050"/>
      <c r="DS119" s="1050"/>
      <c r="DT119" s="1050"/>
      <c r="DU119" s="1051"/>
      <c r="DV119" s="1052" t="s">
        <v>237</v>
      </c>
      <c r="DW119" s="1053"/>
      <c r="DX119" s="1053"/>
      <c r="DY119" s="1053"/>
      <c r="DZ119" s="1054"/>
    </row>
    <row r="120" spans="1:130" s="233" customFormat="1" ht="26.25" customHeight="1" x14ac:dyDescent="0.15">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237</v>
      </c>
      <c r="AB120" s="1023"/>
      <c r="AC120" s="1023"/>
      <c r="AD120" s="1023"/>
      <c r="AE120" s="1024"/>
      <c r="AF120" s="1025" t="s">
        <v>237</v>
      </c>
      <c r="AG120" s="1023"/>
      <c r="AH120" s="1023"/>
      <c r="AI120" s="1023"/>
      <c r="AJ120" s="1024"/>
      <c r="AK120" s="1025" t="s">
        <v>442</v>
      </c>
      <c r="AL120" s="1023"/>
      <c r="AM120" s="1023"/>
      <c r="AN120" s="1023"/>
      <c r="AO120" s="1024"/>
      <c r="AP120" s="1026" t="s">
        <v>237</v>
      </c>
      <c r="AQ120" s="1027"/>
      <c r="AR120" s="1027"/>
      <c r="AS120" s="1027"/>
      <c r="AT120" s="1028"/>
      <c r="AU120" s="1055" t="s">
        <v>467</v>
      </c>
      <c r="AV120" s="1056"/>
      <c r="AW120" s="1056"/>
      <c r="AX120" s="1056"/>
      <c r="AY120" s="1057"/>
      <c r="AZ120" s="993" t="s">
        <v>468</v>
      </c>
      <c r="BA120" s="961"/>
      <c r="BB120" s="961"/>
      <c r="BC120" s="961"/>
      <c r="BD120" s="961"/>
      <c r="BE120" s="961"/>
      <c r="BF120" s="961"/>
      <c r="BG120" s="961"/>
      <c r="BH120" s="961"/>
      <c r="BI120" s="961"/>
      <c r="BJ120" s="961"/>
      <c r="BK120" s="961"/>
      <c r="BL120" s="961"/>
      <c r="BM120" s="961"/>
      <c r="BN120" s="961"/>
      <c r="BO120" s="961"/>
      <c r="BP120" s="962"/>
      <c r="BQ120" s="994">
        <v>2271970</v>
      </c>
      <c r="BR120" s="995"/>
      <c r="BS120" s="995"/>
      <c r="BT120" s="995"/>
      <c r="BU120" s="995"/>
      <c r="BV120" s="995">
        <v>2181485</v>
      </c>
      <c r="BW120" s="995"/>
      <c r="BX120" s="995"/>
      <c r="BY120" s="995"/>
      <c r="BZ120" s="995"/>
      <c r="CA120" s="995">
        <v>2107419</v>
      </c>
      <c r="CB120" s="995"/>
      <c r="CC120" s="995"/>
      <c r="CD120" s="995"/>
      <c r="CE120" s="995"/>
      <c r="CF120" s="1008">
        <v>104</v>
      </c>
      <c r="CG120" s="1009"/>
      <c r="CH120" s="1009"/>
      <c r="CI120" s="1009"/>
      <c r="CJ120" s="1009"/>
      <c r="CK120" s="1070" t="s">
        <v>469</v>
      </c>
      <c r="CL120" s="1071"/>
      <c r="CM120" s="1071"/>
      <c r="CN120" s="1071"/>
      <c r="CO120" s="1072"/>
      <c r="CP120" s="1078" t="s">
        <v>470</v>
      </c>
      <c r="CQ120" s="1079"/>
      <c r="CR120" s="1079"/>
      <c r="CS120" s="1079"/>
      <c r="CT120" s="1079"/>
      <c r="CU120" s="1079"/>
      <c r="CV120" s="1079"/>
      <c r="CW120" s="1079"/>
      <c r="CX120" s="1079"/>
      <c r="CY120" s="1079"/>
      <c r="CZ120" s="1079"/>
      <c r="DA120" s="1079"/>
      <c r="DB120" s="1079"/>
      <c r="DC120" s="1079"/>
      <c r="DD120" s="1079"/>
      <c r="DE120" s="1079"/>
      <c r="DF120" s="1080"/>
      <c r="DG120" s="994">
        <v>188903</v>
      </c>
      <c r="DH120" s="995"/>
      <c r="DI120" s="995"/>
      <c r="DJ120" s="995"/>
      <c r="DK120" s="995"/>
      <c r="DL120" s="995">
        <v>164963</v>
      </c>
      <c r="DM120" s="995"/>
      <c r="DN120" s="995"/>
      <c r="DO120" s="995"/>
      <c r="DP120" s="995"/>
      <c r="DQ120" s="995">
        <v>138167</v>
      </c>
      <c r="DR120" s="995"/>
      <c r="DS120" s="995"/>
      <c r="DT120" s="995"/>
      <c r="DU120" s="995"/>
      <c r="DV120" s="996">
        <v>6.8</v>
      </c>
      <c r="DW120" s="996"/>
      <c r="DX120" s="996"/>
      <c r="DY120" s="996"/>
      <c r="DZ120" s="997"/>
    </row>
    <row r="121" spans="1:130" s="233" customFormat="1" ht="26.25" customHeight="1" x14ac:dyDescent="0.15">
      <c r="A121" s="1121"/>
      <c r="B121" s="1013"/>
      <c r="C121" s="1038" t="s">
        <v>471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237</v>
      </c>
      <c r="AB121" s="1023"/>
      <c r="AC121" s="1023"/>
      <c r="AD121" s="1023"/>
      <c r="AE121" s="1024"/>
      <c r="AF121" s="1025" t="s">
        <v>237</v>
      </c>
      <c r="AG121" s="1023"/>
      <c r="AH121" s="1023"/>
      <c r="AI121" s="1023"/>
      <c r="AJ121" s="1024"/>
      <c r="AK121" s="1025" t="s">
        <v>237</v>
      </c>
      <c r="AL121" s="1023"/>
      <c r="AM121" s="1023"/>
      <c r="AN121" s="1023"/>
      <c r="AO121" s="1024"/>
      <c r="AP121" s="1026" t="s">
        <v>439</v>
      </c>
      <c r="AQ121" s="1027"/>
      <c r="AR121" s="1027"/>
      <c r="AS121" s="1027"/>
      <c r="AT121" s="1028"/>
      <c r="AU121" s="1058"/>
      <c r="AV121" s="1059"/>
      <c r="AW121" s="1059"/>
      <c r="AX121" s="1059"/>
      <c r="AY121" s="1060"/>
      <c r="AZ121" s="986" t="s">
        <v>472</v>
      </c>
      <c r="BA121" s="987"/>
      <c r="BB121" s="987"/>
      <c r="BC121" s="987"/>
      <c r="BD121" s="987"/>
      <c r="BE121" s="987"/>
      <c r="BF121" s="987"/>
      <c r="BG121" s="987"/>
      <c r="BH121" s="987"/>
      <c r="BI121" s="987"/>
      <c r="BJ121" s="987"/>
      <c r="BK121" s="987"/>
      <c r="BL121" s="987"/>
      <c r="BM121" s="987"/>
      <c r="BN121" s="987"/>
      <c r="BO121" s="987"/>
      <c r="BP121" s="988"/>
      <c r="BQ121" s="989">
        <v>300111</v>
      </c>
      <c r="BR121" s="990"/>
      <c r="BS121" s="990"/>
      <c r="BT121" s="990"/>
      <c r="BU121" s="990"/>
      <c r="BV121" s="990">
        <v>276119</v>
      </c>
      <c r="BW121" s="990"/>
      <c r="BX121" s="990"/>
      <c r="BY121" s="990"/>
      <c r="BZ121" s="990"/>
      <c r="CA121" s="990">
        <v>247582</v>
      </c>
      <c r="CB121" s="990"/>
      <c r="CC121" s="990"/>
      <c r="CD121" s="990"/>
      <c r="CE121" s="990"/>
      <c r="CF121" s="984">
        <v>12.2</v>
      </c>
      <c r="CG121" s="985"/>
      <c r="CH121" s="985"/>
      <c r="CI121" s="985"/>
      <c r="CJ121" s="985"/>
      <c r="CK121" s="1073"/>
      <c r="CL121" s="1074"/>
      <c r="CM121" s="1074"/>
      <c r="CN121" s="1074"/>
      <c r="CO121" s="1075"/>
      <c r="CP121" s="1083" t="s">
        <v>473</v>
      </c>
      <c r="CQ121" s="1084"/>
      <c r="CR121" s="1084"/>
      <c r="CS121" s="1084"/>
      <c r="CT121" s="1084"/>
      <c r="CU121" s="1084"/>
      <c r="CV121" s="1084"/>
      <c r="CW121" s="1084"/>
      <c r="CX121" s="1084"/>
      <c r="CY121" s="1084"/>
      <c r="CZ121" s="1084"/>
      <c r="DA121" s="1084"/>
      <c r="DB121" s="1084"/>
      <c r="DC121" s="1084"/>
      <c r="DD121" s="1084"/>
      <c r="DE121" s="1084"/>
      <c r="DF121" s="1085"/>
      <c r="DG121" s="989" t="s">
        <v>237</v>
      </c>
      <c r="DH121" s="990"/>
      <c r="DI121" s="990"/>
      <c r="DJ121" s="990"/>
      <c r="DK121" s="990"/>
      <c r="DL121" s="990">
        <v>8150</v>
      </c>
      <c r="DM121" s="990"/>
      <c r="DN121" s="990"/>
      <c r="DO121" s="990"/>
      <c r="DP121" s="990"/>
      <c r="DQ121" s="990">
        <v>89440</v>
      </c>
      <c r="DR121" s="990"/>
      <c r="DS121" s="990"/>
      <c r="DT121" s="990"/>
      <c r="DU121" s="990"/>
      <c r="DV121" s="991">
        <v>4.4000000000000004</v>
      </c>
      <c r="DW121" s="991"/>
      <c r="DX121" s="991"/>
      <c r="DY121" s="991"/>
      <c r="DZ121" s="992"/>
    </row>
    <row r="122" spans="1:130" s="233" customFormat="1" ht="26.25" customHeight="1" x14ac:dyDescent="0.15">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237</v>
      </c>
      <c r="AB122" s="1023"/>
      <c r="AC122" s="1023"/>
      <c r="AD122" s="1023"/>
      <c r="AE122" s="1024"/>
      <c r="AF122" s="1025" t="s">
        <v>237</v>
      </c>
      <c r="AG122" s="1023"/>
      <c r="AH122" s="1023"/>
      <c r="AI122" s="1023"/>
      <c r="AJ122" s="1024"/>
      <c r="AK122" s="1025" t="s">
        <v>237</v>
      </c>
      <c r="AL122" s="1023"/>
      <c r="AM122" s="1023"/>
      <c r="AN122" s="1023"/>
      <c r="AO122" s="1024"/>
      <c r="AP122" s="1026" t="s">
        <v>237</v>
      </c>
      <c r="AQ122" s="1027"/>
      <c r="AR122" s="1027"/>
      <c r="AS122" s="1027"/>
      <c r="AT122" s="1028"/>
      <c r="AU122" s="1058"/>
      <c r="AV122" s="1059"/>
      <c r="AW122" s="1059"/>
      <c r="AX122" s="1059"/>
      <c r="AY122" s="1060"/>
      <c r="AZ122" s="1037" t="s">
        <v>474</v>
      </c>
      <c r="BA122" s="1029"/>
      <c r="BB122" s="1029"/>
      <c r="BC122" s="1029"/>
      <c r="BD122" s="1029"/>
      <c r="BE122" s="1029"/>
      <c r="BF122" s="1029"/>
      <c r="BG122" s="1029"/>
      <c r="BH122" s="1029"/>
      <c r="BI122" s="1029"/>
      <c r="BJ122" s="1029"/>
      <c r="BK122" s="1029"/>
      <c r="BL122" s="1029"/>
      <c r="BM122" s="1029"/>
      <c r="BN122" s="1029"/>
      <c r="BO122" s="1029"/>
      <c r="BP122" s="1030"/>
      <c r="BQ122" s="1063">
        <v>3120099</v>
      </c>
      <c r="BR122" s="1064"/>
      <c r="BS122" s="1064"/>
      <c r="BT122" s="1064"/>
      <c r="BU122" s="1064"/>
      <c r="BV122" s="1064">
        <v>3079713</v>
      </c>
      <c r="BW122" s="1064"/>
      <c r="BX122" s="1064"/>
      <c r="BY122" s="1064"/>
      <c r="BZ122" s="1064"/>
      <c r="CA122" s="1064">
        <v>3018532</v>
      </c>
      <c r="CB122" s="1064"/>
      <c r="CC122" s="1064"/>
      <c r="CD122" s="1064"/>
      <c r="CE122" s="1064"/>
      <c r="CF122" s="1081">
        <v>148.9</v>
      </c>
      <c r="CG122" s="1082"/>
      <c r="CH122" s="1082"/>
      <c r="CI122" s="1082"/>
      <c r="CJ122" s="1082"/>
      <c r="CK122" s="1073"/>
      <c r="CL122" s="1074"/>
      <c r="CM122" s="1074"/>
      <c r="CN122" s="1074"/>
      <c r="CO122" s="1075"/>
      <c r="CP122" s="1083" t="s">
        <v>406</v>
      </c>
      <c r="CQ122" s="1084"/>
      <c r="CR122" s="1084"/>
      <c r="CS122" s="1084"/>
      <c r="CT122" s="1084"/>
      <c r="CU122" s="1084"/>
      <c r="CV122" s="1084"/>
      <c r="CW122" s="1084"/>
      <c r="CX122" s="1084"/>
      <c r="CY122" s="1084"/>
      <c r="CZ122" s="1084"/>
      <c r="DA122" s="1084"/>
      <c r="DB122" s="1084"/>
      <c r="DC122" s="1084"/>
      <c r="DD122" s="1084"/>
      <c r="DE122" s="1084"/>
      <c r="DF122" s="1085"/>
      <c r="DG122" s="989" t="s">
        <v>439</v>
      </c>
      <c r="DH122" s="990"/>
      <c r="DI122" s="990"/>
      <c r="DJ122" s="990"/>
      <c r="DK122" s="990"/>
      <c r="DL122" s="990" t="s">
        <v>237</v>
      </c>
      <c r="DM122" s="990"/>
      <c r="DN122" s="990"/>
      <c r="DO122" s="990"/>
      <c r="DP122" s="990"/>
      <c r="DQ122" s="990" t="s">
        <v>237</v>
      </c>
      <c r="DR122" s="990"/>
      <c r="DS122" s="990"/>
      <c r="DT122" s="990"/>
      <c r="DU122" s="990"/>
      <c r="DV122" s="991" t="s">
        <v>237</v>
      </c>
      <c r="DW122" s="991"/>
      <c r="DX122" s="991"/>
      <c r="DY122" s="991"/>
      <c r="DZ122" s="992"/>
    </row>
    <row r="123" spans="1:130" s="233" customFormat="1" ht="26.25" customHeight="1" x14ac:dyDescent="0.15">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237</v>
      </c>
      <c r="AB123" s="1023"/>
      <c r="AC123" s="1023"/>
      <c r="AD123" s="1023"/>
      <c r="AE123" s="1024"/>
      <c r="AF123" s="1025" t="s">
        <v>237</v>
      </c>
      <c r="AG123" s="1023"/>
      <c r="AH123" s="1023"/>
      <c r="AI123" s="1023"/>
      <c r="AJ123" s="1024"/>
      <c r="AK123" s="1025" t="s">
        <v>237</v>
      </c>
      <c r="AL123" s="1023"/>
      <c r="AM123" s="1023"/>
      <c r="AN123" s="1023"/>
      <c r="AO123" s="1024"/>
      <c r="AP123" s="1026" t="s">
        <v>439</v>
      </c>
      <c r="AQ123" s="1027"/>
      <c r="AR123" s="1027"/>
      <c r="AS123" s="1027"/>
      <c r="AT123" s="1028"/>
      <c r="AU123" s="1061"/>
      <c r="AV123" s="1062"/>
      <c r="AW123" s="1062"/>
      <c r="AX123" s="1062"/>
      <c r="AY123" s="1062"/>
      <c r="AZ123" s="254" t="s">
        <v>186</v>
      </c>
      <c r="BA123" s="254"/>
      <c r="BB123" s="254"/>
      <c r="BC123" s="254"/>
      <c r="BD123" s="254"/>
      <c r="BE123" s="254"/>
      <c r="BF123" s="254"/>
      <c r="BG123" s="254"/>
      <c r="BH123" s="254"/>
      <c r="BI123" s="254"/>
      <c r="BJ123" s="254"/>
      <c r="BK123" s="254"/>
      <c r="BL123" s="254"/>
      <c r="BM123" s="254"/>
      <c r="BN123" s="254"/>
      <c r="BO123" s="1041" t="s">
        <v>475</v>
      </c>
      <c r="BP123" s="1069"/>
      <c r="BQ123" s="1127">
        <v>5692180</v>
      </c>
      <c r="BR123" s="1128"/>
      <c r="BS123" s="1128"/>
      <c r="BT123" s="1128"/>
      <c r="BU123" s="1128"/>
      <c r="BV123" s="1128">
        <v>5537317</v>
      </c>
      <c r="BW123" s="1128"/>
      <c r="BX123" s="1128"/>
      <c r="BY123" s="1128"/>
      <c r="BZ123" s="1128"/>
      <c r="CA123" s="1128">
        <v>5373533</v>
      </c>
      <c r="CB123" s="1128"/>
      <c r="CC123" s="1128"/>
      <c r="CD123" s="1128"/>
      <c r="CE123" s="1128"/>
      <c r="CF123" s="1065"/>
      <c r="CG123" s="1066"/>
      <c r="CH123" s="1066"/>
      <c r="CI123" s="1066"/>
      <c r="CJ123" s="1067"/>
      <c r="CK123" s="1073"/>
      <c r="CL123" s="1074"/>
      <c r="CM123" s="1074"/>
      <c r="CN123" s="1074"/>
      <c r="CO123" s="1075"/>
      <c r="CP123" s="1083" t="s">
        <v>476</v>
      </c>
      <c r="CQ123" s="1084"/>
      <c r="CR123" s="1084"/>
      <c r="CS123" s="1084"/>
      <c r="CT123" s="1084"/>
      <c r="CU123" s="1084"/>
      <c r="CV123" s="1084"/>
      <c r="CW123" s="1084"/>
      <c r="CX123" s="1084"/>
      <c r="CY123" s="1084"/>
      <c r="CZ123" s="1084"/>
      <c r="DA123" s="1084"/>
      <c r="DB123" s="1084"/>
      <c r="DC123" s="1084"/>
      <c r="DD123" s="1084"/>
      <c r="DE123" s="1084"/>
      <c r="DF123" s="1085"/>
      <c r="DG123" s="1022" t="s">
        <v>237</v>
      </c>
      <c r="DH123" s="1023"/>
      <c r="DI123" s="1023"/>
      <c r="DJ123" s="1023"/>
      <c r="DK123" s="1024"/>
      <c r="DL123" s="1025" t="s">
        <v>237</v>
      </c>
      <c r="DM123" s="1023"/>
      <c r="DN123" s="1023"/>
      <c r="DO123" s="1023"/>
      <c r="DP123" s="1024"/>
      <c r="DQ123" s="1025" t="s">
        <v>237</v>
      </c>
      <c r="DR123" s="1023"/>
      <c r="DS123" s="1023"/>
      <c r="DT123" s="1023"/>
      <c r="DU123" s="1024"/>
      <c r="DV123" s="1026" t="s">
        <v>237</v>
      </c>
      <c r="DW123" s="1027"/>
      <c r="DX123" s="1027"/>
      <c r="DY123" s="1027"/>
      <c r="DZ123" s="1028"/>
    </row>
    <row r="124" spans="1:130" s="233" customFormat="1" ht="26.25" customHeight="1" thickBot="1" x14ac:dyDescent="0.2">
      <c r="A124" s="1121"/>
      <c r="B124" s="1013"/>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237</v>
      </c>
      <c r="AB124" s="1023"/>
      <c r="AC124" s="1023"/>
      <c r="AD124" s="1023"/>
      <c r="AE124" s="1024"/>
      <c r="AF124" s="1025" t="s">
        <v>237</v>
      </c>
      <c r="AG124" s="1023"/>
      <c r="AH124" s="1023"/>
      <c r="AI124" s="1023"/>
      <c r="AJ124" s="1024"/>
      <c r="AK124" s="1025" t="s">
        <v>237</v>
      </c>
      <c r="AL124" s="1023"/>
      <c r="AM124" s="1023"/>
      <c r="AN124" s="1023"/>
      <c r="AO124" s="1024"/>
      <c r="AP124" s="1026" t="s">
        <v>237</v>
      </c>
      <c r="AQ124" s="1027"/>
      <c r="AR124" s="1027"/>
      <c r="AS124" s="1027"/>
      <c r="AT124" s="1028"/>
      <c r="AU124" s="1123" t="s">
        <v>477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439</v>
      </c>
      <c r="BR124" s="1091"/>
      <c r="BS124" s="1091"/>
      <c r="BT124" s="1091"/>
      <c r="BU124" s="1091"/>
      <c r="BV124" s="1091" t="s">
        <v>237</v>
      </c>
      <c r="BW124" s="1091"/>
      <c r="BX124" s="1091"/>
      <c r="BY124" s="1091"/>
      <c r="BZ124" s="1091"/>
      <c r="CA124" s="1091">
        <v>7.4</v>
      </c>
      <c r="CB124" s="1091"/>
      <c r="CC124" s="1091"/>
      <c r="CD124" s="1091"/>
      <c r="CE124" s="1091"/>
      <c r="CF124" s="1092"/>
      <c r="CG124" s="1093"/>
      <c r="CH124" s="1093"/>
      <c r="CI124" s="1093"/>
      <c r="CJ124" s="1094"/>
      <c r="CK124" s="1076"/>
      <c r="CL124" s="1076"/>
      <c r="CM124" s="1076"/>
      <c r="CN124" s="1076"/>
      <c r="CO124" s="1077"/>
      <c r="CP124" s="1083" t="s">
        <v>478</v>
      </c>
      <c r="CQ124" s="1084"/>
      <c r="CR124" s="1084"/>
      <c r="CS124" s="1084"/>
      <c r="CT124" s="1084"/>
      <c r="CU124" s="1084"/>
      <c r="CV124" s="1084"/>
      <c r="CW124" s="1084"/>
      <c r="CX124" s="1084"/>
      <c r="CY124" s="1084"/>
      <c r="CZ124" s="1084"/>
      <c r="DA124" s="1084"/>
      <c r="DB124" s="1084"/>
      <c r="DC124" s="1084"/>
      <c r="DD124" s="1084"/>
      <c r="DE124" s="1084"/>
      <c r="DF124" s="1085"/>
      <c r="DG124" s="1068" t="s">
        <v>237</v>
      </c>
      <c r="DH124" s="1050"/>
      <c r="DI124" s="1050"/>
      <c r="DJ124" s="1050"/>
      <c r="DK124" s="1051"/>
      <c r="DL124" s="1049" t="s">
        <v>237</v>
      </c>
      <c r="DM124" s="1050"/>
      <c r="DN124" s="1050"/>
      <c r="DO124" s="1050"/>
      <c r="DP124" s="1051"/>
      <c r="DQ124" s="1049" t="s">
        <v>237</v>
      </c>
      <c r="DR124" s="1050"/>
      <c r="DS124" s="1050"/>
      <c r="DT124" s="1050"/>
      <c r="DU124" s="1051"/>
      <c r="DV124" s="1052" t="s">
        <v>237</v>
      </c>
      <c r="DW124" s="1053"/>
      <c r="DX124" s="1053"/>
      <c r="DY124" s="1053"/>
      <c r="DZ124" s="1054"/>
    </row>
    <row r="125" spans="1:130" s="233" customFormat="1" ht="26.25" customHeight="1" x14ac:dyDescent="0.15">
      <c r="A125" s="1121"/>
      <c r="B125" s="1013"/>
      <c r="C125" s="986" t="s">
        <v>464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237</v>
      </c>
      <c r="AB125" s="1023"/>
      <c r="AC125" s="1023"/>
      <c r="AD125" s="1023"/>
      <c r="AE125" s="1024"/>
      <c r="AF125" s="1025" t="s">
        <v>237</v>
      </c>
      <c r="AG125" s="1023"/>
      <c r="AH125" s="1023"/>
      <c r="AI125" s="1023"/>
      <c r="AJ125" s="1024"/>
      <c r="AK125" s="1025" t="s">
        <v>237</v>
      </c>
      <c r="AL125" s="1023"/>
      <c r="AM125" s="1023"/>
      <c r="AN125" s="1023"/>
      <c r="AO125" s="1024"/>
      <c r="AP125" s="1026" t="s">
        <v>237</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479</v>
      </c>
      <c r="CL125" s="1071"/>
      <c r="CM125" s="1071"/>
      <c r="CN125" s="1071"/>
      <c r="CO125" s="1072"/>
      <c r="CP125" s="993" t="s">
        <v>480</v>
      </c>
      <c r="CQ125" s="961"/>
      <c r="CR125" s="961"/>
      <c r="CS125" s="961"/>
      <c r="CT125" s="961"/>
      <c r="CU125" s="961"/>
      <c r="CV125" s="961"/>
      <c r="CW125" s="961"/>
      <c r="CX125" s="961"/>
      <c r="CY125" s="961"/>
      <c r="CZ125" s="961"/>
      <c r="DA125" s="961"/>
      <c r="DB125" s="961"/>
      <c r="DC125" s="961"/>
      <c r="DD125" s="961"/>
      <c r="DE125" s="961"/>
      <c r="DF125" s="962"/>
      <c r="DG125" s="994" t="s">
        <v>237</v>
      </c>
      <c r="DH125" s="995"/>
      <c r="DI125" s="995"/>
      <c r="DJ125" s="995"/>
      <c r="DK125" s="995"/>
      <c r="DL125" s="995" t="s">
        <v>237</v>
      </c>
      <c r="DM125" s="995"/>
      <c r="DN125" s="995"/>
      <c r="DO125" s="995"/>
      <c r="DP125" s="995"/>
      <c r="DQ125" s="995" t="s">
        <v>237</v>
      </c>
      <c r="DR125" s="995"/>
      <c r="DS125" s="995"/>
      <c r="DT125" s="995"/>
      <c r="DU125" s="995"/>
      <c r="DV125" s="996" t="s">
        <v>237</v>
      </c>
      <c r="DW125" s="996"/>
      <c r="DX125" s="996"/>
      <c r="DY125" s="996"/>
      <c r="DZ125" s="997"/>
    </row>
    <row r="126" spans="1:130" s="233" customFormat="1" ht="26.25" customHeight="1" thickBot="1" x14ac:dyDescent="0.2">
      <c r="A126" s="1121"/>
      <c r="B126" s="1013"/>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237</v>
      </c>
      <c r="AB126" s="1023"/>
      <c r="AC126" s="1023"/>
      <c r="AD126" s="1023"/>
      <c r="AE126" s="1024"/>
      <c r="AF126" s="1025" t="s">
        <v>439</v>
      </c>
      <c r="AG126" s="1023"/>
      <c r="AH126" s="1023"/>
      <c r="AI126" s="1023"/>
      <c r="AJ126" s="1024"/>
      <c r="AK126" s="1025" t="s">
        <v>237</v>
      </c>
      <c r="AL126" s="1023"/>
      <c r="AM126" s="1023"/>
      <c r="AN126" s="1023"/>
      <c r="AO126" s="1024"/>
      <c r="AP126" s="1026" t="s">
        <v>237</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481</v>
      </c>
      <c r="CQ126" s="987"/>
      <c r="CR126" s="987"/>
      <c r="CS126" s="987"/>
      <c r="CT126" s="987"/>
      <c r="CU126" s="987"/>
      <c r="CV126" s="987"/>
      <c r="CW126" s="987"/>
      <c r="CX126" s="987"/>
      <c r="CY126" s="987"/>
      <c r="CZ126" s="987"/>
      <c r="DA126" s="987"/>
      <c r="DB126" s="987"/>
      <c r="DC126" s="987"/>
      <c r="DD126" s="987"/>
      <c r="DE126" s="987"/>
      <c r="DF126" s="988"/>
      <c r="DG126" s="989" t="s">
        <v>439</v>
      </c>
      <c r="DH126" s="990"/>
      <c r="DI126" s="990"/>
      <c r="DJ126" s="990"/>
      <c r="DK126" s="990"/>
      <c r="DL126" s="990" t="s">
        <v>237</v>
      </c>
      <c r="DM126" s="990"/>
      <c r="DN126" s="990"/>
      <c r="DO126" s="990"/>
      <c r="DP126" s="990"/>
      <c r="DQ126" s="990" t="s">
        <v>237</v>
      </c>
      <c r="DR126" s="990"/>
      <c r="DS126" s="990"/>
      <c r="DT126" s="990"/>
      <c r="DU126" s="990"/>
      <c r="DV126" s="991" t="s">
        <v>237</v>
      </c>
      <c r="DW126" s="991"/>
      <c r="DX126" s="991"/>
      <c r="DY126" s="991"/>
      <c r="DZ126" s="992"/>
    </row>
    <row r="127" spans="1:130" s="233" customFormat="1" ht="26.25" customHeight="1" x14ac:dyDescent="0.15">
      <c r="A127" s="1122"/>
      <c r="B127" s="1015"/>
      <c r="C127" s="1037" t="s">
        <v>482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237</v>
      </c>
      <c r="AB127" s="1023"/>
      <c r="AC127" s="1023"/>
      <c r="AD127" s="1023"/>
      <c r="AE127" s="1024"/>
      <c r="AF127" s="1025" t="s">
        <v>237</v>
      </c>
      <c r="AG127" s="1023"/>
      <c r="AH127" s="1023"/>
      <c r="AI127" s="1023"/>
      <c r="AJ127" s="1024"/>
      <c r="AK127" s="1025" t="s">
        <v>439</v>
      </c>
      <c r="AL127" s="1023"/>
      <c r="AM127" s="1023"/>
      <c r="AN127" s="1023"/>
      <c r="AO127" s="1024"/>
      <c r="AP127" s="1026" t="s">
        <v>237</v>
      </c>
      <c r="AQ127" s="1027"/>
      <c r="AR127" s="1027"/>
      <c r="AS127" s="1027"/>
      <c r="AT127" s="1028"/>
      <c r="AU127" s="235"/>
      <c r="AV127" s="235"/>
      <c r="AW127" s="235"/>
      <c r="AX127" s="1095" t="s">
        <v>483</v>
      </c>
      <c r="AY127" s="1096"/>
      <c r="AZ127" s="1096"/>
      <c r="BA127" s="1096"/>
      <c r="BB127" s="1096"/>
      <c r="BC127" s="1096"/>
      <c r="BD127" s="1096"/>
      <c r="BE127" s="1097"/>
      <c r="BF127" s="1098" t="s">
        <v>484</v>
      </c>
      <c r="BG127" s="1096"/>
      <c r="BH127" s="1096"/>
      <c r="BI127" s="1096"/>
      <c r="BJ127" s="1096"/>
      <c r="BK127" s="1096"/>
      <c r="BL127" s="1097"/>
      <c r="BM127" s="1098" t="s">
        <v>485</v>
      </c>
      <c r="BN127" s="1096"/>
      <c r="BO127" s="1096"/>
      <c r="BP127" s="1096"/>
      <c r="BQ127" s="1096"/>
      <c r="BR127" s="1096"/>
      <c r="BS127" s="1097"/>
      <c r="BT127" s="1098" t="s">
        <v>486</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487</v>
      </c>
      <c r="CQ127" s="987"/>
      <c r="CR127" s="987"/>
      <c r="CS127" s="987"/>
      <c r="CT127" s="987"/>
      <c r="CU127" s="987"/>
      <c r="CV127" s="987"/>
      <c r="CW127" s="987"/>
      <c r="CX127" s="987"/>
      <c r="CY127" s="987"/>
      <c r="CZ127" s="987"/>
      <c r="DA127" s="987"/>
      <c r="DB127" s="987"/>
      <c r="DC127" s="987"/>
      <c r="DD127" s="987"/>
      <c r="DE127" s="987"/>
      <c r="DF127" s="988"/>
      <c r="DG127" s="989" t="s">
        <v>439</v>
      </c>
      <c r="DH127" s="990"/>
      <c r="DI127" s="990"/>
      <c r="DJ127" s="990"/>
      <c r="DK127" s="990"/>
      <c r="DL127" s="990" t="s">
        <v>237</v>
      </c>
      <c r="DM127" s="990"/>
      <c r="DN127" s="990"/>
      <c r="DO127" s="990"/>
      <c r="DP127" s="990"/>
      <c r="DQ127" s="990" t="s">
        <v>237</v>
      </c>
      <c r="DR127" s="990"/>
      <c r="DS127" s="990"/>
      <c r="DT127" s="990"/>
      <c r="DU127" s="990"/>
      <c r="DV127" s="991" t="s">
        <v>439</v>
      </c>
      <c r="DW127" s="991"/>
      <c r="DX127" s="991"/>
      <c r="DY127" s="991"/>
      <c r="DZ127" s="992"/>
    </row>
    <row r="128" spans="1:130" s="233" customFormat="1" ht="26.25" customHeight="1" thickBot="1" x14ac:dyDescent="0.2">
      <c r="A128" s="1105" t="s">
        <v>488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489</v>
      </c>
      <c r="X128" s="1107"/>
      <c r="Y128" s="1107"/>
      <c r="Z128" s="1108"/>
      <c r="AA128" s="1109">
        <v>74272</v>
      </c>
      <c r="AB128" s="1110"/>
      <c r="AC128" s="1110"/>
      <c r="AD128" s="1110"/>
      <c r="AE128" s="1111"/>
      <c r="AF128" s="1112">
        <v>58879</v>
      </c>
      <c r="AG128" s="1110"/>
      <c r="AH128" s="1110"/>
      <c r="AI128" s="1110"/>
      <c r="AJ128" s="1111"/>
      <c r="AK128" s="1112">
        <v>147531</v>
      </c>
      <c r="AL128" s="1110"/>
      <c r="AM128" s="1110"/>
      <c r="AN128" s="1110"/>
      <c r="AO128" s="1111"/>
      <c r="AP128" s="1113"/>
      <c r="AQ128" s="1114"/>
      <c r="AR128" s="1114"/>
      <c r="AS128" s="1114"/>
      <c r="AT128" s="1115"/>
      <c r="AU128" s="235"/>
      <c r="AV128" s="235"/>
      <c r="AW128" s="235"/>
      <c r="AX128" s="960" t="s">
        <v>490</v>
      </c>
      <c r="AY128" s="961"/>
      <c r="AZ128" s="961"/>
      <c r="BA128" s="961"/>
      <c r="BB128" s="961"/>
      <c r="BC128" s="961"/>
      <c r="BD128" s="961"/>
      <c r="BE128" s="962"/>
      <c r="BF128" s="1116" t="s">
        <v>439</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491</v>
      </c>
      <c r="CQ128" s="790"/>
      <c r="CR128" s="790"/>
      <c r="CS128" s="790"/>
      <c r="CT128" s="790"/>
      <c r="CU128" s="790"/>
      <c r="CV128" s="790"/>
      <c r="CW128" s="790"/>
      <c r="CX128" s="790"/>
      <c r="CY128" s="790"/>
      <c r="CZ128" s="790"/>
      <c r="DA128" s="790"/>
      <c r="DB128" s="790"/>
      <c r="DC128" s="790"/>
      <c r="DD128" s="790"/>
      <c r="DE128" s="790"/>
      <c r="DF128" s="1100"/>
      <c r="DG128" s="1101" t="s">
        <v>492</v>
      </c>
      <c r="DH128" s="1102"/>
      <c r="DI128" s="1102"/>
      <c r="DJ128" s="1102"/>
      <c r="DK128" s="1102"/>
      <c r="DL128" s="1102" t="s">
        <v>237</v>
      </c>
      <c r="DM128" s="1102"/>
      <c r="DN128" s="1102"/>
      <c r="DO128" s="1102"/>
      <c r="DP128" s="1102"/>
      <c r="DQ128" s="1102" t="s">
        <v>237</v>
      </c>
      <c r="DR128" s="1102"/>
      <c r="DS128" s="1102"/>
      <c r="DT128" s="1102"/>
      <c r="DU128" s="1102"/>
      <c r="DV128" s="1103" t="s">
        <v>493</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2275696</v>
      </c>
      <c r="AB129" s="1023"/>
      <c r="AC129" s="1023"/>
      <c r="AD129" s="1023"/>
      <c r="AE129" s="1024"/>
      <c r="AF129" s="1025">
        <v>2254473</v>
      </c>
      <c r="AG129" s="1023"/>
      <c r="AH129" s="1023"/>
      <c r="AI129" s="1023"/>
      <c r="AJ129" s="1024"/>
      <c r="AK129" s="1025">
        <v>2299348</v>
      </c>
      <c r="AL129" s="1023"/>
      <c r="AM129" s="1023"/>
      <c r="AN129" s="1023"/>
      <c r="AO129" s="1024"/>
      <c r="AP129" s="1137"/>
      <c r="AQ129" s="1138"/>
      <c r="AR129" s="1138"/>
      <c r="AS129" s="1138"/>
      <c r="AT129" s="1139"/>
      <c r="AU129" s="236"/>
      <c r="AV129" s="236"/>
      <c r="AW129" s="236"/>
      <c r="AX129" s="1129" t="s">
        <v>495</v>
      </c>
      <c r="AY129" s="987"/>
      <c r="AZ129" s="987"/>
      <c r="BA129" s="987"/>
      <c r="BB129" s="987"/>
      <c r="BC129" s="987"/>
      <c r="BD129" s="987"/>
      <c r="BE129" s="988"/>
      <c r="BF129" s="1130" t="s">
        <v>493</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268429</v>
      </c>
      <c r="AB130" s="1023"/>
      <c r="AC130" s="1023"/>
      <c r="AD130" s="1023"/>
      <c r="AE130" s="1024"/>
      <c r="AF130" s="1025">
        <v>263571</v>
      </c>
      <c r="AG130" s="1023"/>
      <c r="AH130" s="1023"/>
      <c r="AI130" s="1023"/>
      <c r="AJ130" s="1024"/>
      <c r="AK130" s="1025">
        <v>272268</v>
      </c>
      <c r="AL130" s="1023"/>
      <c r="AM130" s="1023"/>
      <c r="AN130" s="1023"/>
      <c r="AO130" s="1024"/>
      <c r="AP130" s="1137"/>
      <c r="AQ130" s="1138"/>
      <c r="AR130" s="1138"/>
      <c r="AS130" s="1138"/>
      <c r="AT130" s="1139"/>
      <c r="AU130" s="236"/>
      <c r="AV130" s="236"/>
      <c r="AW130" s="236"/>
      <c r="AX130" s="1129" t="s">
        <v>498</v>
      </c>
      <c r="AY130" s="987"/>
      <c r="AZ130" s="987"/>
      <c r="BA130" s="987"/>
      <c r="BB130" s="987"/>
      <c r="BC130" s="987"/>
      <c r="BD130" s="987"/>
      <c r="BE130" s="988"/>
      <c r="BF130" s="1165">
        <v>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2007267</v>
      </c>
      <c r="AB131" s="1050"/>
      <c r="AC131" s="1050"/>
      <c r="AD131" s="1050"/>
      <c r="AE131" s="1051"/>
      <c r="AF131" s="1049">
        <v>1990902</v>
      </c>
      <c r="AG131" s="1050"/>
      <c r="AH131" s="1050"/>
      <c r="AI131" s="1050"/>
      <c r="AJ131" s="1051"/>
      <c r="AK131" s="1049">
        <v>2027080</v>
      </c>
      <c r="AL131" s="1050"/>
      <c r="AM131" s="1050"/>
      <c r="AN131" s="1050"/>
      <c r="AO131" s="1051"/>
      <c r="AP131" s="1174"/>
      <c r="AQ131" s="1175"/>
      <c r="AR131" s="1175"/>
      <c r="AS131" s="1175"/>
      <c r="AT131" s="1176"/>
      <c r="AU131" s="236"/>
      <c r="AV131" s="236"/>
      <c r="AW131" s="236"/>
      <c r="AX131" s="1147" t="s">
        <v>500</v>
      </c>
      <c r="AY131" s="790"/>
      <c r="AZ131" s="790"/>
      <c r="BA131" s="790"/>
      <c r="BB131" s="790"/>
      <c r="BC131" s="790"/>
      <c r="BD131" s="790"/>
      <c r="BE131" s="1100"/>
      <c r="BF131" s="1148">
        <v>7.4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10.122220909999999</v>
      </c>
      <c r="AB132" s="1161"/>
      <c r="AC132" s="1161"/>
      <c r="AD132" s="1161"/>
      <c r="AE132" s="1162"/>
      <c r="AF132" s="1163">
        <v>8.6952044849999997</v>
      </c>
      <c r="AG132" s="1161"/>
      <c r="AH132" s="1161"/>
      <c r="AI132" s="1161"/>
      <c r="AJ132" s="1162"/>
      <c r="AK132" s="1163">
        <v>8.3205892220000006</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9.9</v>
      </c>
      <c r="AB133" s="1144"/>
      <c r="AC133" s="1144"/>
      <c r="AD133" s="1144"/>
      <c r="AE133" s="1145"/>
      <c r="AF133" s="1143">
        <v>9.5</v>
      </c>
      <c r="AG133" s="1144"/>
      <c r="AH133" s="1144"/>
      <c r="AI133" s="1144"/>
      <c r="AJ133" s="1145"/>
      <c r="AK133" s="1143">
        <v>9</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JrpHNtXfDdvLJJaqXshEi+3Hok691Wm/TN8p+Q52a06bb6VzE5PqJwvVeZmLoJLXMOZ9g59c694VXLUHvPzcg==" saltValue="YE/18tMMr/6PAo8hM+y7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zw/1+zMDFwL7XhQF981y0nPSxkis0c0O514XE3NBVNBjOR94C8pvvj0VWUVgpTlCqXOdOhkiuvmWcbzp13pJg==" saltValue="0Epf4qf0rZHfOa/cSDjC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4AXnwmdo7br5+Jp0aadBY1hjFwDoD7pQeJ0OXq2nBLmRbRHn1ZPtUkY3J+E9D/tUg0+/RrRokO2/XOJChE8vg==" saltValue="lBg2PdqV43j27Hvgif24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512</v>
      </c>
      <c r="AL9" s="1181"/>
      <c r="AM9" s="1181"/>
      <c r="AN9" s="1182"/>
      <c r="AO9" s="284">
        <v>844047</v>
      </c>
      <c r="AP9" s="284">
        <v>136998</v>
      </c>
      <c r="AQ9" s="285">
        <v>135698</v>
      </c>
      <c r="AR9" s="286">
        <v>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513</v>
      </c>
      <c r="AL10" s="1181"/>
      <c r="AM10" s="1181"/>
      <c r="AN10" s="1182"/>
      <c r="AO10" s="287">
        <v>97727</v>
      </c>
      <c r="AP10" s="287">
        <v>15862</v>
      </c>
      <c r="AQ10" s="288">
        <v>15070</v>
      </c>
      <c r="AR10" s="289">
        <v>5.3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514</v>
      </c>
      <c r="AL11" s="1181"/>
      <c r="AM11" s="1181"/>
      <c r="AN11" s="1182"/>
      <c r="AO11" s="287">
        <v>3743</v>
      </c>
      <c r="AP11" s="287">
        <v>608</v>
      </c>
      <c r="AQ11" s="288">
        <v>1204</v>
      </c>
      <c r="AR11" s="289">
        <v>-49.5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515</v>
      </c>
      <c r="AL12" s="1181"/>
      <c r="AM12" s="1181"/>
      <c r="AN12" s="1182"/>
      <c r="AO12" s="287" t="s">
        <v>516</v>
      </c>
      <c r="AP12" s="287" t="s">
        <v>516</v>
      </c>
      <c r="AQ12" s="288" t="s">
        <v>516</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517</v>
      </c>
      <c r="AL13" s="1181"/>
      <c r="AM13" s="1181"/>
      <c r="AN13" s="1182"/>
      <c r="AO13" s="287">
        <v>15745</v>
      </c>
      <c r="AP13" s="287">
        <v>2556</v>
      </c>
      <c r="AQ13" s="288">
        <v>5161</v>
      </c>
      <c r="AR13" s="289">
        <v>-50.5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518</v>
      </c>
      <c r="AL14" s="1181"/>
      <c r="AM14" s="1181"/>
      <c r="AN14" s="1182"/>
      <c r="AO14" s="287">
        <v>18129</v>
      </c>
      <c r="AP14" s="287">
        <v>2943</v>
      </c>
      <c r="AQ14" s="288">
        <v>2589</v>
      </c>
      <c r="AR14" s="289">
        <v>13.7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519</v>
      </c>
      <c r="AL15" s="1184"/>
      <c r="AM15" s="1184"/>
      <c r="AN15" s="1185"/>
      <c r="AO15" s="287">
        <v>-74421</v>
      </c>
      <c r="AP15" s="287">
        <v>-12079</v>
      </c>
      <c r="AQ15" s="288">
        <v>-9993</v>
      </c>
      <c r="AR15" s="289">
        <v>20.9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186</v>
      </c>
      <c r="AL16" s="1184"/>
      <c r="AM16" s="1184"/>
      <c r="AN16" s="1185"/>
      <c r="AO16" s="287">
        <v>904970</v>
      </c>
      <c r="AP16" s="287">
        <v>146887</v>
      </c>
      <c r="AQ16" s="288">
        <v>149729</v>
      </c>
      <c r="AR16" s="289">
        <v>-1.9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524</v>
      </c>
      <c r="AL21" s="1187"/>
      <c r="AM21" s="1187"/>
      <c r="AN21" s="1188"/>
      <c r="AO21" s="300">
        <v>13.47</v>
      </c>
      <c r="AP21" s="301">
        <v>13.47</v>
      </c>
      <c r="AQ21" s="302">
        <v>0</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525</v>
      </c>
      <c r="AL22" s="1187"/>
      <c r="AM22" s="1187"/>
      <c r="AN22" s="1188"/>
      <c r="AO22" s="305">
        <v>91.7</v>
      </c>
      <c r="AP22" s="306">
        <v>96.1</v>
      </c>
      <c r="AQ22" s="307">
        <v>-4.4000000000000004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529</v>
      </c>
      <c r="AL32" s="1195"/>
      <c r="AM32" s="1195"/>
      <c r="AN32" s="1196"/>
      <c r="AO32" s="315">
        <v>487479</v>
      </c>
      <c r="AP32" s="315">
        <v>79123</v>
      </c>
      <c r="AQ32" s="316">
        <v>77495</v>
      </c>
      <c r="AR32" s="317">
        <v>2.1</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530</v>
      </c>
      <c r="AL33" s="1195"/>
      <c r="AM33" s="1195"/>
      <c r="AN33" s="1196"/>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531</v>
      </c>
      <c r="AL34" s="1195"/>
      <c r="AM34" s="1195"/>
      <c r="AN34" s="1196"/>
      <c r="AO34" s="315" t="s">
        <v>516</v>
      </c>
      <c r="AP34" s="315" t="s">
        <v>516</v>
      </c>
      <c r="AQ34" s="316" t="s">
        <v>516</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532</v>
      </c>
      <c r="AL35" s="1195"/>
      <c r="AM35" s="1195"/>
      <c r="AN35" s="1196"/>
      <c r="AO35" s="315">
        <v>21069</v>
      </c>
      <c r="AP35" s="315">
        <v>3420</v>
      </c>
      <c r="AQ35" s="316">
        <v>26940</v>
      </c>
      <c r="AR35" s="317">
        <v>-87.3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533</v>
      </c>
      <c r="AL36" s="1195"/>
      <c r="AM36" s="1195"/>
      <c r="AN36" s="1196"/>
      <c r="AO36" s="315">
        <v>79916</v>
      </c>
      <c r="AP36" s="315">
        <v>12971</v>
      </c>
      <c r="AQ36" s="316">
        <v>3757</v>
      </c>
      <c r="AR36" s="317">
        <v>245.2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534</v>
      </c>
      <c r="AL37" s="1195"/>
      <c r="AM37" s="1195"/>
      <c r="AN37" s="1196"/>
      <c r="AO37" s="315" t="s">
        <v>516</v>
      </c>
      <c r="AP37" s="315" t="s">
        <v>516</v>
      </c>
      <c r="AQ37" s="316">
        <v>476</v>
      </c>
      <c r="AR37" s="317" t="s">
        <v>516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535</v>
      </c>
      <c r="AL38" s="1198"/>
      <c r="AM38" s="1198"/>
      <c r="AN38" s="1199"/>
      <c r="AO38" s="318" t="s">
        <v>516</v>
      </c>
      <c r="AP38" s="318" t="s">
        <v>516</v>
      </c>
      <c r="AQ38" s="319">
        <v>3</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536</v>
      </c>
      <c r="AL39" s="1198"/>
      <c r="AM39" s="1198"/>
      <c r="AN39" s="1199"/>
      <c r="AO39" s="315">
        <v>-147531</v>
      </c>
      <c r="AP39" s="315">
        <v>-23946</v>
      </c>
      <c r="AQ39" s="316">
        <v>-1869</v>
      </c>
      <c r="AR39" s="317">
        <v>1181.2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537</v>
      </c>
      <c r="AL40" s="1195"/>
      <c r="AM40" s="1195"/>
      <c r="AN40" s="1196"/>
      <c r="AO40" s="315">
        <v>-272268</v>
      </c>
      <c r="AP40" s="315">
        <v>-44192</v>
      </c>
      <c r="AQ40" s="316">
        <v>-73868</v>
      </c>
      <c r="AR40" s="317">
        <v>-40.200000000000003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298</v>
      </c>
      <c r="AL41" s="1201"/>
      <c r="AM41" s="1201"/>
      <c r="AN41" s="1202"/>
      <c r="AO41" s="315">
        <v>168665</v>
      </c>
      <c r="AP41" s="315">
        <v>27376</v>
      </c>
      <c r="AQ41" s="316">
        <v>32935</v>
      </c>
      <c r="AR41" s="317">
        <v>-16.899999999999999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507</v>
      </c>
      <c r="AN49" s="1191" t="s">
        <v>541</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459318</v>
      </c>
      <c r="AN51" s="337">
        <v>73432</v>
      </c>
      <c r="AO51" s="338">
        <v>-26.1</v>
      </c>
      <c r="AP51" s="339">
        <v>122882</v>
      </c>
      <c r="AQ51" s="340">
        <v>-11.4</v>
      </c>
      <c r="AR51" s="341">
        <v>-14.7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162357</v>
      </c>
      <c r="AN52" s="345">
        <v>25956</v>
      </c>
      <c r="AO52" s="346">
        <v>15.1</v>
      </c>
      <c r="AP52" s="347">
        <v>65785</v>
      </c>
      <c r="AQ52" s="348">
        <v>-7.6</v>
      </c>
      <c r="AR52" s="349">
        <v>22.7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370353</v>
      </c>
      <c r="AN53" s="337">
        <v>59133</v>
      </c>
      <c r="AO53" s="338">
        <v>-19.5</v>
      </c>
      <c r="AP53" s="339">
        <v>114790</v>
      </c>
      <c r="AQ53" s="340">
        <v>-6.6</v>
      </c>
      <c r="AR53" s="341">
        <v>-12.9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207481</v>
      </c>
      <c r="AN54" s="345">
        <v>33128</v>
      </c>
      <c r="AO54" s="346">
        <v>27.6</v>
      </c>
      <c r="AP54" s="347">
        <v>55601</v>
      </c>
      <c r="AQ54" s="348">
        <v>-15.5</v>
      </c>
      <c r="AR54" s="349">
        <v>43.1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593918</v>
      </c>
      <c r="AN55" s="337">
        <v>96041</v>
      </c>
      <c r="AO55" s="338">
        <v>62.4</v>
      </c>
      <c r="AP55" s="339">
        <v>126262</v>
      </c>
      <c r="AQ55" s="340">
        <v>10</v>
      </c>
      <c r="AR55" s="341">
        <v>52.4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181522</v>
      </c>
      <c r="AN56" s="345">
        <v>29353</v>
      </c>
      <c r="AO56" s="346">
        <v>-11.4</v>
      </c>
      <c r="AP56" s="347">
        <v>56769</v>
      </c>
      <c r="AQ56" s="348">
        <v>2.1</v>
      </c>
      <c r="AR56" s="349">
        <v>-13.5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950779</v>
      </c>
      <c r="AN57" s="337">
        <v>154172</v>
      </c>
      <c r="AO57" s="338">
        <v>60.5</v>
      </c>
      <c r="AP57" s="339">
        <v>126525</v>
      </c>
      <c r="AQ57" s="340">
        <v>0.2</v>
      </c>
      <c r="AR57" s="341">
        <v>60.3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209746</v>
      </c>
      <c r="AN58" s="345">
        <v>34011</v>
      </c>
      <c r="AO58" s="346">
        <v>15.9</v>
      </c>
      <c r="AP58" s="347">
        <v>67052</v>
      </c>
      <c r="AQ58" s="348">
        <v>18.100000000000001</v>
      </c>
      <c r="AR58" s="349">
        <v>-2.2000000000000002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576871</v>
      </c>
      <c r="AN59" s="337">
        <v>93633</v>
      </c>
      <c r="AO59" s="338">
        <v>-39.299999999999997</v>
      </c>
      <c r="AP59" s="339">
        <v>122054</v>
      </c>
      <c r="AQ59" s="340">
        <v>-3.5</v>
      </c>
      <c r="AR59" s="341">
        <v>-35.799999999999997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238772</v>
      </c>
      <c r="AN60" s="345">
        <v>38755</v>
      </c>
      <c r="AO60" s="346">
        <v>13.9</v>
      </c>
      <c r="AP60" s="347">
        <v>68298</v>
      </c>
      <c r="AQ60" s="348">
        <v>1.9</v>
      </c>
      <c r="AR60" s="349">
        <v>12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590248</v>
      </c>
      <c r="AN61" s="352">
        <v>95282</v>
      </c>
      <c r="AO61" s="353">
        <v>7.6</v>
      </c>
      <c r="AP61" s="354">
        <v>122503</v>
      </c>
      <c r="AQ61" s="355">
        <v>-2.2999999999999998</v>
      </c>
      <c r="AR61" s="341">
        <v>9.9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199976</v>
      </c>
      <c r="AN62" s="345">
        <v>32241</v>
      </c>
      <c r="AO62" s="346">
        <v>12.2</v>
      </c>
      <c r="AP62" s="347">
        <v>62701</v>
      </c>
      <c r="AQ62" s="348">
        <v>-0.2</v>
      </c>
      <c r="AR62" s="349">
        <v>12.4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MZFFFxW1Nmbm01E1FGTOkrmShImZxMSjKpkhfJBwcRy0sdAsO0L6dufDOBBO1/VDO7HwNu6y/9OV12QhiN/mLA==" saltValue="o0f2Gm8duAD1F8reTzxO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1" spans="125:125" ht="13.5" hidden="1" customHeight="1" x14ac:dyDescent="0.15">
      <c r="DU121" s="262"/>
    </row>
  </sheetData>
  <sheetProtection algorithmName="SHA-512" hashValue="gvRFf+vaGos1WX1kMgVNjfZUFyaUeduhSzELiJZIOJqofw7tL6DNsV72EHT8TzH6Xd8Sx8LjbDWb5gkQFQ96ug==" saltValue="aEZcSo/5ub3O56ScIc0A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pAMY1/+JuQbs6r6impvRqeVku5pfBtXpiqcVHx0SekfafA5sF92QFrGa2sv2aJ4ZgBb8Fzh3TuV1RjUS5lr3jw==" saltValue="wFT81JJ4Lu2dCJSIwNUg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3" t="s">
        <v>3</v>
      </c>
      <c r="D47" s="1203"/>
      <c r="E47" s="1204"/>
      <c r="F47" s="11">
        <v>79.290000000000006</v>
      </c>
      <c r="G47" s="12">
        <v>75.989999999999995</v>
      </c>
      <c r="H47" s="12">
        <v>73.430000000000007</v>
      </c>
      <c r="I47" s="12">
        <v>71.05</v>
      </c>
      <c r="J47" s="13">
        <v>66.19</v>
      </c>
    </row>
    <row r="48" spans="2:10" ht="57.75" customHeight="1" x14ac:dyDescent="0.15">
      <c r="B48" s="14"/>
      <c r="C48" s="1205" t="s">
        <v>4</v>
      </c>
      <c r="D48" s="1205"/>
      <c r="E48" s="1206"/>
      <c r="F48" s="15">
        <v>10.14</v>
      </c>
      <c r="G48" s="16">
        <v>4.07</v>
      </c>
      <c r="H48" s="16">
        <v>1.88</v>
      </c>
      <c r="I48" s="16">
        <v>2.8</v>
      </c>
      <c r="J48" s="17">
        <v>2.85</v>
      </c>
    </row>
    <row r="49" spans="2:10" ht="57.75" customHeight="1" thickBot="1" x14ac:dyDescent="0.2">
      <c r="B49" s="18"/>
      <c r="C49" s="1207" t="s">
        <v>5</v>
      </c>
      <c r="D49" s="1207"/>
      <c r="E49" s="1208"/>
      <c r="F49" s="19">
        <v>6.42</v>
      </c>
      <c r="G49" s="20" t="s">
        <v>562</v>
      </c>
      <c r="H49" s="20" t="s">
        <v>563</v>
      </c>
      <c r="I49" s="20">
        <v>1.19</v>
      </c>
      <c r="J49" s="21" t="s">
        <v>564</v>
      </c>
    </row>
    <row r="50" spans="2:10" x14ac:dyDescent="0.15"/>
  </sheetData>
  <sheetProtection algorithmName="SHA-512" hashValue="KqK2oF6UeQW26q+eNOZ3wHD4UWYU43w0O8WnT5ChSXoRiT6CqD/ocyyz0kiz6e62ocNOw+hfu/iDz+lUplzWJg==" saltValue="8X13FrI/hWpcpGHYiq48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2023-03-09T06:56:27Z</cp:lastPrinted>
  <dcterms:created xsi:type="dcterms:W3CDTF">2023-02-20T05:06:01Z</dcterms:created>
  <dcterms:modified xsi:type="dcterms:W3CDTF">2023-10-23T04:39:50Z</dcterms:modified>
  <cp:category/>
</cp:coreProperties>
</file>