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11300-25646\e\H31財政共有\07 市町財政\05 H29財政状況資料集\03 市町→県\12 川北町〇\"/>
    </mc:Choice>
  </mc:AlternateContent>
  <bookViews>
    <workbookView xWindow="0" yWindow="0" windowWidth="15360" windowHeight="7635" tabRatio="597"/>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52511"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U37" i="10" s="1"/>
  <c r="AM34" i="10" l="1"/>
  <c r="BE34" i="10" l="1"/>
  <c r="BE35" i="10" s="1"/>
  <c r="BW34" i="10" l="1"/>
  <c r="BW35" i="10" s="1"/>
  <c r="BW36" i="10" s="1"/>
  <c r="BW37" i="10" s="1"/>
  <c r="BW38" i="10" s="1"/>
  <c r="BW39" i="10" s="1"/>
  <c r="BW40" i="10" s="1"/>
  <c r="BW41" i="10" s="1"/>
  <c r="BW42" i="10" s="1"/>
  <c r="BW43" i="10" s="1"/>
  <c r="CO34" i="10" l="1"/>
  <c r="CO35" i="10" s="1"/>
</calcChain>
</file>

<file path=xl/sharedStrings.xml><?xml version="1.0" encoding="utf-8"?>
<sst xmlns="http://schemas.openxmlformats.org/spreadsheetml/2006/main" count="1190" uniqueCount="610">
  <si>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</si>
  <si>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</si>
  <si>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</si>
  <si>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</si>
  <si>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</si>
  <si>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</si>
  <si>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</si>
  <si>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</si>
  <si>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</si>
  <si>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</si>
  <si>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</si>
  <si>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</si>
  <si>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</si>
  <si>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</si>
  <si>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</si>
  <si>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</si>
  <si>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</si>
  <si>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</si>
  <si>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</si>
  <si>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</si>
  <si>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</si>
  <si>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</si>
  <si>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</si>
  <si>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</si>
  <si>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</si>
  <si>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</si>
  <si>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</si>
  <si>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</si>
  <si>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</si>
  <si>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</si>
  <si>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</si>
  <si>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</si>
  <si>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</si>
  <si>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</si>
  <si>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</si>
  <si>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</si>
  <si>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</si>
  <si>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</si>
  <si>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</si>
  <si>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</si>
  <si>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</si>
  <si>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</si>
  <si>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</si>
  <si>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</si>
  <si>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</si>
  <si>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</si>
  <si>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</si>
  <si>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</si>
  <si>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</si>
  <si>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</si>
  <si>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</si>
  <si>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</si>
  <si>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</si>
  <si>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</si>
  <si>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</si>
  <si>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</si>
  <si>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</si>
  <si>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</si>
  <si>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</si>
  <si>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</si>
  <si>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</si>
  <si>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</si>
  <si>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</si>
  <si>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</si>
  <si>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</si>
  <si>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</si>
  <si>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</si>
  <si>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</si>
  <si>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</si>
  <si>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</si>
  <si>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</si>
  <si>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</si>
  <si>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</si>
  <si>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</si>
  <si>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</si>
  <si>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</si>
  <si>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石川県</t>
    <phoneticPr fontId="5"/>
  </si>
  <si>
    <t>市町村類型</t>
    <phoneticPr fontId="5"/>
  </si>
  <si>
    <t>Ⅱ－１</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</si>
  <si>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</si>
  <si>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</si>
  <si>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</si>
  <si>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</si>
  <si>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</si>
  <si>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</si>
  <si>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</si>
  <si>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</si>
  <si>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</si>
  <si>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</si>
  <si>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</si>
  <si>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</si>
  <si>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川北町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</si>
  <si>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</si>
  <si>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</si>
  <si>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</si>
  <si>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</si>
  <si>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</si>
  <si>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</si>
  <si>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</si>
  <si>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</si>
  <si>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</si>
  <si>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</si>
  <si>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</si>
  <si>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</si>
  <si>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</si>
  <si>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</si>
  <si>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</si>
  <si>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</si>
  <si>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</si>
  <si>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</si>
  <si>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</si>
  <si>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</si>
  <si>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</si>
  <si>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</si>
  <si>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</si>
  <si>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</si>
  <si>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</si>
  <si>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</si>
  <si>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</si>
  <si>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3.3</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</si>
  <si>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</si>
  <si>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</si>
  <si>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</si>
  <si>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</si>
  <si>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</si>
  <si>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</si>
  <si>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</si>
  <si>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</si>
  <si>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</si>
  <si>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</si>
  <si>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</si>
  <si>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</si>
  <si>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</si>
  <si>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</si>
  <si>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</si>
  <si>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</si>
  <si>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</si>
  <si>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</si>
  <si>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</si>
  <si>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</si>
  <si>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</si>
  <si>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</si>
  <si>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</si>
  <si>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</si>
  <si>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</si>
  <si>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</si>
  <si>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</si>
  <si>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-0.7</t>
    <phoneticPr fontId="5"/>
  </si>
  <si>
    <t>基準財政需要額</t>
    <phoneticPr fontId="20"/>
  </si>
  <si>
    <t>うち日本人(％)</t>
    <phoneticPr fontId="5"/>
  </si>
  <si>
    <t>-0.6</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</si>
  <si>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</si>
  <si>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</si>
  <si>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</si>
  <si>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</si>
  <si>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</si>
  <si>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</si>
  <si>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</si>
  <si>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</si>
  <si>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</si>
  <si>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</si>
  <si>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</si>
  <si>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</si>
  <si>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</si>
  <si>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</si>
  <si>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</si>
  <si>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</si>
  <si>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</si>
  <si>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</si>
  <si>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</si>
  <si>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</si>
  <si>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</si>
  <si>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</si>
  <si>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</si>
  <si>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</si>
  <si>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</si>
  <si>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</si>
  <si>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</si>
  <si>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</si>
  <si>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</si>
  <si>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</si>
  <si>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</si>
  <si>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</si>
  <si>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</si>
  <si>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</si>
  <si>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</si>
  <si>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</si>
  <si>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</si>
  <si>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</si>
  <si>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</si>
  <si>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</si>
  <si>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</si>
  <si>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</si>
  <si>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</si>
  <si>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</si>
  <si>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</si>
  <si>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</si>
  <si>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</si>
  <si>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</si>
  <si>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</si>
  <si>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</si>
  <si>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</si>
  <si>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</si>
  <si>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</si>
  <si>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</si>
  <si>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</si>
  <si>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</si>
  <si>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</si>
  <si>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</si>
  <si>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</si>
  <si>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</si>
  <si>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</si>
  <si>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</si>
  <si>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石川県川北町</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</si>
  <si>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</si>
  <si>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</si>
  <si>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</si>
  <si>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</si>
  <si>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</si>
  <si>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</si>
  <si>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</si>
  <si>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</si>
  <si>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</si>
  <si>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</si>
  <si>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</si>
  <si>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</si>
  <si>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</si>
  <si>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</si>
  <si>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</si>
  <si>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</si>
  <si>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</si>
  <si>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</si>
  <si>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</si>
  <si>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</si>
  <si>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</si>
  <si>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</si>
  <si>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</si>
  <si>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</si>
  <si>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</si>
  <si>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</si>
  <si>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</si>
  <si>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</si>
  <si>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</si>
  <si>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</si>
  <si>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</si>
  <si>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t>
    <phoneticPr fontId="5"/>
  </si>
  <si>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</si>
  <si>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</si>
  <si>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</si>
  <si>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</si>
  <si>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</si>
  <si>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</si>
  <si>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</si>
  <si>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</si>
  <si>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</si>
  <si>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</si>
  <si>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</si>
  <si>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</si>
  <si>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</si>
  <si>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</si>
  <si>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</si>
  <si>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</si>
  <si>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</si>
  <si>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</si>
  <si>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</si>
  <si>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</si>
  <si>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</si>
  <si>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</si>
  <si>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</si>
  <si>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</si>
  <si>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</si>
  <si>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</si>
  <si>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</si>
  <si>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</si>
  <si>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</si>
  <si>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</si>
  <si>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</si>
  <si>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</si>
  <si>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</si>
  <si>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</si>
  <si>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</si>
  <si>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</si>
  <si>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</si>
  <si>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</si>
  <si>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</si>
  <si>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</si>
  <si>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</si>
  <si>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</si>
  <si>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</si>
  <si>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</si>
  <si>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</si>
  <si>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</si>
  <si>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</si>
  <si>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</si>
  <si>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</si>
  <si>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</si>
  <si>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</si>
  <si>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</si>
  <si>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</si>
  <si>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</si>
  <si>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</si>
  <si>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</si>
  <si>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</si>
  <si>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</si>
  <si>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</si>
  <si>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</si>
  <si>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</si>
  <si>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</si>
  <si>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</si>
  <si>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</si>
  <si>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</si>
  <si>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</si>
  <si>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</si>
  <si>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</si>
  <si>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</si>
  <si>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</si>
  <si>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</si>
  <si>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</si>
  <si>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</si>
  <si>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</si>
  <si>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</si>
  <si>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</si>
  <si>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</si>
  <si>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</si>
  <si>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</si>
  <si>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</si>
  <si>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</si>
  <si>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</si>
  <si>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</si>
  <si>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</si>
  <si>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</si>
  <si>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</si>
  <si>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</si>
  <si>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病院</t>
    <phoneticPr fontId="5"/>
  </si>
  <si>
    <t>加入世帯数(世帯)</t>
  </si>
  <si>
    <t>　　うち一部事務組合負担金</t>
    <phoneticPr fontId="5"/>
  </si>
  <si>
    <t>歳入合計</t>
    <phoneticPr fontId="5"/>
  </si>
  <si>
    <t>介護サービス</t>
    <phoneticPr fontId="5"/>
  </si>
  <si>
    <t>被保険者数(人)</t>
  </si>
  <si>
    <t>　繰出金</t>
    <phoneticPr fontId="5"/>
  </si>
  <si>
    <t>簡易水道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</si>
  <si>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</si>
  <si>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</si>
  <si>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</si>
  <si>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</si>
  <si>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</si>
  <si>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</si>
  <si>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</si>
  <si>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</si>
  <si>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</si>
  <si>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</si>
  <si>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</si>
  <si>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</si>
  <si>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</si>
  <si>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</si>
  <si>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</si>
  <si>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</si>
  <si>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</si>
  <si>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</si>
  <si>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</si>
  <si>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</si>
  <si>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</si>
  <si>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</si>
  <si>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石川県川北町</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</si>
  <si>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</si>
  <si>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</si>
  <si>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</si>
  <si>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</si>
  <si>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</si>
  <si>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</si>
  <si>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</si>
  <si>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</si>
  <si>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</si>
  <si>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</si>
  <si>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</si>
  <si>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</si>
  <si>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</si>
  <si>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</si>
  <si>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</si>
  <si>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</si>
  <si>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</si>
  <si>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</si>
  <si>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</si>
  <si>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</si>
  <si>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</si>
  <si>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</si>
  <si>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</si>
  <si>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</si>
  <si>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</si>
  <si>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</si>
  <si>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</si>
  <si>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</si>
  <si>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</si>
  <si>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</si>
  <si>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</si>
  <si>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</si>
  <si>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</si>
  <si>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</si>
  <si>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川北町国民健康保険特別会計</t>
    <phoneticPr fontId="5"/>
  </si>
  <si>
    <t>川北町介護保険事業特別会計</t>
    <phoneticPr fontId="5"/>
  </si>
  <si>
    <t>川北町後期高齢者医療特別会計</t>
    <phoneticPr fontId="5"/>
  </si>
  <si>
    <t>川北町介護保険サービス事業特別会計</t>
    <phoneticPr fontId="5"/>
  </si>
  <si>
    <t>川北町工業用水道事業会計</t>
    <phoneticPr fontId="5"/>
  </si>
  <si>
    <t>法適用企業</t>
    <phoneticPr fontId="5"/>
  </si>
  <si>
    <t>川北町簡易水道事業特別会計</t>
    <phoneticPr fontId="5"/>
  </si>
  <si>
    <t>法非適用企業</t>
    <phoneticPr fontId="5"/>
  </si>
  <si>
    <t>川北町農業集落排水事業特別会計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</si>
  <si>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</si>
  <si>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</si>
  <si>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</si>
  <si>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</si>
  <si>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</si>
  <si>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</si>
  <si>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</si>
  <si>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純損益
（形式収支）</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</si>
  <si>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</si>
  <si>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</si>
  <si>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</si>
  <si>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</si>
  <si>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</si>
  <si>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</si>
  <si>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</si>
  <si>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</si>
  <si>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</si>
  <si>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</si>
  <si>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</si>
  <si>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</si>
  <si>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</si>
  <si>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</si>
  <si>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</si>
  <si>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</si>
  <si>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</si>
  <si>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</si>
  <si>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</si>
  <si>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</si>
  <si>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</si>
  <si>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</si>
  <si>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</si>
  <si>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</si>
  <si>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</si>
  <si>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</si>
  <si>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</si>
  <si>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</si>
  <si>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t>
    <phoneticPr fontId="5"/>
  </si>
  <si>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</si>
  <si>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</si>
  <si>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</si>
  <si>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</si>
  <si>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</si>
  <si>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</si>
  <si>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</si>
  <si>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</si>
  <si>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</si>
  <si>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</si>
  <si>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</si>
  <si>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</si>
  <si>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</si>
  <si>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</si>
  <si>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</si>
  <si>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</si>
  <si>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</si>
  <si>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</si>
  <si>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</si>
  <si>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</si>
  <si>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</si>
  <si>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</si>
  <si>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</si>
  <si>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</si>
  <si>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</si>
  <si>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</si>
  <si>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</si>
  <si>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川北町介護保険事業特別会計</t>
    <phoneticPr fontId="5"/>
  </si>
  <si>
    <t>(Ｆ)</t>
    <phoneticPr fontId="5"/>
  </si>
  <si>
    <t>川北町簡易水道事業特別会計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</si>
  <si>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</si>
  <si>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</si>
  <si>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</si>
  <si>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</si>
  <si>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</si>
  <si>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</si>
  <si>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</si>
  <si>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</si>
  <si>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</si>
  <si>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</si>
  <si>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</si>
  <si>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</si>
  <si>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</si>
  <si>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</si>
  <si>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</si>
  <si>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t>
    <phoneticPr fontId="5"/>
  </si>
  <si>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</si>
  <si>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</si>
  <si>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</si>
  <si>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</si>
  <si>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</si>
  <si>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</si>
  <si>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</si>
  <si>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</si>
  <si>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</si>
  <si>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</si>
  <si>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</si>
  <si>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</si>
  <si>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</si>
  <si>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</si>
  <si>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</si>
  <si>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</si>
  <si>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</si>
  <si>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</si>
  <si>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</si>
  <si>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</si>
  <si>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</si>
  <si>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</si>
  <si>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</si>
  <si>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</si>
  <si>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</si>
  <si>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</si>
  <si>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</si>
  <si>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</si>
  <si>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</si>
  <si>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</si>
  <si>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</si>
  <si>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</si>
  <si>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</si>
  <si>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</si>
  <si>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</si>
  <si>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</si>
  <si>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</si>
  <si>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</si>
  <si>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</si>
  <si>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</si>
  <si>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</si>
  <si>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</si>
  <si>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</si>
  <si>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</si>
  <si>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</si>
  <si>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</si>
  <si>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</si>
  <si>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</si>
  <si>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</si>
  <si>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</si>
  <si>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</si>
  <si>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</si>
  <si>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</si>
  <si>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</si>
  <si>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</si>
  <si>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</si>
  <si>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</si>
  <si>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</si>
  <si>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</si>
  <si>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</si>
  <si>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</si>
  <si>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</si>
  <si>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</si>
  <si>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</si>
  <si>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</si>
  <si>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</si>
  <si>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</si>
  <si>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</si>
  <si>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</si>
  <si>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</si>
  <si>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0.35</t>
  </si>
  <si>
    <t>▲ 4.67</t>
  </si>
  <si>
    <t>一般会計</t>
  </si>
  <si>
    <t>川北町工業用水道事業会計</t>
  </si>
  <si>
    <t>川北町介護保険事業特別会計</t>
  </si>
  <si>
    <t>川北町国民健康保険特別会計</t>
  </si>
  <si>
    <t>川北町農業集落排水事業特別会計</t>
  </si>
  <si>
    <t>川北町介護保険サービス事業特別会計</t>
  </si>
  <si>
    <t>川北町後期高齢者医療特別会計</t>
  </si>
  <si>
    <t>川北町簡易水道事業特別会計</t>
  </si>
  <si>
    <t>その他会計（赤字）</t>
  </si>
  <si>
    <t>その他会計（黒字）</t>
  </si>
  <si>
    <t>能美広域事務組合</t>
    <rPh sb="0" eb="2">
      <t>ノミ</t>
    </rPh>
    <rPh sb="2" eb="4">
      <t>コウイキ</t>
    </rPh>
    <rPh sb="4" eb="6">
      <t>ジム</t>
    </rPh>
    <rPh sb="6" eb="8">
      <t>クミアイ</t>
    </rPh>
    <phoneticPr fontId="11"/>
  </si>
  <si>
    <t>手取郷広域事務組合</t>
    <rPh sb="0" eb="2">
      <t>テドリ</t>
    </rPh>
    <rPh sb="2" eb="3">
      <t>ゴウ</t>
    </rPh>
    <rPh sb="3" eb="5">
      <t>コウイキ</t>
    </rPh>
    <rPh sb="5" eb="7">
      <t>ジム</t>
    </rPh>
    <rPh sb="7" eb="9">
      <t>クミアイ</t>
    </rPh>
    <phoneticPr fontId="11"/>
  </si>
  <si>
    <t>手取川流域環境衛生事業組合</t>
    <rPh sb="0" eb="3">
      <t>テドリガワ</t>
    </rPh>
    <rPh sb="3" eb="5">
      <t>リュウイキ</t>
    </rPh>
    <rPh sb="5" eb="7">
      <t>カンキョウ</t>
    </rPh>
    <rPh sb="7" eb="9">
      <t>エイセイ</t>
    </rPh>
    <rPh sb="9" eb="11">
      <t>ジギョウ</t>
    </rPh>
    <rPh sb="11" eb="13">
      <t>クミアイ</t>
    </rPh>
    <phoneticPr fontId="11"/>
  </si>
  <si>
    <t>能美介護認定事務組合</t>
    <rPh sb="0" eb="2">
      <t>ノミ</t>
    </rPh>
    <rPh sb="2" eb="4">
      <t>カイゴ</t>
    </rPh>
    <rPh sb="4" eb="6">
      <t>ニンテイ</t>
    </rPh>
    <rPh sb="6" eb="8">
      <t>ジム</t>
    </rPh>
    <rPh sb="8" eb="10">
      <t>クミアイ</t>
    </rPh>
    <phoneticPr fontId="11"/>
  </si>
  <si>
    <t>石川県市町村職員退職手当組合</t>
    <rPh sb="0" eb="3">
      <t>イシカワケン</t>
    </rPh>
    <rPh sb="3" eb="6">
      <t>シチョウソン</t>
    </rPh>
    <rPh sb="6" eb="8">
      <t>ショクイン</t>
    </rPh>
    <rPh sb="8" eb="10">
      <t>タイショク</t>
    </rPh>
    <rPh sb="10" eb="12">
      <t>テアテ</t>
    </rPh>
    <rPh sb="12" eb="14">
      <t>クミアイ</t>
    </rPh>
    <phoneticPr fontId="11"/>
  </si>
  <si>
    <t>石川県市町村消防団員等公務災害補償等組合</t>
    <rPh sb="0" eb="3">
      <t>イシカワケン</t>
    </rPh>
    <rPh sb="3" eb="6">
      <t>シチョウソン</t>
    </rPh>
    <rPh sb="6" eb="9">
      <t>ショウボウダン</t>
    </rPh>
    <rPh sb="9" eb="10">
      <t>イン</t>
    </rPh>
    <rPh sb="10" eb="11">
      <t>トウ</t>
    </rPh>
    <rPh sb="11" eb="13">
      <t>コウム</t>
    </rPh>
    <rPh sb="13" eb="15">
      <t>サイガイ</t>
    </rPh>
    <rPh sb="15" eb="17">
      <t>ホショウ</t>
    </rPh>
    <rPh sb="17" eb="18">
      <t>トウ</t>
    </rPh>
    <rPh sb="18" eb="20">
      <t>クミアイ</t>
    </rPh>
    <phoneticPr fontId="11"/>
  </si>
  <si>
    <t>石川県消防賞じゅつ金組合</t>
    <rPh sb="0" eb="3">
      <t>イシカワケン</t>
    </rPh>
    <rPh sb="3" eb="5">
      <t>ショウボウ</t>
    </rPh>
    <rPh sb="5" eb="6">
      <t>ショウ</t>
    </rPh>
    <rPh sb="9" eb="10">
      <t>キン</t>
    </rPh>
    <rPh sb="10" eb="12">
      <t>クミアイ</t>
    </rPh>
    <phoneticPr fontId="11"/>
  </si>
  <si>
    <t>手取川水防事務組合</t>
    <rPh sb="0" eb="3">
      <t>テドリガワ</t>
    </rPh>
    <rPh sb="3" eb="5">
      <t>スイボウ</t>
    </rPh>
    <rPh sb="5" eb="7">
      <t>ジム</t>
    </rPh>
    <rPh sb="7" eb="9">
      <t>クミアイ</t>
    </rPh>
    <phoneticPr fontId="11"/>
  </si>
  <si>
    <t>石川県町村議会公務災害補償組合</t>
    <rPh sb="0" eb="3">
      <t>イシカワケン</t>
    </rPh>
    <rPh sb="3" eb="5">
      <t>チョウソン</t>
    </rPh>
    <rPh sb="5" eb="7">
      <t>ギカイ</t>
    </rPh>
    <rPh sb="7" eb="9">
      <t>コウム</t>
    </rPh>
    <rPh sb="9" eb="11">
      <t>サイガイ</t>
    </rPh>
    <rPh sb="11" eb="13">
      <t>ホショウ</t>
    </rPh>
    <rPh sb="13" eb="15">
      <t>クミアイ</t>
    </rPh>
    <phoneticPr fontId="11"/>
  </si>
  <si>
    <t>南加賀広域圏事務組合（一般会計）</t>
    <rPh sb="0" eb="1">
      <t>ミナミ</t>
    </rPh>
    <rPh sb="1" eb="3">
      <t>カガ</t>
    </rPh>
    <rPh sb="3" eb="6">
      <t>コウイキケン</t>
    </rPh>
    <rPh sb="6" eb="8">
      <t>ジム</t>
    </rPh>
    <rPh sb="8" eb="10">
      <t>クミアイ</t>
    </rPh>
    <rPh sb="11" eb="13">
      <t>イッパン</t>
    </rPh>
    <rPh sb="13" eb="15">
      <t>カイケイ</t>
    </rPh>
    <phoneticPr fontId="11"/>
  </si>
  <si>
    <t>南加賀広域圏事務組合（ふるさと振興事業会計）</t>
    <rPh sb="0" eb="1">
      <t>ミナミ</t>
    </rPh>
    <rPh sb="1" eb="3">
      <t>カガ</t>
    </rPh>
    <rPh sb="3" eb="6">
      <t>コウイキケン</t>
    </rPh>
    <rPh sb="6" eb="8">
      <t>ジム</t>
    </rPh>
    <rPh sb="8" eb="10">
      <t>クミアイ</t>
    </rPh>
    <rPh sb="15" eb="17">
      <t>シンコウ</t>
    </rPh>
    <rPh sb="17" eb="19">
      <t>ジギョウ</t>
    </rPh>
    <rPh sb="19" eb="21">
      <t>カイケイ</t>
    </rPh>
    <phoneticPr fontId="11"/>
  </si>
  <si>
    <t>南加賀広域圏事務組合（急病センター事業会計）</t>
    <rPh sb="0" eb="1">
      <t>ミナミ</t>
    </rPh>
    <rPh sb="1" eb="3">
      <t>カガ</t>
    </rPh>
    <rPh sb="3" eb="6">
      <t>コウイキケン</t>
    </rPh>
    <rPh sb="6" eb="8">
      <t>ジム</t>
    </rPh>
    <rPh sb="8" eb="10">
      <t>クミアイ</t>
    </rPh>
    <rPh sb="11" eb="13">
      <t>キュウビョウ</t>
    </rPh>
    <rPh sb="17" eb="19">
      <t>ジギョウ</t>
    </rPh>
    <rPh sb="19" eb="21">
      <t>カイケイ</t>
    </rPh>
    <phoneticPr fontId="11"/>
  </si>
  <si>
    <t>南加賀広域圏事務組合（公設地方卸売市場事業会計）</t>
    <rPh sb="0" eb="1">
      <t>ミナミ</t>
    </rPh>
    <rPh sb="1" eb="3">
      <t>カガ</t>
    </rPh>
    <rPh sb="3" eb="6">
      <t>コウイキケン</t>
    </rPh>
    <rPh sb="6" eb="8">
      <t>ジム</t>
    </rPh>
    <rPh sb="8" eb="10">
      <t>クミアイ</t>
    </rPh>
    <rPh sb="11" eb="13">
      <t>コウセツ</t>
    </rPh>
    <rPh sb="13" eb="15">
      <t>チホウ</t>
    </rPh>
    <rPh sb="15" eb="17">
      <t>オロシウリ</t>
    </rPh>
    <rPh sb="17" eb="19">
      <t>シジョウ</t>
    </rPh>
    <rPh sb="19" eb="21">
      <t>ジギョウ</t>
    </rPh>
    <rPh sb="21" eb="23">
      <t>カイケイ</t>
    </rPh>
    <phoneticPr fontId="11"/>
  </si>
  <si>
    <t>白山石川医療企業団（公立松任石川中央病院事業会計）</t>
    <rPh sb="0" eb="2">
      <t>ハクサン</t>
    </rPh>
    <rPh sb="2" eb="4">
      <t>イシカワ</t>
    </rPh>
    <rPh sb="4" eb="6">
      <t>イリョウ</t>
    </rPh>
    <rPh sb="6" eb="8">
      <t>キギョウ</t>
    </rPh>
    <rPh sb="8" eb="9">
      <t>ダン</t>
    </rPh>
    <rPh sb="10" eb="12">
      <t>コウリツ</t>
    </rPh>
    <rPh sb="12" eb="14">
      <t>マットウ</t>
    </rPh>
    <rPh sb="14" eb="16">
      <t>イシカワ</t>
    </rPh>
    <rPh sb="16" eb="18">
      <t>チュウオウ</t>
    </rPh>
    <rPh sb="18" eb="20">
      <t>ビョウイン</t>
    </rPh>
    <rPh sb="20" eb="22">
      <t>ジギョウ</t>
    </rPh>
    <rPh sb="22" eb="24">
      <t>カイケイ</t>
    </rPh>
    <phoneticPr fontId="11"/>
  </si>
  <si>
    <t>石川県後期高齢者医療広域連合（一般会計）</t>
    <rPh sb="0" eb="3">
      <t>イシカワケン</t>
    </rPh>
    <rPh sb="3" eb="5">
      <t>コウキ</t>
    </rPh>
    <rPh sb="5" eb="8">
      <t>コウレイシャ</t>
    </rPh>
    <rPh sb="8" eb="10">
      <t>イリョウ</t>
    </rPh>
    <rPh sb="10" eb="12">
      <t>コウイキ</t>
    </rPh>
    <rPh sb="12" eb="14">
      <t>レンゴウ</t>
    </rPh>
    <rPh sb="15" eb="17">
      <t>イッパン</t>
    </rPh>
    <rPh sb="17" eb="19">
      <t>カイケイ</t>
    </rPh>
    <phoneticPr fontId="11"/>
  </si>
  <si>
    <t>石川県後期高齢者医療広域連合（後期高齢者医療特別会計）</t>
    <rPh sb="0" eb="3">
      <t>イシカワケン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11"/>
  </si>
  <si>
    <t>川北町余暇健康開発公社</t>
    <rPh sb="0" eb="3">
      <t>カワキタマチ</t>
    </rPh>
    <rPh sb="3" eb="5">
      <t>ヨカ</t>
    </rPh>
    <rPh sb="5" eb="7">
      <t>ケンコウ</t>
    </rPh>
    <rPh sb="7" eb="9">
      <t>カイハツ</t>
    </rPh>
    <rPh sb="9" eb="11">
      <t>コウシャ</t>
    </rPh>
    <phoneticPr fontId="11"/>
  </si>
  <si>
    <t>川北町土地開発公社</t>
    <rPh sb="0" eb="3">
      <t>カワキタマチ</t>
    </rPh>
    <rPh sb="3" eb="5">
      <t>トチ</t>
    </rPh>
    <rPh sb="5" eb="7">
      <t>カイハツ</t>
    </rPh>
    <rPh sb="7" eb="9">
      <t>コウシャ</t>
    </rPh>
    <phoneticPr fontId="11"/>
  </si>
  <si>
    <t>-</t>
    <phoneticPr fontId="2"/>
  </si>
  <si>
    <t>-</t>
    <phoneticPr fontId="2"/>
  </si>
  <si>
    <t>-</t>
    <phoneticPr fontId="2"/>
  </si>
  <si>
    <t>福祉基金</t>
    <rPh sb="0" eb="2">
      <t>フクシ</t>
    </rPh>
    <rPh sb="2" eb="4">
      <t>キキン</t>
    </rPh>
    <phoneticPr fontId="11"/>
  </si>
  <si>
    <t>ふれあい健康センター基金</t>
    <rPh sb="4" eb="6">
      <t>ケンコウ</t>
    </rPh>
    <rPh sb="10" eb="12">
      <t>キキン</t>
    </rPh>
    <phoneticPr fontId="11"/>
  </si>
  <si>
    <t>教育振興基金</t>
    <rPh sb="0" eb="2">
      <t>キョウイク</t>
    </rPh>
    <rPh sb="2" eb="4">
      <t>シンコウ</t>
    </rPh>
    <rPh sb="4" eb="6">
      <t>キキン</t>
    </rPh>
    <phoneticPr fontId="11"/>
  </si>
  <si>
    <t>ふるさと水と土保全基金</t>
    <rPh sb="4" eb="5">
      <t>ミズ</t>
    </rPh>
    <rPh sb="6" eb="7">
      <t>ツチ</t>
    </rPh>
    <rPh sb="7" eb="9">
      <t>ホゼン</t>
    </rPh>
    <rPh sb="9" eb="11">
      <t>キキン</t>
    </rPh>
    <phoneticPr fontId="11"/>
  </si>
  <si>
    <t>人材育成基金</t>
    <rPh sb="0" eb="6">
      <t>ジンザイイクセイキキン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</si>
  <si>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</si>
  <si>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</si>
  <si>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</si>
  <si>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</si>
  <si>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</si>
  <si>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</si>
  <si>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</si>
  <si>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</si>
  <si>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</si>
  <si>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</si>
  <si>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実質公債費比率は類似団体と比較して高いものの、将来負担比率は低くなっている。
今後も、定期的な繰上償還の実施や新発債を抑制するなど公債費の適正化に取り組んでいく。</t>
    <rPh sb="0" eb="2">
      <t>ジッシツ</t>
    </rPh>
    <rPh sb="2" eb="5">
      <t>コウサイヒ</t>
    </rPh>
    <rPh sb="5" eb="7">
      <t>ヒリツ</t>
    </rPh>
    <rPh sb="8" eb="10">
      <t>ルイジ</t>
    </rPh>
    <rPh sb="10" eb="12">
      <t>ダンタイ</t>
    </rPh>
    <rPh sb="13" eb="15">
      <t>ヒカク</t>
    </rPh>
    <rPh sb="17" eb="18">
      <t>タカ</t>
    </rPh>
    <rPh sb="23" eb="25">
      <t>ショウライ</t>
    </rPh>
    <rPh sb="25" eb="27">
      <t>フタン</t>
    </rPh>
    <rPh sb="27" eb="29">
      <t>ヒリツ</t>
    </rPh>
    <rPh sb="30" eb="31">
      <t>ヒク</t>
    </rPh>
    <rPh sb="39" eb="41">
      <t>コンゴ</t>
    </rPh>
    <rPh sb="43" eb="46">
      <t>テイキテキ</t>
    </rPh>
    <rPh sb="47" eb="48">
      <t>ク</t>
    </rPh>
    <rPh sb="48" eb="49">
      <t>ア</t>
    </rPh>
    <rPh sb="49" eb="51">
      <t>ショウカン</t>
    </rPh>
    <rPh sb="52" eb="54">
      <t>ジッシ</t>
    </rPh>
    <rPh sb="55" eb="57">
      <t>シンパツ</t>
    </rPh>
    <rPh sb="57" eb="58">
      <t>サイ</t>
    </rPh>
    <rPh sb="59" eb="61">
      <t>ヨクセイ</t>
    </rPh>
    <rPh sb="65" eb="68">
      <t>コウサイヒ</t>
    </rPh>
    <rPh sb="69" eb="72">
      <t>テキセイカ</t>
    </rPh>
    <rPh sb="73" eb="74">
      <t>ト</t>
    </rPh>
    <rPh sb="75" eb="76">
      <t>ク</t>
    </rPh>
    <phoneticPr fontId="5"/>
  </si>
  <si>
    <t>有形固定資産減価償却率ともに類似団体平均を下回っている。
将来負担比率は、近年繰上償還を積極的に実施している事もあり減少していくことが予想される。
有形固定資産減価償却率については、各施設の老朽化により維持管理に要する経費が増加することが予想されるため、公共施設総合管理計画に基づき、今後、老朽化対策に積極的に取り組んでいく。</t>
    <rPh sb="0" eb="2">
      <t>ユウケイ</t>
    </rPh>
    <rPh sb="2" eb="4">
      <t>コテイ</t>
    </rPh>
    <rPh sb="4" eb="6">
      <t>シサン</t>
    </rPh>
    <rPh sb="6" eb="8">
      <t>ゲンカ</t>
    </rPh>
    <rPh sb="8" eb="10">
      <t>ショウキャク</t>
    </rPh>
    <rPh sb="10" eb="11">
      <t>リツ</t>
    </rPh>
    <rPh sb="14" eb="16">
      <t>ルイジ</t>
    </rPh>
    <rPh sb="16" eb="18">
      <t>ダンタイ</t>
    </rPh>
    <rPh sb="18" eb="20">
      <t>ヘイキン</t>
    </rPh>
    <rPh sb="21" eb="23">
      <t>シタマワ</t>
    </rPh>
    <rPh sb="29" eb="31">
      <t>ショウライ</t>
    </rPh>
    <rPh sb="31" eb="33">
      <t>フタン</t>
    </rPh>
    <rPh sb="33" eb="35">
      <t>ヒリツ</t>
    </rPh>
    <rPh sb="37" eb="39">
      <t>キンネン</t>
    </rPh>
    <rPh sb="39" eb="41">
      <t>クリアゲ</t>
    </rPh>
    <rPh sb="41" eb="43">
      <t>ショウカン</t>
    </rPh>
    <rPh sb="44" eb="47">
      <t>セッキョクテキ</t>
    </rPh>
    <rPh sb="48" eb="50">
      <t>ジッシ</t>
    </rPh>
    <rPh sb="54" eb="55">
      <t>コト</t>
    </rPh>
    <rPh sb="58" eb="60">
      <t>ゲンショウ</t>
    </rPh>
    <rPh sb="67" eb="69">
      <t>ヨソウ</t>
    </rPh>
    <rPh sb="74" eb="76">
      <t>ユウケイ</t>
    </rPh>
    <rPh sb="76" eb="78">
      <t>コテイ</t>
    </rPh>
    <rPh sb="78" eb="80">
      <t>シサン</t>
    </rPh>
    <rPh sb="80" eb="84">
      <t>ゲンカショウキャク</t>
    </rPh>
    <rPh sb="84" eb="85">
      <t>リツ</t>
    </rPh>
    <rPh sb="91" eb="92">
      <t>カク</t>
    </rPh>
    <rPh sb="95" eb="98">
      <t>ロウキュウカ</t>
    </rPh>
    <rPh sb="101" eb="103">
      <t>イジ</t>
    </rPh>
    <rPh sb="103" eb="105">
      <t>カンリ</t>
    </rPh>
    <rPh sb="106" eb="107">
      <t>ヨウ</t>
    </rPh>
    <rPh sb="109" eb="111">
      <t>ケイヒ</t>
    </rPh>
    <rPh sb="112" eb="114">
      <t>ゾウカ</t>
    </rPh>
    <rPh sb="119" eb="121">
      <t>ヨソウ</t>
    </rPh>
    <rPh sb="127" eb="129">
      <t>コウキョウ</t>
    </rPh>
    <rPh sb="129" eb="131">
      <t>シセツ</t>
    </rPh>
    <rPh sb="131" eb="133">
      <t>ソウゴウ</t>
    </rPh>
    <rPh sb="133" eb="135">
      <t>カンリ</t>
    </rPh>
    <rPh sb="135" eb="137">
      <t>ケイカク</t>
    </rPh>
    <rPh sb="138" eb="139">
      <t>モト</t>
    </rPh>
    <rPh sb="142" eb="144">
      <t>コンゴ</t>
    </rPh>
    <rPh sb="145" eb="148">
      <t>ロウキュウカ</t>
    </rPh>
    <rPh sb="148" eb="150">
      <t>タイサク</t>
    </rPh>
    <rPh sb="151" eb="154">
      <t>セッキョクテキ</t>
    </rPh>
    <rPh sb="155" eb="156">
      <t>ト</t>
    </rPh>
    <rPh sb="157" eb="158">
      <t>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</si>
</sst>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178" fontId="15" fillId="0" borderId="88" xfId="11" applyNumberFormat="1" applyFont="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87" fontId="1" fillId="6" borderId="188" xfId="17" applyNumberFormat="1" applyFont="1" applyFill="1" applyBorder="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119674</c:v>
                </c:pt>
                <c:pt idx="1">
                  <c:v>119685</c:v>
                </c:pt>
                <c:pt idx="2">
                  <c:v>128611</c:v>
                </c:pt>
                <c:pt idx="3">
                  <c:v>138651</c:v>
                </c:pt>
                <c:pt idx="4">
                  <c:v>122882</c:v>
                </c:pt>
              </c:numCache>
            </c:numRef>
          </c:val>
          <c:smooth val="0"/>
          <c:extLst xmlns:c16r2="http://schemas.microsoft.com/office/drawing/2015/06/chart">
            <c:ext xmlns:c16="http://schemas.microsoft.com/office/drawing/2014/chart" uri="{C3380CC4-5D6E-409C-BE32-E72D297353CC}">
              <c16:uniqueId val="{00000000-3B6D-48D8-B44A-B6D2BD2F8536}"/>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101422</c:v>
                </c:pt>
                <c:pt idx="1">
                  <c:v>116264</c:v>
                </c:pt>
                <c:pt idx="2">
                  <c:v>175053</c:v>
                </c:pt>
                <c:pt idx="3">
                  <c:v>99397</c:v>
                </c:pt>
                <c:pt idx="4">
                  <c:v>73432</c:v>
                </c:pt>
              </c:numCache>
            </c:numRef>
          </c:val>
          <c:smooth val="0"/>
          <c:extLst xmlns:c16r2="http://schemas.microsoft.com/office/drawing/2015/06/chart">
            <c:ext xmlns:c16="http://schemas.microsoft.com/office/drawing/2014/chart" uri="{C3380CC4-5D6E-409C-BE32-E72D297353CC}">
              <c16:uniqueId val="{00000001-3B6D-48D8-B44A-B6D2BD2F8536}"/>
            </c:ext>
          </c:extLst>
        </c:ser>
        <c:dLbls>
          <c:showLegendKey val="0"/>
          <c:showVal val="0"/>
          <c:showCatName val="0"/>
          <c:showSerName val="0"/>
          <c:showPercent val="0"/>
          <c:showBubbleSize val="0"/>
        </c:dLbls>
        <c:marker val="1"/>
        <c:smooth val="0"/>
        <c:axId val="373349560"/>
        <c:axId val="373351912"/>
      </c:lineChart>
      <c:catAx>
        <c:axId val="3733495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351912"/>
        <c:crosses val="autoZero"/>
        <c:auto val="1"/>
        <c:lblAlgn val="ctr"/>
        <c:lblOffset val="100"/>
        <c:tickLblSkip val="1"/>
        <c:tickMarkSkip val="1"/>
        <c:noMultiLvlLbl val="0"/>
      </c:catAx>
      <c:valAx>
        <c:axId val="373351912"/>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733495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11.22</c:v>
                </c:pt>
                <c:pt idx="1">
                  <c:v>7.41</c:v>
                </c:pt>
                <c:pt idx="2">
                  <c:v>6.47</c:v>
                </c:pt>
                <c:pt idx="3">
                  <c:v>7.13</c:v>
                </c:pt>
                <c:pt idx="4">
                  <c:v>10.14</c:v>
                </c:pt>
              </c:numCache>
            </c:numRef>
          </c:val>
          <c:extLst xmlns:c16r2="http://schemas.microsoft.com/office/drawing/2015/06/chart">
            <c:ext xmlns:c16="http://schemas.microsoft.com/office/drawing/2014/chart" uri="{C3380CC4-5D6E-409C-BE32-E72D297353CC}">
              <c16:uniqueId val="{00000000-B0A1-423D-BC34-6DF27F4D4A9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80.44</c:v>
                </c:pt>
                <c:pt idx="1">
                  <c:v>86.74</c:v>
                </c:pt>
                <c:pt idx="2">
                  <c:v>77.989999999999995</c:v>
                </c:pt>
                <c:pt idx="3">
                  <c:v>80.099999999999994</c:v>
                </c:pt>
                <c:pt idx="4">
                  <c:v>79.290000000000006</c:v>
                </c:pt>
              </c:numCache>
            </c:numRef>
          </c:val>
          <c:extLst xmlns:c16r2="http://schemas.microsoft.com/office/drawing/2015/06/chart">
            <c:ext xmlns:c16="http://schemas.microsoft.com/office/drawing/2014/chart" uri="{C3380CC4-5D6E-409C-BE32-E72D297353CC}">
              <c16:uniqueId val="{00000001-B0A1-423D-BC34-6DF27F4D4A99}"/>
            </c:ext>
          </c:extLst>
        </c:ser>
        <c:dLbls>
          <c:showLegendKey val="0"/>
          <c:showVal val="0"/>
          <c:showCatName val="0"/>
          <c:showSerName val="0"/>
          <c:showPercent val="0"/>
          <c:showBubbleSize val="0"/>
        </c:dLbls>
        <c:gapWidth val="250"/>
        <c:overlap val="100"/>
        <c:axId val="373350736"/>
        <c:axId val="3733546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10.28</c:v>
                </c:pt>
                <c:pt idx="1">
                  <c:v>-0.35</c:v>
                </c:pt>
                <c:pt idx="2">
                  <c:v>-4.67</c:v>
                </c:pt>
                <c:pt idx="3">
                  <c:v>2.0299999999999998</c:v>
                </c:pt>
                <c:pt idx="4">
                  <c:v>6.42</c:v>
                </c:pt>
              </c:numCache>
            </c:numRef>
          </c:val>
          <c:smooth val="0"/>
          <c:extLst xmlns:c16r2="http://schemas.microsoft.com/office/drawing/2015/06/chart">
            <c:ext xmlns:c16="http://schemas.microsoft.com/office/drawing/2014/chart" uri="{C3380CC4-5D6E-409C-BE32-E72D297353CC}">
              <c16:uniqueId val="{00000002-B0A1-423D-BC34-6DF27F4D4A99}"/>
            </c:ext>
          </c:extLst>
        </c:ser>
        <c:dLbls>
          <c:showLegendKey val="0"/>
          <c:showVal val="0"/>
          <c:showCatName val="0"/>
          <c:showSerName val="0"/>
          <c:showPercent val="0"/>
          <c:showBubbleSize val="0"/>
        </c:dLbls>
        <c:marker val="1"/>
        <c:smooth val="0"/>
        <c:axId val="373350736"/>
        <c:axId val="373354656"/>
      </c:lineChart>
      <c:catAx>
        <c:axId val="3733507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73354656"/>
        <c:crosses val="autoZero"/>
        <c:auto val="1"/>
        <c:lblAlgn val="ctr"/>
        <c:lblOffset val="100"/>
        <c:tickLblSkip val="1"/>
        <c:tickMarkSkip val="1"/>
        <c:noMultiLvlLbl val="0"/>
      </c:catAx>
      <c:valAx>
        <c:axId val="3733546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3507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6BE3-4A4A-BFA5-86FD021B41A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6BE3-4A4A-BFA5-86FD021B41AC}"/>
            </c:ext>
          </c:extLst>
        </c:ser>
        <c:ser>
          <c:idx val="2"/>
          <c:order val="2"/>
          <c:tx>
            <c:strRef>
              <c:f>データシート!$A$29</c:f>
              <c:strCache>
                <c:ptCount val="1"/>
                <c:pt idx="0">
                  <c:v>川北町簡易水道事業特別会計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#N/A</c:v>
                </c:pt>
                <c:pt idx="1">
                  <c:v>7.0000000000000007E-2</c:v>
                </c:pt>
                <c:pt idx="2">
                  <c:v>#N/A</c:v>
                </c:pt>
                <c:pt idx="3">
                  <c:v>0.04</c:v>
                </c:pt>
                <c:pt idx="4">
                  <c:v>#N/A</c:v>
                </c:pt>
                <c:pt idx="5">
                  <c:v>0.03</c:v>
                </c:pt>
                <c:pt idx="6">
                  <c:v>#N/A</c:v>
                </c:pt>
                <c:pt idx="7">
                  <c:v>0.02</c:v>
                </c:pt>
                <c:pt idx="8">
                  <c:v>#N/A</c:v>
                </c:pt>
                <c:pt idx="9">
                  <c:v>0.03</c:v>
                </c:pt>
              </c:numCache>
            </c:numRef>
          </c:val>
          <c:extLst xmlns:c16r2="http://schemas.microsoft.com/office/drawing/2015/06/chart">
            <c:ext xmlns:c16="http://schemas.microsoft.com/office/drawing/2014/chart" uri="{C3380CC4-5D6E-409C-BE32-E72D297353CC}">
              <c16:uniqueId val="{00000002-6BE3-4A4A-BFA5-86FD021B41AC}"/>
            </c:ext>
          </c:extLst>
        </c:ser>
        <c:ser>
          <c:idx val="3"/>
          <c:order val="3"/>
          <c:tx>
            <c:strRef>
              <c:f>データシート!$A$30</c:f>
              <c:strCache>
                <c:ptCount val="1"/>
                <c:pt idx="0">
                  <c:v>川北町後期高齢者医療特別会計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#N/A</c:v>
                </c:pt>
                <c:pt idx="1">
                  <c:v>0.03</c:v>
                </c:pt>
                <c:pt idx="2">
                  <c:v>#N/A</c:v>
                </c:pt>
                <c:pt idx="3">
                  <c:v>0.04</c:v>
                </c:pt>
                <c:pt idx="4">
                  <c:v>#N/A</c:v>
                </c:pt>
                <c:pt idx="5">
                  <c:v>0.02</c:v>
                </c:pt>
                <c:pt idx="6">
                  <c:v>#N/A</c:v>
                </c:pt>
                <c:pt idx="7">
                  <c:v>0.05</c:v>
                </c:pt>
                <c:pt idx="8">
                  <c:v>#N/A</c:v>
                </c:pt>
                <c:pt idx="9">
                  <c:v>0.04</c:v>
                </c:pt>
              </c:numCache>
            </c:numRef>
          </c:val>
          <c:extLst xmlns:c16r2="http://schemas.microsoft.com/office/drawing/2015/06/chart">
            <c:ext xmlns:c16="http://schemas.microsoft.com/office/drawing/2014/chart" uri="{C3380CC4-5D6E-409C-BE32-E72D297353CC}">
              <c16:uniqueId val="{00000003-6BE3-4A4A-BFA5-86FD021B41AC}"/>
            </c:ext>
          </c:extLst>
        </c:ser>
        <c:ser>
          <c:idx val="4"/>
          <c:order val="4"/>
          <c:tx>
            <c:strRef>
              <c:f>データシート!$A$31</c:f>
              <c:strCache>
                <c:ptCount val="1"/>
                <c:pt idx="0">
                  <c:v>川北町介護保険サービス事業特別会計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0.03</c:v>
                </c:pt>
                <c:pt idx="2">
                  <c:v>#N/A</c:v>
                </c:pt>
                <c:pt idx="3">
                  <c:v>0.08</c:v>
                </c:pt>
                <c:pt idx="4">
                  <c:v>#N/A</c:v>
                </c:pt>
                <c:pt idx="5">
                  <c:v>0.09</c:v>
                </c:pt>
                <c:pt idx="6">
                  <c:v>#N/A</c:v>
                </c:pt>
                <c:pt idx="7">
                  <c:v>0.09</c:v>
                </c:pt>
                <c:pt idx="8">
                  <c:v>#N/A</c:v>
                </c:pt>
                <c:pt idx="9">
                  <c:v>0.08</c:v>
                </c:pt>
              </c:numCache>
            </c:numRef>
          </c:val>
          <c:extLst xmlns:c16r2="http://schemas.microsoft.com/office/drawing/2015/06/chart">
            <c:ext xmlns:c16="http://schemas.microsoft.com/office/drawing/2014/chart" uri="{C3380CC4-5D6E-409C-BE32-E72D297353CC}">
              <c16:uniqueId val="{00000004-6BE3-4A4A-BFA5-86FD021B41AC}"/>
            </c:ext>
          </c:extLst>
        </c:ser>
        <c:ser>
          <c:idx val="5"/>
          <c:order val="5"/>
          <c:tx>
            <c:strRef>
              <c:f>データシート!$A$32</c:f>
              <c:strCache>
                <c:ptCount val="1"/>
                <c:pt idx="0">
                  <c:v>川北町農業集落排水事業特別会計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0.27</c:v>
                </c:pt>
                <c:pt idx="2">
                  <c:v>#N/A</c:v>
                </c:pt>
                <c:pt idx="3">
                  <c:v>0.26</c:v>
                </c:pt>
                <c:pt idx="4">
                  <c:v>#N/A</c:v>
                </c:pt>
                <c:pt idx="5">
                  <c:v>0.25</c:v>
                </c:pt>
                <c:pt idx="6">
                  <c:v>#N/A</c:v>
                </c:pt>
                <c:pt idx="7">
                  <c:v>0.28000000000000003</c:v>
                </c:pt>
                <c:pt idx="8">
                  <c:v>#N/A</c:v>
                </c:pt>
                <c:pt idx="9">
                  <c:v>0.27</c:v>
                </c:pt>
              </c:numCache>
            </c:numRef>
          </c:val>
          <c:extLst xmlns:c16r2="http://schemas.microsoft.com/office/drawing/2015/06/chart">
            <c:ext xmlns:c16="http://schemas.microsoft.com/office/drawing/2014/chart" uri="{C3380CC4-5D6E-409C-BE32-E72D297353CC}">
              <c16:uniqueId val="{00000005-6BE3-4A4A-BFA5-86FD021B41AC}"/>
            </c:ext>
          </c:extLst>
        </c:ser>
        <c:ser>
          <c:idx val="6"/>
          <c:order val="6"/>
          <c:tx>
            <c:strRef>
              <c:f>データシート!$A$33</c:f>
              <c:strCache>
                <c:ptCount val="1"/>
                <c:pt idx="0">
                  <c:v>川北町国民健康保険特別会計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1.39</c:v>
                </c:pt>
                <c:pt idx="2">
                  <c:v>#N/A</c:v>
                </c:pt>
                <c:pt idx="3">
                  <c:v>1.27</c:v>
                </c:pt>
                <c:pt idx="4">
                  <c:v>#N/A</c:v>
                </c:pt>
                <c:pt idx="5">
                  <c:v>0.59</c:v>
                </c:pt>
                <c:pt idx="6">
                  <c:v>#N/A</c:v>
                </c:pt>
                <c:pt idx="7">
                  <c:v>1.04</c:v>
                </c:pt>
                <c:pt idx="8">
                  <c:v>#N/A</c:v>
                </c:pt>
                <c:pt idx="9">
                  <c:v>0.59</c:v>
                </c:pt>
              </c:numCache>
            </c:numRef>
          </c:val>
          <c:extLst xmlns:c16r2="http://schemas.microsoft.com/office/drawing/2015/06/chart">
            <c:ext xmlns:c16="http://schemas.microsoft.com/office/drawing/2014/chart" uri="{C3380CC4-5D6E-409C-BE32-E72D297353CC}">
              <c16:uniqueId val="{00000006-6BE3-4A4A-BFA5-86FD021B41AC}"/>
            </c:ext>
          </c:extLst>
        </c:ser>
        <c:ser>
          <c:idx val="7"/>
          <c:order val="7"/>
          <c:tx>
            <c:strRef>
              <c:f>データシート!$A$34</c:f>
              <c:strCache>
                <c:ptCount val="1"/>
                <c:pt idx="0">
                  <c:v>川北町介護保険事業特別会計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1.24</c:v>
                </c:pt>
                <c:pt idx="2">
                  <c:v>#N/A</c:v>
                </c:pt>
                <c:pt idx="3">
                  <c:v>1.05</c:v>
                </c:pt>
                <c:pt idx="4">
                  <c:v>#N/A</c:v>
                </c:pt>
                <c:pt idx="5">
                  <c:v>0.38</c:v>
                </c:pt>
                <c:pt idx="6">
                  <c:v>#N/A</c:v>
                </c:pt>
                <c:pt idx="7">
                  <c:v>0.53</c:v>
                </c:pt>
                <c:pt idx="8">
                  <c:v>#N/A</c:v>
                </c:pt>
                <c:pt idx="9">
                  <c:v>0.62</c:v>
                </c:pt>
              </c:numCache>
            </c:numRef>
          </c:val>
          <c:extLst xmlns:c16r2="http://schemas.microsoft.com/office/drawing/2015/06/chart">
            <c:ext xmlns:c16="http://schemas.microsoft.com/office/drawing/2014/chart" uri="{C3380CC4-5D6E-409C-BE32-E72D297353CC}">
              <c16:uniqueId val="{00000007-6BE3-4A4A-BFA5-86FD021B41AC}"/>
            </c:ext>
          </c:extLst>
        </c:ser>
        <c:ser>
          <c:idx val="8"/>
          <c:order val="8"/>
          <c:tx>
            <c:strRef>
              <c:f>データシート!$A$35</c:f>
              <c:strCache>
                <c:ptCount val="1"/>
                <c:pt idx="0">
                  <c:v>川北町工業用水道事業会計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0</c:v>
                </c:pt>
                <c:pt idx="1">
                  <c:v>0</c:v>
                </c:pt>
                <c:pt idx="2">
                  <c:v>0</c:v>
                </c:pt>
                <c:pt idx="3">
                  <c:v>0</c:v>
                </c:pt>
                <c:pt idx="4">
                  <c:v>0</c:v>
                </c:pt>
                <c:pt idx="5">
                  <c:v>0</c:v>
                </c:pt>
                <c:pt idx="6">
                  <c:v>#N/A</c:v>
                </c:pt>
                <c:pt idx="7">
                  <c:v>1.33</c:v>
                </c:pt>
                <c:pt idx="8">
                  <c:v>#N/A</c:v>
                </c:pt>
                <c:pt idx="9">
                  <c:v>2.71</c:v>
                </c:pt>
              </c:numCache>
            </c:numRef>
          </c:val>
          <c:extLst xmlns:c16r2="http://schemas.microsoft.com/office/drawing/2015/06/chart">
            <c:ext xmlns:c16="http://schemas.microsoft.com/office/drawing/2014/chart" uri="{C3380CC4-5D6E-409C-BE32-E72D297353CC}">
              <c16:uniqueId val="{00000008-6BE3-4A4A-BFA5-86FD021B41A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11.21</c:v>
                </c:pt>
                <c:pt idx="2">
                  <c:v>#N/A</c:v>
                </c:pt>
                <c:pt idx="3">
                  <c:v>7.41</c:v>
                </c:pt>
                <c:pt idx="4">
                  <c:v>#N/A</c:v>
                </c:pt>
                <c:pt idx="5">
                  <c:v>6.46</c:v>
                </c:pt>
                <c:pt idx="6">
                  <c:v>#N/A</c:v>
                </c:pt>
                <c:pt idx="7">
                  <c:v>7.13</c:v>
                </c:pt>
                <c:pt idx="8">
                  <c:v>#N/A</c:v>
                </c:pt>
                <c:pt idx="9">
                  <c:v>10.130000000000001</c:v>
                </c:pt>
              </c:numCache>
            </c:numRef>
          </c:val>
          <c:extLst xmlns:c16r2="http://schemas.microsoft.com/office/drawing/2015/06/chart">
            <c:ext xmlns:c16="http://schemas.microsoft.com/office/drawing/2014/chart" uri="{C3380CC4-5D6E-409C-BE32-E72D297353CC}">
              <c16:uniqueId val="{00000009-6BE3-4A4A-BFA5-86FD021B41AC}"/>
            </c:ext>
          </c:extLst>
        </c:ser>
        <c:dLbls>
          <c:showLegendKey val="0"/>
          <c:showVal val="0"/>
          <c:showCatName val="0"/>
          <c:showSerName val="0"/>
          <c:showPercent val="0"/>
          <c:showBubbleSize val="0"/>
        </c:dLbls>
        <c:gapWidth val="150"/>
        <c:overlap val="100"/>
        <c:axId val="373353872"/>
        <c:axId val="373355832"/>
      </c:barChart>
      <c:catAx>
        <c:axId val="373353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355832"/>
        <c:crosses val="autoZero"/>
        <c:auto val="1"/>
        <c:lblAlgn val="ctr"/>
        <c:lblOffset val="100"/>
        <c:tickLblSkip val="1"/>
        <c:tickMarkSkip val="1"/>
        <c:noMultiLvlLbl val="0"/>
      </c:catAx>
      <c:valAx>
        <c:axId val="3733558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35387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383</c:v>
                </c:pt>
                <c:pt idx="5">
                  <c:v>393</c:v>
                </c:pt>
                <c:pt idx="8">
                  <c:v>378</c:v>
                </c:pt>
                <c:pt idx="11">
                  <c:v>375</c:v>
                </c:pt>
                <c:pt idx="14">
                  <c:v>349</c:v>
                </c:pt>
              </c:numCache>
            </c:numRef>
          </c:val>
          <c:extLst xmlns:c16r2="http://schemas.microsoft.com/office/drawing/2015/06/chart">
            <c:ext xmlns:c16="http://schemas.microsoft.com/office/drawing/2014/chart" uri="{C3380CC4-5D6E-409C-BE32-E72D297353CC}">
              <c16:uniqueId val="{00000000-0B10-436B-9479-74813F9E7AF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0B10-436B-9479-74813F9E7AF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0B10-436B-9479-74813F9E7AF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66</c:v>
                </c:pt>
                <c:pt idx="3">
                  <c:v>64</c:v>
                </c:pt>
                <c:pt idx="6">
                  <c:v>55</c:v>
                </c:pt>
                <c:pt idx="9">
                  <c:v>58</c:v>
                </c:pt>
                <c:pt idx="12">
                  <c:v>54</c:v>
                </c:pt>
              </c:numCache>
            </c:numRef>
          </c:val>
          <c:extLst xmlns:c16r2="http://schemas.microsoft.com/office/drawing/2015/06/chart">
            <c:ext xmlns:c16="http://schemas.microsoft.com/office/drawing/2014/chart" uri="{C3380CC4-5D6E-409C-BE32-E72D297353CC}">
              <c16:uniqueId val="{00000003-0B10-436B-9479-74813F9E7AF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52</c:v>
                </c:pt>
                <c:pt idx="3">
                  <c:v>53</c:v>
                </c:pt>
                <c:pt idx="6">
                  <c:v>53</c:v>
                </c:pt>
                <c:pt idx="9">
                  <c:v>60</c:v>
                </c:pt>
                <c:pt idx="12">
                  <c:v>48</c:v>
                </c:pt>
              </c:numCache>
            </c:numRef>
          </c:val>
          <c:extLst xmlns:c16r2="http://schemas.microsoft.com/office/drawing/2015/06/chart">
            <c:ext xmlns:c16="http://schemas.microsoft.com/office/drawing/2014/chart" uri="{C3380CC4-5D6E-409C-BE32-E72D297353CC}">
              <c16:uniqueId val="{00000004-0B10-436B-9479-74813F9E7AF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0B10-436B-9479-74813F9E7AF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0B10-436B-9479-74813F9E7AF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443</c:v>
                </c:pt>
                <c:pt idx="3">
                  <c:v>442</c:v>
                </c:pt>
                <c:pt idx="6">
                  <c:v>430</c:v>
                </c:pt>
                <c:pt idx="9">
                  <c:v>431</c:v>
                </c:pt>
                <c:pt idx="12">
                  <c:v>441</c:v>
                </c:pt>
              </c:numCache>
            </c:numRef>
          </c:val>
          <c:extLst xmlns:c16r2="http://schemas.microsoft.com/office/drawing/2015/06/chart">
            <c:ext xmlns:c16="http://schemas.microsoft.com/office/drawing/2014/chart" uri="{C3380CC4-5D6E-409C-BE32-E72D297353CC}">
              <c16:uniqueId val="{00000007-0B10-436B-9479-74813F9E7AFA}"/>
            </c:ext>
          </c:extLst>
        </c:ser>
        <c:dLbls>
          <c:showLegendKey val="0"/>
          <c:showVal val="0"/>
          <c:showCatName val="0"/>
          <c:showSerName val="0"/>
          <c:showPercent val="0"/>
          <c:showBubbleSize val="0"/>
        </c:dLbls>
        <c:gapWidth val="100"/>
        <c:overlap val="100"/>
        <c:axId val="373352696"/>
        <c:axId val="37335308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178</c:v>
                </c:pt>
                <c:pt idx="2">
                  <c:v>#N/A</c:v>
                </c:pt>
                <c:pt idx="3">
                  <c:v>#N/A</c:v>
                </c:pt>
                <c:pt idx="4">
                  <c:v>166</c:v>
                </c:pt>
                <c:pt idx="5">
                  <c:v>#N/A</c:v>
                </c:pt>
                <c:pt idx="6">
                  <c:v>#N/A</c:v>
                </c:pt>
                <c:pt idx="7">
                  <c:v>160</c:v>
                </c:pt>
                <c:pt idx="8">
                  <c:v>#N/A</c:v>
                </c:pt>
                <c:pt idx="9">
                  <c:v>#N/A</c:v>
                </c:pt>
                <c:pt idx="10">
                  <c:v>174</c:v>
                </c:pt>
                <c:pt idx="11">
                  <c:v>#N/A</c:v>
                </c:pt>
                <c:pt idx="12">
                  <c:v>#N/A</c:v>
                </c:pt>
                <c:pt idx="13">
                  <c:v>194</c:v>
                </c:pt>
                <c:pt idx="14">
                  <c:v>#N/A</c:v>
                </c:pt>
              </c:numCache>
            </c:numRef>
          </c:val>
          <c:smooth val="0"/>
          <c:extLst xmlns:c16r2="http://schemas.microsoft.com/office/drawing/2015/06/chart">
            <c:ext xmlns:c16="http://schemas.microsoft.com/office/drawing/2014/chart" uri="{C3380CC4-5D6E-409C-BE32-E72D297353CC}">
              <c16:uniqueId val="{00000008-0B10-436B-9479-74813F9E7AFA}"/>
            </c:ext>
          </c:extLst>
        </c:ser>
        <c:dLbls>
          <c:showLegendKey val="0"/>
          <c:showVal val="0"/>
          <c:showCatName val="0"/>
          <c:showSerName val="0"/>
          <c:showPercent val="0"/>
          <c:showBubbleSize val="0"/>
        </c:dLbls>
        <c:marker val="1"/>
        <c:smooth val="0"/>
        <c:axId val="373352696"/>
        <c:axId val="373353088"/>
      </c:lineChart>
      <c:catAx>
        <c:axId val="373352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3353088"/>
        <c:crosses val="autoZero"/>
        <c:auto val="1"/>
        <c:lblAlgn val="ctr"/>
        <c:lblOffset val="100"/>
        <c:tickLblSkip val="1"/>
        <c:tickMarkSkip val="1"/>
        <c:noMultiLvlLbl val="0"/>
      </c:catAx>
      <c:valAx>
        <c:axId val="37335308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352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2853</c:v>
                </c:pt>
                <c:pt idx="5">
                  <c:v>2968</c:v>
                </c:pt>
                <c:pt idx="8">
                  <c:v>3157</c:v>
                </c:pt>
                <c:pt idx="11">
                  <c:v>3142</c:v>
                </c:pt>
                <c:pt idx="14">
                  <c:v>3096</c:v>
                </c:pt>
              </c:numCache>
            </c:numRef>
          </c:val>
          <c:extLst xmlns:c16r2="http://schemas.microsoft.com/office/drawing/2015/06/chart">
            <c:ext xmlns:c16="http://schemas.microsoft.com/office/drawing/2014/chart" uri="{C3380CC4-5D6E-409C-BE32-E72D297353CC}">
              <c16:uniqueId val="{00000000-A926-449C-96B4-0DB1F937685D}"/>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909</c:v>
                </c:pt>
                <c:pt idx="5">
                  <c:v>775</c:v>
                </c:pt>
                <c:pt idx="8">
                  <c:v>643</c:v>
                </c:pt>
                <c:pt idx="11">
                  <c:v>635</c:v>
                </c:pt>
                <c:pt idx="14">
                  <c:v>491</c:v>
                </c:pt>
              </c:numCache>
            </c:numRef>
          </c:val>
          <c:extLst xmlns:c16r2="http://schemas.microsoft.com/office/drawing/2015/06/chart">
            <c:ext xmlns:c16="http://schemas.microsoft.com/office/drawing/2014/chart" uri="{C3380CC4-5D6E-409C-BE32-E72D297353CC}">
              <c16:uniqueId val="{00000001-A926-449C-96B4-0DB1F937685D}"/>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2314</c:v>
                </c:pt>
                <c:pt idx="5">
                  <c:v>2404</c:v>
                </c:pt>
                <c:pt idx="8">
                  <c:v>2247</c:v>
                </c:pt>
                <c:pt idx="11">
                  <c:v>2278</c:v>
                </c:pt>
                <c:pt idx="14">
                  <c:v>2380</c:v>
                </c:pt>
              </c:numCache>
            </c:numRef>
          </c:val>
          <c:extLst xmlns:c16r2="http://schemas.microsoft.com/office/drawing/2015/06/chart">
            <c:ext xmlns:c16="http://schemas.microsoft.com/office/drawing/2014/chart" uri="{C3380CC4-5D6E-409C-BE32-E72D297353CC}">
              <c16:uniqueId val="{00000002-A926-449C-96B4-0DB1F937685D}"/>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A926-449C-96B4-0DB1F937685D}"/>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A926-449C-96B4-0DB1F937685D}"/>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9</c:v>
                </c:pt>
                <c:pt idx="9">
                  <c:v>335</c:v>
                </c:pt>
                <c:pt idx="12">
                  <c:v>235</c:v>
                </c:pt>
              </c:numCache>
            </c:numRef>
          </c:val>
          <c:extLst xmlns:c16r2="http://schemas.microsoft.com/office/drawing/2015/06/chart">
            <c:ext xmlns:c16="http://schemas.microsoft.com/office/drawing/2014/chart" uri="{C3380CC4-5D6E-409C-BE32-E72D297353CC}">
              <c16:uniqueId val="{00000005-A926-449C-96B4-0DB1F937685D}"/>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545</c:v>
                </c:pt>
                <c:pt idx="3">
                  <c:v>519</c:v>
                </c:pt>
                <c:pt idx="6">
                  <c:v>495</c:v>
                </c:pt>
                <c:pt idx="9">
                  <c:v>491</c:v>
                </c:pt>
                <c:pt idx="12">
                  <c:v>481</c:v>
                </c:pt>
              </c:numCache>
            </c:numRef>
          </c:val>
          <c:extLst xmlns:c16r2="http://schemas.microsoft.com/office/drawing/2015/06/chart">
            <c:ext xmlns:c16="http://schemas.microsoft.com/office/drawing/2014/chart" uri="{C3380CC4-5D6E-409C-BE32-E72D297353CC}">
              <c16:uniqueId val="{00000006-A926-449C-96B4-0DB1F937685D}"/>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411</c:v>
                </c:pt>
                <c:pt idx="3">
                  <c:v>454</c:v>
                </c:pt>
                <c:pt idx="6">
                  <c:v>474</c:v>
                </c:pt>
                <c:pt idx="9">
                  <c:v>543</c:v>
                </c:pt>
                <c:pt idx="12">
                  <c:v>603</c:v>
                </c:pt>
              </c:numCache>
            </c:numRef>
          </c:val>
          <c:extLst xmlns:c16r2="http://schemas.microsoft.com/office/drawing/2015/06/chart">
            <c:ext xmlns:c16="http://schemas.microsoft.com/office/drawing/2014/chart" uri="{C3380CC4-5D6E-409C-BE32-E72D297353CC}">
              <c16:uniqueId val="{00000007-A926-449C-96B4-0DB1F937685D}"/>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353</c:v>
                </c:pt>
                <c:pt idx="3">
                  <c:v>347</c:v>
                </c:pt>
                <c:pt idx="6">
                  <c:v>317</c:v>
                </c:pt>
                <c:pt idx="9">
                  <c:v>292</c:v>
                </c:pt>
                <c:pt idx="12">
                  <c:v>248</c:v>
                </c:pt>
              </c:numCache>
            </c:numRef>
          </c:val>
          <c:extLst xmlns:c16r2="http://schemas.microsoft.com/office/drawing/2015/06/chart">
            <c:ext xmlns:c16="http://schemas.microsoft.com/office/drawing/2014/chart" uri="{C3380CC4-5D6E-409C-BE32-E72D297353CC}">
              <c16:uniqueId val="{00000008-A926-449C-96B4-0DB1F937685D}"/>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A926-449C-96B4-0DB1F937685D}"/>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4400</c:v>
                </c:pt>
                <c:pt idx="3">
                  <c:v>4475</c:v>
                </c:pt>
                <c:pt idx="6">
                  <c:v>4630</c:v>
                </c:pt>
                <c:pt idx="9">
                  <c:v>4602</c:v>
                </c:pt>
                <c:pt idx="12">
                  <c:v>4412</c:v>
                </c:pt>
              </c:numCache>
            </c:numRef>
          </c:val>
          <c:extLst xmlns:c16r2="http://schemas.microsoft.com/office/drawing/2015/06/chart">
            <c:ext xmlns:c16="http://schemas.microsoft.com/office/drawing/2014/chart" uri="{C3380CC4-5D6E-409C-BE32-E72D297353CC}">
              <c16:uniqueId val="{0000000A-A926-449C-96B4-0DB1F937685D}"/>
            </c:ext>
          </c:extLst>
        </c:ser>
        <c:dLbls>
          <c:showLegendKey val="0"/>
          <c:showVal val="0"/>
          <c:showCatName val="0"/>
          <c:showSerName val="0"/>
          <c:showPercent val="0"/>
          <c:showBubbleSize val="0"/>
        </c:dLbls>
        <c:gapWidth val="100"/>
        <c:overlap val="100"/>
        <c:axId val="426389728"/>
        <c:axId val="42638659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207</c:v>
                </c:pt>
                <c:pt idx="11">
                  <c:v>#N/A</c:v>
                </c:pt>
                <c:pt idx="12">
                  <c:v>#N/A</c:v>
                </c:pt>
                <c:pt idx="13">
                  <c:v>12</c:v>
                </c:pt>
                <c:pt idx="14">
                  <c:v>#N/A</c:v>
                </c:pt>
              </c:numCache>
            </c:numRef>
          </c:val>
          <c:smooth val="0"/>
          <c:extLst xmlns:c16r2="http://schemas.microsoft.com/office/drawing/2015/06/chart">
            <c:ext xmlns:c16="http://schemas.microsoft.com/office/drawing/2014/chart" uri="{C3380CC4-5D6E-409C-BE32-E72D297353CC}">
              <c16:uniqueId val="{0000000B-A926-449C-96B4-0DB1F937685D}"/>
            </c:ext>
          </c:extLst>
        </c:ser>
        <c:dLbls>
          <c:showLegendKey val="0"/>
          <c:showVal val="0"/>
          <c:showCatName val="0"/>
          <c:showSerName val="0"/>
          <c:showPercent val="0"/>
          <c:showBubbleSize val="0"/>
        </c:dLbls>
        <c:marker val="1"/>
        <c:smooth val="0"/>
        <c:axId val="426389728"/>
        <c:axId val="426386592"/>
      </c:lineChart>
      <c:catAx>
        <c:axId val="4263897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6386592"/>
        <c:crosses val="autoZero"/>
        <c:auto val="1"/>
        <c:lblAlgn val="ctr"/>
        <c:lblOffset val="100"/>
        <c:tickLblSkip val="1"/>
        <c:tickMarkSkip val="1"/>
        <c:noMultiLvlLbl val="0"/>
      </c:catAx>
      <c:valAx>
        <c:axId val="42638659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63897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1717</c:v>
                </c:pt>
                <c:pt idx="1">
                  <c:v>1748</c:v>
                </c:pt>
                <c:pt idx="2">
                  <c:v>1749</c:v>
                </c:pt>
              </c:numCache>
            </c:numRef>
          </c:val>
          <c:extLst xmlns:c16r2="http://schemas.microsoft.com/office/drawing/2015/06/chart">
            <c:ext xmlns:c16="http://schemas.microsoft.com/office/drawing/2014/chart" uri="{C3380CC4-5D6E-409C-BE32-E72D297353CC}">
              <c16:uniqueId val="{00000000-60EB-4E88-A89E-28AE322CABE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5</c:v>
                </c:pt>
                <c:pt idx="1">
                  <c:v>5</c:v>
                </c:pt>
                <c:pt idx="2">
                  <c:v>5</c:v>
                </c:pt>
              </c:numCache>
            </c:numRef>
          </c:val>
          <c:extLst xmlns:c16r2="http://schemas.microsoft.com/office/drawing/2015/06/chart">
            <c:ext xmlns:c16="http://schemas.microsoft.com/office/drawing/2014/chart" uri="{C3380CC4-5D6E-409C-BE32-E72D297353CC}">
              <c16:uniqueId val="{00000001-60EB-4E88-A89E-28AE322CABE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428</c:v>
                </c:pt>
                <c:pt idx="1">
                  <c:v>428</c:v>
                </c:pt>
                <c:pt idx="2">
                  <c:v>529</c:v>
                </c:pt>
              </c:numCache>
            </c:numRef>
          </c:val>
          <c:extLst xmlns:c16r2="http://schemas.microsoft.com/office/drawing/2015/06/chart">
            <c:ext xmlns:c16="http://schemas.microsoft.com/office/drawing/2014/chart" uri="{C3380CC4-5D6E-409C-BE32-E72D297353CC}">
              <c16:uniqueId val="{00000002-60EB-4E88-A89E-28AE322CABEA}"/>
            </c:ext>
          </c:extLst>
        </c:ser>
        <c:dLbls>
          <c:showLegendKey val="0"/>
          <c:showVal val="0"/>
          <c:showCatName val="0"/>
          <c:showSerName val="0"/>
          <c:showPercent val="0"/>
          <c:showBubbleSize val="0"/>
        </c:dLbls>
        <c:gapWidth val="120"/>
        <c:overlap val="100"/>
        <c:axId val="426388944"/>
        <c:axId val="426390120"/>
      </c:barChart>
      <c:catAx>
        <c:axId val="4263889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26390120"/>
        <c:crosses val="autoZero"/>
        <c:auto val="1"/>
        <c:lblAlgn val="ctr"/>
        <c:lblOffset val="100"/>
        <c:tickLblSkip val="1"/>
        <c:tickMarkSkip val="1"/>
        <c:noMultiLvlLbl val="0"/>
      </c:catAx>
      <c:valAx>
        <c:axId val="426390120"/>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2638894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2690-4EA8-8F6B-F30F37FC9CB7}"/>
                </c:ext>
                <c:ext xmlns:c15="http://schemas.microsoft.com/office/drawing/2012/chart" uri="{CE6537A1-D6FC-4f65-9D91-7224C49458BB}">
                  <c15:dlblFieldTable>
                    <c15:dlblFTEntry>
                      <c15:txfldGUID>{7561BE11-1C47-4CBA-BF71-720734A93FE3}</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2690-4EA8-8F6B-F30F37FC9CB7}"/>
                </c:ext>
                <c:ext xmlns:c15="http://schemas.microsoft.com/office/drawing/2012/chart" uri="{CE6537A1-D6FC-4f65-9D91-7224C49458BB}">
                  <c15:dlblFieldTable>
                    <c15:dlblFTEntry>
                      <c15:txfldGUID>{BD9E4CD6-993E-4FF8-9F02-A28BE53F3409}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2690-4EA8-8F6B-F30F37FC9CB7}"/>
                </c:ext>
                <c:ext xmlns:c15="http://schemas.microsoft.com/office/drawing/2012/chart" uri="{CE6537A1-D6FC-4f65-9D91-7224C49458BB}">
                  <c15:dlblFieldTable>
                    <c15:dlblFTEntry>
                      <c15:txfldGUID>{4001418D-9671-4199-839D-C1274B4DFFEE}</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2690-4EA8-8F6B-F30F37FC9CB7}"/>
                </c:ext>
                <c:ext xmlns:c15="http://schemas.microsoft.com/office/drawing/2012/chart" uri="{CE6537A1-D6FC-4f65-9D91-7224C49458BB}">
                  <c15:dlblFieldTable>
                    <c15:dlblFTEntry>
                      <c15:txfldGUID>{4549D5FB-51CB-4E17-A6F5-F7AAAA33959C}</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2690-4EA8-8F6B-F30F37FC9CB7}"/>
                </c:ext>
                <c:ext xmlns:c15="http://schemas.microsoft.com/office/drawing/2012/chart" uri="{CE6537A1-D6FC-4f65-9D91-7224C49458BB}">
                  <c15:dlblFieldTable>
                    <c15:dlblFTEntry>
                      <c15:txfldGUID>{59864A5D-9263-427E-9FA3-A6F2744FBAC9}</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2690-4EA8-8F6B-F30F37FC9CB7}"/>
                </c:ext>
                <c:ext xmlns:c15="http://schemas.microsoft.com/office/drawing/2012/chart" uri="{CE6537A1-D6FC-4f65-9D91-7224C49458BB}">
                  <c15:dlblFieldTable>
                    <c15:dlblFTEntry>
                      <c15:txfldGUID>{E39104D8-DAF2-492D-8837-124DFDEE0D63}</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2690-4EA8-8F6B-F30F37FC9CB7}"/>
                </c:ext>
                <c:ext xmlns:c15="http://schemas.microsoft.com/office/drawing/2012/chart" uri="{CE6537A1-D6FC-4f65-9D91-7224C49458BB}">
                  <c15:dlblFieldTable>
                    <c15:dlblFTEntry>
                      <c15:txfldGUID>{3AF556B2-79EB-46CE-9458-D3BEF0F0F149}</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2690-4EA8-8F6B-F30F37FC9CB7}"/>
                </c:ext>
                <c:ext xmlns:c15="http://schemas.microsoft.com/office/drawing/2012/chart" uri="{CE6537A1-D6FC-4f65-9D91-7224C49458BB}">
                  <c15:layout/>
                  <c15:dlblFieldTable>
                    <c15:dlblFTEntry>
                      <c15:txfldGUID>{96052AAA-9F8A-46F3-AD95-F5C29CED52E5}</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2690-4EA8-8F6B-F30F37FC9CB7}"/>
                </c:ext>
                <c:ext xmlns:c15="http://schemas.microsoft.com/office/drawing/2012/chart" uri="{CE6537A1-D6FC-4f65-9D91-7224C49458BB}">
                  <c15:dlblFieldTable>
                    <c15:dlblFTEntry>
                      <c15:txfldGUID>{C620705B-6562-49A2-917D-BE52FA748BC1}</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24">
                  <c:v>48.1</c:v>
                </c:pt>
              </c:numCache>
            </c:numRef>
          </c:xVal>
          <c:yVal>
            <c:numRef>
              <c:f>公会計指標分析・財政指標組合せ分析表!$BP$51:$DC$51</c:f>
              <c:numCache>
                <c:formatCode>#,##0.0;"▲ "#,##0.0</c:formatCode>
                <c:ptCount val="40"/>
                <c:pt idx="24">
                  <c:v>10.7</c:v>
                </c:pt>
              </c:numCache>
            </c:numRef>
          </c:yVal>
          <c:smooth val="0"/>
          <c:extLst xmlns:c16r2="http://schemas.microsoft.com/office/drawing/2015/06/chart">
            <c:ext xmlns:c16="http://schemas.microsoft.com/office/drawing/2014/chart" uri="{C3380CC4-5D6E-409C-BE32-E72D297353CC}">
              <c16:uniqueId val="{00000009-2690-4EA8-8F6B-F30F37FC9CB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2690-4EA8-8F6B-F30F37FC9CB7}"/>
                </c:ext>
                <c:ext xmlns:c15="http://schemas.microsoft.com/office/drawing/2012/chart" uri="{CE6537A1-D6FC-4f65-9D91-7224C49458BB}">
                  <c15:dlblFieldTable>
                    <c15:dlblFTEntry>
                      <c15:txfldGUID>{57945694-4F78-47E0-9B20-0A3F8480C57E}</c15:txfldGUID>
                      <c15:f>公会計指標分析・財政指標組合せ分析表!$BP$50</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2690-4EA8-8F6B-F30F37FC9CB7}"/>
                </c:ext>
                <c:ext xmlns:c15="http://schemas.microsoft.com/office/drawing/2012/chart" uri="{CE6537A1-D6FC-4f65-9D91-7224C49458BB}">
                  <c15:dlblFieldTable>
                    <c15:dlblFTEntry>
                      <c15:txfldGUID>{F10660AE-3B75-4A82-9403-CD5075A4ABD5}</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2690-4EA8-8F6B-F30F37FC9CB7}"/>
                </c:ext>
                <c:ext xmlns:c15="http://schemas.microsoft.com/office/drawing/2012/chart" uri="{CE6537A1-D6FC-4f65-9D91-7224C49458BB}">
                  <c15:dlblFieldTable>
                    <c15:dlblFTEntry>
                      <c15:txfldGUID>{ECDFF0BD-C500-4F3A-9A3F-81C5713628D4}</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2690-4EA8-8F6B-F30F37FC9CB7}"/>
                </c:ext>
                <c:ext xmlns:c15="http://schemas.microsoft.com/office/drawing/2012/chart" uri="{CE6537A1-D6FC-4f65-9D91-7224C49458BB}">
                  <c15:dlblFieldTable>
                    <c15:dlblFTEntry>
                      <c15:txfldGUID>{418688BD-4D0E-4F2A-B143-509F39468841}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2690-4EA8-8F6B-F30F37FC9CB7}"/>
                </c:ext>
                <c:ext xmlns:c15="http://schemas.microsoft.com/office/drawing/2012/chart" uri="{CE6537A1-D6FC-4f65-9D91-7224C49458BB}">
                  <c15:dlblFieldTable>
                    <c15:dlblFTEntry>
                      <c15:txfldGUID>{CCD52488-4EC9-4F72-97B8-06230A4F3132}</c15:txfldGUID>
                      <c15:f>#REF!</c15:f>
                      <c15:dlblFieldTableCache>
                        <c:ptCount val="1"/>
                        <c:pt idx="0">
                          <c:v>#REF!</c:v>
                        </c:pt>
                      </c15:dlblFieldTableCache>
                    </c15:dlblFTEntry>
                  </c15:dlblFieldTable>
                  <c15:showDataLabelsRange val="0"/>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2690-4EA8-8F6B-F30F37FC9CB7}"/>
                </c:ext>
                <c:ext xmlns:c15="http://schemas.microsoft.com/office/drawing/2012/chart" uri="{CE6537A1-D6FC-4f65-9D91-7224C49458BB}">
                  <c15:dlblFieldTable>
                    <c15:dlblFTEntry>
                      <c15:txfldGUID>{BFA391E0-65FF-4BBB-9A64-1F064043C74B}</c15:txfldGUID>
                      <c15:f>公会計指標分析・財政指標組合せ分析表!$BX$50</c15:f>
                      <c15:dlblFieldTableCache>
                        <c:ptCount val="1"/>
                        <c:pt idx="0">
                          <c:v>H26</c:v>
                        </c:pt>
                      </c15:dlblFieldTableCache>
                    </c15:dlblFTEntry>
                  </c15:dlblFieldTable>
                  <c15:showDataLabelsRange val="0"/>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2690-4EA8-8F6B-F30F37FC9CB7}"/>
                </c:ext>
                <c:ext xmlns:c15="http://schemas.microsoft.com/office/drawing/2012/chart" uri="{CE6537A1-D6FC-4f65-9D91-7224C49458BB}">
                  <c15:dlblFieldTable>
                    <c15:dlblFTEntry>
                      <c15:txfldGUID>{944AA66F-8A78-41CE-9EA3-C8BF385F6602}</c15:txfldGUID>
                      <c15:f>公会計指標分析・財政指標組合せ分析表!$CF$50</c15:f>
                      <c15:dlblFieldTableCache>
                        <c:ptCount val="1"/>
                        <c:pt idx="0">
                          <c:v>H27</c:v>
                        </c:pt>
                      </c15:dlblFieldTableCache>
                    </c15:dlblFTEntry>
                  </c15:dlblFieldTable>
                  <c15:showDataLabelsRange val="0"/>
                </c:ext>
              </c:extLst>
            </c:dLbl>
            <c:dLbl>
              <c:idx val="24"/>
              <c:layout/>
              <c:tx>
                <c:strRef>
                  <c:f>公会計指標分析・財政指標組合せ分析表!$CN$50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2690-4EA8-8F6B-F30F37FC9CB7}"/>
                </c:ext>
                <c:ext xmlns:c15="http://schemas.microsoft.com/office/drawing/2012/chart" uri="{CE6537A1-D6FC-4f65-9D91-7224C49458BB}">
                  <c15:layout/>
                  <c15:dlblFieldTable>
                    <c15:dlblFTEntry>
                      <c15:txfldGUID>{5B50ABB9-F1B7-4F4D-A677-AB95707F2053}</c15:txfldGUID>
                      <c15:f>公会計指標分析・財政指標組合せ分析表!$CN$50</c15:f>
                      <c15:dlblFieldTableCache>
                        <c:ptCount val="1"/>
                        <c:pt idx="0">
                          <c:v>H28</c:v>
                        </c:pt>
                      </c15:dlblFieldTableCache>
                    </c15:dlblFTEntry>
                  </c15:dlblFieldTable>
                  <c15:showDataLabelsRange val="0"/>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2690-4EA8-8F6B-F30F37FC9CB7}"/>
                </c:ext>
                <c:ext xmlns:c15="http://schemas.microsoft.com/office/drawing/2012/chart" uri="{CE6537A1-D6FC-4f65-9D91-7224C49458BB}">
                  <c15:dlblFieldTable>
                    <c15:dlblFTEntry>
                      <c15:txfldGUID>{1E7D80E7-A3BF-4A72-8B90-6752D72488D3}</c15:txfldGUID>
                      <c15:f>公会計指標分析・財政指標組合せ分析表!$CV$50</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24">
                  <c:v>58.6</c:v>
                </c:pt>
              </c:numCache>
            </c:numRef>
          </c:xVal>
          <c:yVal>
            <c:numRef>
              <c:f>公会計指標分析・財政指標組合せ分析表!$BP$55:$DC$55</c:f>
              <c:numCache>
                <c:formatCode>#,##0.0;"▲ "#,##0.0</c:formatCode>
                <c:ptCount val="40"/>
                <c:pt idx="24">
                  <c:v>0</c:v>
                </c:pt>
              </c:numCache>
            </c:numRef>
          </c:yVal>
          <c:smooth val="0"/>
          <c:extLst xmlns:c16r2="http://schemas.microsoft.com/office/drawing/2015/06/chart">
            <c:ext xmlns:c16="http://schemas.microsoft.com/office/drawing/2014/chart" uri="{C3380CC4-5D6E-409C-BE32-E72D297353CC}">
              <c16:uniqueId val="{00000013-2690-4EA8-8F6B-F30F37FC9CB7}"/>
            </c:ext>
          </c:extLst>
        </c:ser>
        <c:dLbls>
          <c:showLegendKey val="0"/>
          <c:showVal val="1"/>
          <c:showCatName val="0"/>
          <c:showSerName val="0"/>
          <c:showPercent val="0"/>
          <c:showBubbleSize val="0"/>
        </c:dLbls>
        <c:axId val="426389336"/>
        <c:axId val="426394040"/>
      </c:scatterChart>
      <c:valAx>
        <c:axId val="426389336"/>
        <c:scaling>
          <c:orientation val="minMax"/>
          <c:max val="60"/>
          <c:min val="47"/>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394040"/>
        <c:crosses val="autoZero"/>
        <c:crossBetween val="midCat"/>
      </c:valAx>
      <c:valAx>
        <c:axId val="426394040"/>
        <c:scaling>
          <c:orientation val="minMax"/>
          <c:max val="13"/>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389336"/>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361A-4A50-B1AE-C0A7F07C790F}"/>
                </c:ext>
                <c:ext xmlns:c15="http://schemas.microsoft.com/office/drawing/2012/chart" uri="{CE6537A1-D6FC-4f65-9D91-7224C49458BB}">
                  <c15:dlblFieldTable>
                    <c15:dlblFTEntry>
                      <c15:txfldGUID>{77868A49-6F3D-4FA7-BD6C-107F893C76E5}</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361A-4A50-B1AE-C0A7F07C790F}"/>
                </c:ext>
                <c:ext xmlns:c15="http://schemas.microsoft.com/office/drawing/2012/chart" uri="{CE6537A1-D6FC-4f65-9D91-7224C49458BB}">
                  <c15:dlblFieldTable>
                    <c15:dlblFTEntry>
                      <c15:txfldGUID>{66D65132-A242-48AB-AAB9-E9FE870DF82F}</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361A-4A50-B1AE-C0A7F07C790F}"/>
                </c:ext>
                <c:ext xmlns:c15="http://schemas.microsoft.com/office/drawing/2012/chart" uri="{CE6537A1-D6FC-4f65-9D91-7224C49458BB}">
                  <c15:dlblFieldTable>
                    <c15:dlblFTEntry>
                      <c15:txfldGUID>{ECB17D23-E86D-468B-ADAF-1C2A8891F115}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361A-4A50-B1AE-C0A7F07C790F}"/>
                </c:ext>
                <c:ext xmlns:c15="http://schemas.microsoft.com/office/drawing/2012/chart" uri="{CE6537A1-D6FC-4f65-9D91-7224C49458BB}">
                  <c15:dlblFieldTable>
                    <c15:dlblFTEntry>
                      <c15:txfldGUID>{04182F24-B1FB-4CF0-8CA6-ED7064DEB316}</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361A-4A50-B1AE-C0A7F07C790F}"/>
                </c:ext>
                <c:ext xmlns:c15="http://schemas.microsoft.com/office/drawing/2012/chart" uri="{CE6537A1-D6FC-4f65-9D91-7224C49458BB}">
                  <c15:dlblFieldTable>
                    <c15:dlblFTEntry>
                      <c15:txfldGUID>{3AA403EE-D20E-4A7D-9FAB-66B50469C091}</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361A-4A50-B1AE-C0A7F07C790F}"/>
                </c:ext>
                <c:ext xmlns:c15="http://schemas.microsoft.com/office/drawing/2012/chart" uri="{CE6537A1-D6FC-4f65-9D91-7224C49458BB}">
                  <c15:dlblFieldTable>
                    <c15:dlblFTEntry>
                      <c15:txfldGUID>{071D5F8A-0D7C-4515-840E-8EB6C82A973E}</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361A-4A50-B1AE-C0A7F07C790F}"/>
                </c:ext>
                <c:ext xmlns:c15="http://schemas.microsoft.com/office/drawing/2012/chart" uri="{CE6537A1-D6FC-4f65-9D91-7224C49458BB}">
                  <c15:dlblFieldTable>
                    <c15:dlblFTEntry>
                      <c15:txfldGUID>{1D98A003-253E-4751-93C0-F3214704B972}</c15:txfldGUID>
                      <c15:f>公会計指標分析・財政指標組合せ分析表!$CF$72</c15:f>
                      <c15:dlblFieldTableCache>
                        <c:ptCount val="1"/>
                        <c:pt idx="0">
                          <c:v>H27</c:v>
                        </c:pt>
                      </c15:dlblFieldTableCache>
                    </c15:dlblFTEntry>
                  </c15:dlblFieldTable>
                  <c15:showDataLabelsRange val="0"/>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361A-4A50-B1AE-C0A7F07C790F}"/>
                </c:ext>
                <c:ext xmlns:c15="http://schemas.microsoft.com/office/drawing/2012/chart" uri="{CE6537A1-D6FC-4f65-9D91-7224C49458BB}">
                  <c15:dlblFieldTable>
                    <c15:dlblFTEntry>
                      <c15:txfldGUID>{0D231242-BF32-4B02-A069-127260F0B7B1}</c15:txfldGUID>
                      <c15:f>公会計指標分析・財政指標組合せ分析表!$CN$72</c15:f>
                      <c15:dlblFieldTableCache>
                        <c:ptCount val="1"/>
                        <c:pt idx="0">
                          <c:v>H28</c:v>
                        </c:pt>
                      </c15:dlblFieldTableCache>
                    </c15:dlblFTEntry>
                  </c15:dlblFieldTable>
                  <c15:showDataLabelsRange val="0"/>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361A-4A50-B1AE-C0A7F07C790F}"/>
                </c:ext>
                <c:ext xmlns:c15="http://schemas.microsoft.com/office/drawing/2012/chart" uri="{CE6537A1-D6FC-4f65-9D91-7224C49458BB}">
                  <c15:dlblFieldTable>
                    <c15:dlblFTEntry>
                      <c15:txfldGUID>{E64DE432-AA7A-4E4F-8340-0FE155C47A61}</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10.9</c:v>
                </c:pt>
                <c:pt idx="8">
                  <c:v>9.8000000000000007</c:v>
                </c:pt>
                <c:pt idx="16">
                  <c:v>8.6</c:v>
                </c:pt>
                <c:pt idx="24">
                  <c:v>8.6</c:v>
                </c:pt>
                <c:pt idx="32">
                  <c:v>9</c:v>
                </c:pt>
              </c:numCache>
            </c:numRef>
          </c:xVal>
          <c:yVal>
            <c:numRef>
              <c:f>公会計指標分析・財政指標組合せ分析表!$BP$73:$DC$73</c:f>
              <c:numCache>
                <c:formatCode>#,##0.0;"▲ "#,##0.0</c:formatCode>
                <c:ptCount val="40"/>
                <c:pt idx="24">
                  <c:v>10.7</c:v>
                </c:pt>
                <c:pt idx="32">
                  <c:v>0.6</c:v>
                </c:pt>
              </c:numCache>
            </c:numRef>
          </c:yVal>
          <c:smooth val="0"/>
          <c:extLst xmlns:c16r2="http://schemas.microsoft.com/office/drawing/2015/06/chart">
            <c:ext xmlns:c16="http://schemas.microsoft.com/office/drawing/2014/chart" uri="{C3380CC4-5D6E-409C-BE32-E72D297353CC}">
              <c16:uniqueId val="{00000009-361A-4A50-B1AE-C0A7F07C790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361A-4A50-B1AE-C0A7F07C790F}"/>
                </c:ext>
                <c:ext xmlns:c15="http://schemas.microsoft.com/office/drawing/2012/chart" uri="{CE6537A1-D6FC-4f65-9D91-7224C49458BB}">
                  <c15:dlblFieldTable>
                    <c15:dlblFTEntry>
                      <c15:txfldGUID>{7AAA3165-3284-40EA-8255-F4F22D8B8BE6}</c15:txfldGUID>
                      <c15:f>公会計指標分析・財政指標組合せ分析表!$BP$72</c15:f>
                      <c15:dlblFieldTableCache>
                        <c:ptCount val="1"/>
                        <c:pt idx="0">
                          <c:v>H25</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361A-4A50-B1AE-C0A7F07C790F}"/>
                </c:ext>
                <c:ext xmlns:c15="http://schemas.microsoft.com/office/drawing/2012/chart" uri="{CE6537A1-D6FC-4f65-9D91-7224C49458BB}">
                  <c15:dlblFieldTable>
                    <c15:dlblFTEntry>
                      <c15:txfldGUID>{DAB54CE6-227E-4B20-8EFB-C4CB841EF507}</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361A-4A50-B1AE-C0A7F07C790F}"/>
                </c:ext>
                <c:ext xmlns:c15="http://schemas.microsoft.com/office/drawing/2012/chart" uri="{CE6537A1-D6FC-4f65-9D91-7224C49458BB}">
                  <c15:dlblFieldTable>
                    <c15:dlblFTEntry>
                      <c15:txfldGUID>{4EA2EEDA-A45B-4916-AE34-960675F68B12}</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361A-4A50-B1AE-C0A7F07C790F}"/>
                </c:ext>
                <c:ext xmlns:c15="http://schemas.microsoft.com/office/drawing/2012/chart" uri="{CE6537A1-D6FC-4f65-9D91-7224C49458BB}">
                  <c15:dlblFieldTable>
                    <c15:dlblFTEntry>
                      <c15:txfldGUID>{079244AA-452C-48E7-BF33-F35209D0AB91}</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361A-4A50-B1AE-C0A7F07C790F}"/>
                </c:ext>
                <c:ext xmlns:c15="http://schemas.microsoft.com/office/drawing/2012/chart" uri="{CE6537A1-D6FC-4f65-9D91-7224C49458BB}">
                  <c15:dlblFieldTable>
                    <c15:dlblFTEntry>
                      <c15:txfldGUID>{B7BDB961-D316-4D22-92EB-426F3A7E7F39}</c15:txfldGUID>
                      <c15:f>#REF!</c15:f>
                      <c15:dlblFieldTableCache>
                        <c:ptCount val="1"/>
                        <c:pt idx="0">
                          <c:v>#REF!</c:v>
                        </c:pt>
                      </c15:dlblFieldTableCache>
                    </c15:dlblFTEntry>
                  </c15:dlblFieldTable>
                  <c15:showDataLabelsRange val="0"/>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361A-4A50-B1AE-C0A7F07C790F}"/>
                </c:ext>
                <c:ext xmlns:c15="http://schemas.microsoft.com/office/drawing/2012/chart" uri="{CE6537A1-D6FC-4f65-9D91-7224C49458BB}">
                  <c15:dlblFieldTable>
                    <c15:dlblFTEntry>
                      <c15:txfldGUID>{45AFB6B5-E093-448F-B87C-58357CFA3486}</c15:txfldGUID>
                      <c15:f>公会計指標分析・財政指標組合せ分析表!$BX$72</c15:f>
                      <c15:dlblFieldTableCache>
                        <c:ptCount val="1"/>
                        <c:pt idx="0">
                          <c:v>H26</c:v>
                        </c:pt>
                      </c15:dlblFieldTableCache>
                    </c15:dlblFTEntry>
                  </c15:dlblFieldTable>
                  <c15:showDataLabelsRange val="0"/>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361A-4A50-B1AE-C0A7F07C790F}"/>
                </c:ext>
                <c:ext xmlns:c15="http://schemas.microsoft.com/office/drawing/2012/chart" uri="{CE6537A1-D6FC-4f65-9D91-7224C49458BB}">
                  <c15:dlblFieldTable>
                    <c15:dlblFTEntry>
                      <c15:txfldGUID>{6E6FF516-0F42-40EE-84D1-C29B6FD38957}</c15:txfldGUID>
                      <c15:f>公会計指標分析・財政指標組合せ分析表!$CF$72</c15:f>
                      <c15:dlblFieldTableCache>
                        <c:ptCount val="1"/>
                        <c:pt idx="0">
                          <c:v>H27</c:v>
                        </c:pt>
                      </c15:dlblFieldTableCache>
                    </c15:dlblFTEntry>
                  </c15:dlblFieldTable>
                  <c15:showDataLabelsRange val="0"/>
                </c:ext>
              </c:extLst>
            </c:dLbl>
            <c:dLbl>
              <c:idx val="24"/>
              <c:layout>
                <c:manualLayout>
                  <c:x val="-2.9387388691313132E-2"/>
                  <c:y val="-6.2416647087793951E-2"/>
                </c:manualLayout>
              </c:layout>
              <c:tx>
                <c:strRef>
                  <c:f>公会計指標分析・財政指標組合せ分析表!$CN$72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361A-4A50-B1AE-C0A7F07C790F}"/>
                </c:ext>
                <c:ext xmlns:c15="http://schemas.microsoft.com/office/drawing/2012/chart" uri="{CE6537A1-D6FC-4f65-9D91-7224C49458BB}">
                  <c15:dlblFieldTable>
                    <c15:dlblFTEntry>
                      <c15:txfldGUID>{0923BEE6-9832-40E4-AC8E-7FF5BC44A8D9}</c15:txfldGUID>
                      <c15:f>公会計指標分析・財政指標組合せ分析表!$CN$72</c15:f>
                      <c15:dlblFieldTableCache>
                        <c:ptCount val="1"/>
                        <c:pt idx="0">
                          <c:v>H28</c:v>
                        </c:pt>
                      </c15:dlblFieldTableCache>
                    </c15:dlblFTEntry>
                  </c15:dlblFieldTable>
                  <c15:showDataLabelsRange val="0"/>
                </c:ext>
              </c:extLst>
            </c:dLbl>
            <c:dLbl>
              <c:idx val="32"/>
              <c:layout>
                <c:manualLayout>
                  <c:x val="-3.4008594546908154E-2"/>
                  <c:y val="-6.2416647087793951E-2"/>
                </c:manualLayout>
              </c:layout>
              <c:tx>
                <c:strRef>
                  <c:f>公会計指標分析・財政指標組合せ分析表!$CV$72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361A-4A50-B1AE-C0A7F07C790F}"/>
                </c:ext>
                <c:ext xmlns:c15="http://schemas.microsoft.com/office/drawing/2012/chart" uri="{CE6537A1-D6FC-4f65-9D91-7224C49458BB}">
                  <c15:dlblFieldTable>
                    <c15:dlblFTEntry>
                      <c15:txfldGUID>{6A59472B-36F2-4412-994F-DEEC08C93B55}</c15:txfldGUID>
                      <c15:f>公会計指標分析・財政指標組合せ分析表!$CV$72</c15:f>
                      <c15:dlblFieldTableCache>
                        <c:ptCount val="1"/>
                        <c:pt idx="0">
                          <c:v>H29</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10.5</c:v>
                </c:pt>
                <c:pt idx="8">
                  <c:v>9.5</c:v>
                </c:pt>
                <c:pt idx="16">
                  <c:v>8.1</c:v>
                </c:pt>
                <c:pt idx="24">
                  <c:v>7.3</c:v>
                </c:pt>
                <c:pt idx="32">
                  <c:v>7.2</c:v>
                </c:pt>
              </c:numCache>
            </c:numRef>
          </c:xVal>
          <c:yVal>
            <c:numRef>
              <c:f>公会計指標分析・財政指標組合せ分析表!$BP$77:$DC$77</c:f>
              <c:numCache>
                <c:formatCode>#,##0.0;"▲ "#,##0.0</c:formatCode>
                <c:ptCount val="40"/>
                <c:pt idx="0">
                  <c:v>20.5</c:v>
                </c:pt>
                <c:pt idx="8">
                  <c:v>17.899999999999999</c:v>
                </c:pt>
                <c:pt idx="16">
                  <c:v>0.8</c:v>
                </c:pt>
                <c:pt idx="24">
                  <c:v>0</c:v>
                </c:pt>
                <c:pt idx="32">
                  <c:v>0</c:v>
                </c:pt>
              </c:numCache>
            </c:numRef>
          </c:yVal>
          <c:smooth val="0"/>
          <c:extLst xmlns:c16r2="http://schemas.microsoft.com/office/drawing/2015/06/chart">
            <c:ext xmlns:c16="http://schemas.microsoft.com/office/drawing/2014/chart" uri="{C3380CC4-5D6E-409C-BE32-E72D297353CC}">
              <c16:uniqueId val="{00000013-361A-4A50-B1AE-C0A7F07C790F}"/>
            </c:ext>
          </c:extLst>
        </c:ser>
        <c:dLbls>
          <c:showLegendKey val="0"/>
          <c:showVal val="1"/>
          <c:showCatName val="0"/>
          <c:showSerName val="0"/>
          <c:showPercent val="0"/>
          <c:showBubbleSize val="0"/>
        </c:dLbls>
        <c:axId val="426392080"/>
        <c:axId val="426386984"/>
      </c:scatterChart>
      <c:valAx>
        <c:axId val="426392080"/>
        <c:scaling>
          <c:orientation val="minMax"/>
          <c:max val="10.799999999999999"/>
          <c:min val="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26386984"/>
        <c:crosses val="autoZero"/>
        <c:crossBetween val="midCat"/>
      </c:valAx>
      <c:valAx>
        <c:axId val="42638698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26392080"/>
        <c:crosses val="autoZero"/>
        <c:crossBetween val="midCat"/>
        <c:majorUnit val="3"/>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xmlns=""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xmlns=""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元利償還金については、国の大型補正に呼応し実施した事業</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の影響により多少の前後はあるものの、平成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年度のピークが過ぎ、年々減少傾向にある。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交付税算入公債費等の減少や実質公債費比率の分子の増加を鑑み、交付税算入のある有利な起債の活用や繰上償還の実施により財政運営の健全化を推し進めていく。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Ｈ</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では、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土地開発公社の将来負担額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百万円が増となった影響で、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年ぶりに将来負担比率の分子がプラスに転じた。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年度には、充当可能基金が増額し、土地開発公社の将来負担額は、経営健全化に関する計画に基づき改善され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たため分子が減少した。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年度には、引き続き土地開発公社の経営健全化計画を実施す</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る見込みであることから、再びマイナスに転じることが予想される。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上記の予想に関わらず、今後とも、繰上償還や新発債の抑制及び財政調整基金の積立て等を実施し、更なる財政健全化に努めていく。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石川県川北町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過去の寄附金を繰入歳入し、高齢者福祉基金を福祉基金に名称を改めて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100,000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千円を予算積立した。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また、取り崩した基金は無く、残りの増えた額は利子積立てによるものである。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今後の公共施設の改修等の状況にもよるが、中長期的には減少していく見込みである。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（基金の使途）</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福祉基金：果実を社会福祉協議会費用等に充当する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人材育成基金：果実を海外研修派遣費用に随時充当する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ふれあい健康センター基金：施設改修費用等に随時充当する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教育振興基金：小中学生の個人表彰費用に充当する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ふるさと水と土保全基金：農道・水路等の改修費用等に随時充当する</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福祉基金：過去の寄附金を繰入歳入し、</a:t>
          </a:r>
          <a:r>
            <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rPr>
            <a:t>100,000</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千円を予算積立した</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人材育成基金：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利子積立したため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ふれあい健康センター基金：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利子積立したため</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教育振興基金：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果実を全て充当</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ふるさと水と土保全基金：</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利子積立したため</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4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福祉基金：果実を社会福祉協議会費用</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全て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人材育成基金：果実を海外研修派遣費用に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随時</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ふれあい健康センター基金：施設改修費用等に随時充当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教育振興基金：小中学生の個人表彰費用に</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全て</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充当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400">
            <a:effectLst/>
            <a:latin typeface="ＭＳ Ｐゴシック" panose="020B0600070205080204" pitchFamily="50" charset="-128"/>
            <a:ea typeface="ＭＳ Ｐゴシック" panose="020B0600070205080204" pitchFamily="50" charset="-128"/>
          </a:endParaRPr>
        </a:p>
        <a:p>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ふるさと水と土保全基金：農道・水路等の改修費用等に随時充当</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していく</a:t>
          </a:r>
          <a:endParaRPr lang="ja-JP" altLang="ja-JP" sz="1400">
            <a:effectLst/>
            <a:latin typeface="ＭＳ Ｐゴシック" panose="020B0600070205080204" pitchFamily="50" charset="-128"/>
            <a:ea typeface="ＭＳ Ｐゴシック" panose="020B0600070205080204" pitchFamily="50" charset="-128"/>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利子積立てにより増加した。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昨今、全国的に頻発している自然災害等への備え等のため、財政状況も鑑み、出来うる限り積立していく。</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（増減理由）</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ＭＳ Ｐゴシック" panose="020B0600070205080204" pitchFamily="50" charset="-128"/>
              <a:ea typeface="ＭＳ Ｐゴシック" panose="020B0600070205080204" pitchFamily="50" charset="-128"/>
              <a:cs typeface="+mn-cs"/>
            </a:rPr>
            <a:t>利子積立てにより増加した。</a:t>
          </a:r>
          <a:endParaRPr lang="ja-JP" altLang="ja-JP" sz="1600">
            <a:effectLst/>
            <a:latin typeface="ＭＳ Ｐゴシック" panose="020B0600070205080204" pitchFamily="50" charset="-128"/>
            <a:ea typeface="ＭＳ Ｐゴシック" panose="020B0600070205080204" pitchFamily="50" charset="-128"/>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（今後の方針）</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600">
              <a:solidFill>
                <a:schemeClr val="dk1"/>
              </a:solidFill>
              <a:effectLst/>
              <a:latin typeface="ＭＳ Ｐゴシック" panose="020B0600070205080204" pitchFamily="50" charset="-128"/>
              <a:ea typeface="ＭＳ Ｐゴシック" panose="020B0600070205080204" pitchFamily="50" charset="-128"/>
              <a:cs typeface="+mn-cs"/>
            </a:rPr>
            <a:t>地方債の償還計画を踏まえ、適宜積立てしていく。</a:t>
          </a:r>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6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89AA1C04-789D-457E-871B-939F2D66994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9C2EAB25-CAA6-415B-8976-1F228992A2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72</xdr:row>
      <xdr:rowOff>0</xdr:rowOff>
    </xdr:from>
    <xdr:to>
      <xdr:col>75</xdr:col>
      <xdr:colOff>0</xdr:colOff>
      <xdr:row>74</xdr:row>
      <xdr:rowOff>0</xdr:rowOff>
    </xdr:to>
    <xdr:sp macro="" textlink="">
      <xdr:nvSpPr>
        <xdr:cNvPr id="4" name="正方形/長方形 3">
          <a:extLst>
            <a:ext uri="{FF2B5EF4-FFF2-40B4-BE49-F238E27FC236}">
              <a16:creationId xmlns:a16="http://schemas.microsoft.com/office/drawing/2014/main" xmlns="" id="{26D3970E-C92E-4C90-80C7-51E6316EEECC}"/>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5" name="正方形/長方形 4">
          <a:extLst>
            <a:ext uri="{FF2B5EF4-FFF2-40B4-BE49-F238E27FC236}">
              <a16:creationId xmlns:a16="http://schemas.microsoft.com/office/drawing/2014/main" xmlns="" id="{FBFFAB80-0ADA-4771-9649-C00ED2ED3F87}"/>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6" name="正方形/長方形 5">
          <a:extLst>
            <a:ext uri="{FF2B5EF4-FFF2-40B4-BE49-F238E27FC236}">
              <a16:creationId xmlns:a16="http://schemas.microsoft.com/office/drawing/2014/main" xmlns="" id="{BCFC6474-2032-435C-B45D-59A9E3669E43}"/>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7" name="正方形/長方形 6">
          <a:extLst>
            <a:ext uri="{FF2B5EF4-FFF2-40B4-BE49-F238E27FC236}">
              <a16:creationId xmlns:a16="http://schemas.microsoft.com/office/drawing/2014/main" xmlns="" id="{C551955C-022E-49B9-B686-AC025A929471}"/>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8" name="正方形/長方形 7">
          <a:extLst>
            <a:ext uri="{FF2B5EF4-FFF2-40B4-BE49-F238E27FC236}">
              <a16:creationId xmlns:a16="http://schemas.microsoft.com/office/drawing/2014/main" xmlns="" id="{4F80F896-1BA8-40C6-8AC0-5506A8F39316}"/>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9" name="正方形/長方形 8">
          <a:extLst>
            <a:ext uri="{FF2B5EF4-FFF2-40B4-BE49-F238E27FC236}">
              <a16:creationId xmlns:a16="http://schemas.microsoft.com/office/drawing/2014/main" xmlns="" id="{80AFDF4B-6BA5-4683-AFEA-DC5E5D4E3E9B}"/>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0" name="正方形/長方形 9">
          <a:extLst>
            <a:ext uri="{FF2B5EF4-FFF2-40B4-BE49-F238E27FC236}">
              <a16:creationId xmlns:a16="http://schemas.microsoft.com/office/drawing/2014/main" xmlns="" id="{572E08CB-4AC8-43FA-A92B-83F2F4AFEE82}"/>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1" name="正方形/長方形 10">
          <a:extLst>
            <a:ext uri="{FF2B5EF4-FFF2-40B4-BE49-F238E27FC236}">
              <a16:creationId xmlns:a16="http://schemas.microsoft.com/office/drawing/2014/main" xmlns="" id="{55D48E2D-912A-4977-9942-B50418734AE5}"/>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2" name="正方形/長方形 11">
          <a:extLst>
            <a:ext uri="{FF2B5EF4-FFF2-40B4-BE49-F238E27FC236}">
              <a16:creationId xmlns:a16="http://schemas.microsoft.com/office/drawing/2014/main" xmlns="" id="{7C4BEB5D-F1E8-41EF-B31A-FBBDAA1A4035}"/>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3" name="正方形/長方形 12">
          <a:extLst>
            <a:ext uri="{FF2B5EF4-FFF2-40B4-BE49-F238E27FC236}">
              <a16:creationId xmlns:a16="http://schemas.microsoft.com/office/drawing/2014/main" xmlns="" id="{49BE43C0-EC9E-4AD5-8E05-86DA23D5CE88}"/>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4" name="正方形/長方形 13">
          <a:extLst>
            <a:ext uri="{FF2B5EF4-FFF2-40B4-BE49-F238E27FC236}">
              <a16:creationId xmlns:a16="http://schemas.microsoft.com/office/drawing/2014/main" xmlns="" id="{F2F07864-53A2-463E-AE03-EE940249B17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5" name="正方形/長方形 14">
          <a:extLst>
            <a:ext uri="{FF2B5EF4-FFF2-40B4-BE49-F238E27FC236}">
              <a16:creationId xmlns:a16="http://schemas.microsoft.com/office/drawing/2014/main" xmlns="" id="{78A1911A-0B0E-46C1-911A-91AF33A7E45A}"/>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6" name="正方形/長方形 15">
          <a:extLst>
            <a:ext uri="{FF2B5EF4-FFF2-40B4-BE49-F238E27FC236}">
              <a16:creationId xmlns:a16="http://schemas.microsoft.com/office/drawing/2014/main" xmlns="" id="{8ADAD8EB-432E-4020-B3A9-E1D1D618C892}"/>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6,255
6,226
14.64
3,912,585
3,687,177
223,720
2,206,383
4,412,360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7" name="正方形/長方形 16">
          <a:extLst>
            <a:ext uri="{FF2B5EF4-FFF2-40B4-BE49-F238E27FC236}">
              <a16:creationId xmlns:a16="http://schemas.microsoft.com/office/drawing/2014/main" xmlns="" id="{CFE31BB6-3643-4AB3-9D83-70432A852125}"/>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8" name="正方形/長方形 17">
          <a:extLst>
            <a:ext uri="{FF2B5EF4-FFF2-40B4-BE49-F238E27FC236}">
              <a16:creationId xmlns:a16="http://schemas.microsoft.com/office/drawing/2014/main" xmlns="" id="{04937B0F-C1CD-4A5E-947E-B03AF41847AB}"/>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9" name="正方形/長方形 18">
          <a:extLst>
            <a:ext uri="{FF2B5EF4-FFF2-40B4-BE49-F238E27FC236}">
              <a16:creationId xmlns:a16="http://schemas.microsoft.com/office/drawing/2014/main" xmlns="" id="{0B5C043B-6B66-4FFC-AE6D-DD7FBBBAADDE}"/>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0" name="正方形/長方形 19">
          <a:extLst>
            <a:ext uri="{FF2B5EF4-FFF2-40B4-BE49-F238E27FC236}">
              <a16:creationId xmlns:a16="http://schemas.microsoft.com/office/drawing/2014/main" xmlns="" id="{F41298A6-4CA2-49C7-B2BC-E42B79BB09FD}"/>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1" name="正方形/長方形 20">
          <a:extLst>
            <a:ext uri="{FF2B5EF4-FFF2-40B4-BE49-F238E27FC236}">
              <a16:creationId xmlns:a16="http://schemas.microsoft.com/office/drawing/2014/main" xmlns="" id="{A980F8D6-CB4F-4196-BE88-778F8E8F6893}"/>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2" name="正方形/長方形 21">
          <a:extLst>
            <a:ext uri="{FF2B5EF4-FFF2-40B4-BE49-F238E27FC236}">
              <a16:creationId xmlns:a16="http://schemas.microsoft.com/office/drawing/2014/main" xmlns="" id="{FA86293D-65D3-4A32-A3D0-3796A52A7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3" name="角丸四角形 22">
          <a:extLst>
            <a:ext uri="{FF2B5EF4-FFF2-40B4-BE49-F238E27FC236}">
              <a16:creationId xmlns:a16="http://schemas.microsoft.com/office/drawing/2014/main" xmlns="" id="{822AC5AE-E866-49F4-9893-03C4ADD85875}"/>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4" name="正方形/長方形 23">
          <a:extLst>
            <a:ext uri="{FF2B5EF4-FFF2-40B4-BE49-F238E27FC236}">
              <a16:creationId xmlns:a16="http://schemas.microsoft.com/office/drawing/2014/main" xmlns="" id="{C5DD301D-8A11-4D6F-B5F2-EF5884375A78}"/>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5" name="正方形/長方形 24">
          <a:extLst>
            <a:ext uri="{FF2B5EF4-FFF2-40B4-BE49-F238E27FC236}">
              <a16:creationId xmlns:a16="http://schemas.microsoft.com/office/drawing/2014/main" xmlns="" id="{0A7D8B6A-C7AB-407D-A473-B3F01C165ACE}"/>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6" name="正方形/長方形 25">
          <a:extLst>
            <a:ext uri="{FF2B5EF4-FFF2-40B4-BE49-F238E27FC236}">
              <a16:creationId xmlns:a16="http://schemas.microsoft.com/office/drawing/2014/main" xmlns="" id="{FEEBDDF4-0C7F-4952-BF18-FFEABB12F5A1}"/>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7" name="直線コネクタ 26">
          <a:extLst>
            <a:ext uri="{FF2B5EF4-FFF2-40B4-BE49-F238E27FC236}">
              <a16:creationId xmlns:a16="http://schemas.microsoft.com/office/drawing/2014/main" xmlns="" id="{F411B8F4-4E05-4968-87F1-AB61DCFF5691}"/>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8" name="楕円 27">
          <a:extLst>
            <a:ext uri="{FF2B5EF4-FFF2-40B4-BE49-F238E27FC236}">
              <a16:creationId xmlns:a16="http://schemas.microsoft.com/office/drawing/2014/main" xmlns="" id="{FFA89835-2DD4-4BD8-A6CF-6E11EAED528A}"/>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9" name="フローチャート: 判断 28">
          <a:extLst>
            <a:ext uri="{FF2B5EF4-FFF2-40B4-BE49-F238E27FC236}">
              <a16:creationId xmlns:a16="http://schemas.microsoft.com/office/drawing/2014/main" xmlns="" id="{6184D149-D009-4F0A-A682-81739220387E}"/>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0" name="直線コネクタ 29">
          <a:extLst>
            <a:ext uri="{FF2B5EF4-FFF2-40B4-BE49-F238E27FC236}">
              <a16:creationId xmlns:a16="http://schemas.microsoft.com/office/drawing/2014/main" xmlns="" id="{C1E2F5AC-3797-45C9-A722-1D0A9917E11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1" name="直線コネクタ 30">
          <a:extLst>
            <a:ext uri="{FF2B5EF4-FFF2-40B4-BE49-F238E27FC236}">
              <a16:creationId xmlns:a16="http://schemas.microsoft.com/office/drawing/2014/main" xmlns="" id="{CD902192-CAC9-4436-9555-CBD23F4659CF}"/>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2" name="直線コネクタ 31">
          <a:extLst>
            <a:ext uri="{FF2B5EF4-FFF2-40B4-BE49-F238E27FC236}">
              <a16:creationId xmlns:a16="http://schemas.microsoft.com/office/drawing/2014/main" xmlns="" id="{DA44E853-0875-4D4D-BDA1-19A0B2C696DA}"/>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3" name="直線コネクタ 32">
          <a:extLst>
            <a:ext uri="{FF2B5EF4-FFF2-40B4-BE49-F238E27FC236}">
              <a16:creationId xmlns:a16="http://schemas.microsoft.com/office/drawing/2014/main" xmlns="" id="{1FEE7ADE-14F9-417B-AB84-68F9D1241E65}"/>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4" name="テキスト ボックス 33">
          <a:extLst>
            <a:ext uri="{FF2B5EF4-FFF2-40B4-BE49-F238E27FC236}">
              <a16:creationId xmlns:a16="http://schemas.microsoft.com/office/drawing/2014/main" xmlns="" id="{96F3D6F7-AF3C-4978-A2A5-E42951CD7018}"/>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5" name="テキスト ボックス 34">
          <a:extLst>
            <a:ext uri="{FF2B5EF4-FFF2-40B4-BE49-F238E27FC236}">
              <a16:creationId xmlns:a16="http://schemas.microsoft.com/office/drawing/2014/main" xmlns="" id="{B9EFF9FE-2B4F-4328-A8A3-1479F42C68DA}"/>
            </a:ext>
          </a:extLst>
        </xdr:cNvPr>
        <xdr:cNvSpPr txBox="1"/>
      </xdr:nvSpPr>
      <xdr:spPr>
        <a:xfrm>
          <a:off x="419100" y="30734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6" name="テキスト ボックス 35">
          <a:extLst>
            <a:ext uri="{FF2B5EF4-FFF2-40B4-BE49-F238E27FC236}">
              <a16:creationId xmlns:a16="http://schemas.microsoft.com/office/drawing/2014/main" xmlns="" id="{14E60EB2-8B41-4AD7-B088-61E326D2D169}"/>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7" name="テキスト ボックス 36">
          <a:extLst>
            <a:ext uri="{FF2B5EF4-FFF2-40B4-BE49-F238E27FC236}">
              <a16:creationId xmlns:a16="http://schemas.microsoft.com/office/drawing/2014/main" xmlns="" id="{0E4E9035-AD47-4BBF-BC5C-1830577E5F62}"/>
            </a:ext>
          </a:extLst>
        </xdr:cNvPr>
        <xdr:cNvSpPr txBox="1"/>
      </xdr:nvSpPr>
      <xdr:spPr>
        <a:xfrm>
          <a:off x="419100" y="3657600"/>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a:extLst>
            <a:ext uri="{FF2B5EF4-FFF2-40B4-BE49-F238E27FC236}">
              <a16:creationId xmlns:a16="http://schemas.microsoft.com/office/drawing/2014/main" xmlns="" id="{2800900D-A8EE-4DED-B67A-028573B142C7}"/>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a:extLst>
            <a:ext uri="{FF2B5EF4-FFF2-40B4-BE49-F238E27FC236}">
              <a16:creationId xmlns:a16="http://schemas.microsoft.com/office/drawing/2014/main" xmlns="" id="{C6A99ACB-2DA3-48A8-9B7B-DFD4D1BFFD47}"/>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40" name="正方形/長方形 39">
          <a:extLst>
            <a:ext uri="{FF2B5EF4-FFF2-40B4-BE49-F238E27FC236}">
              <a16:creationId xmlns:a16="http://schemas.microsoft.com/office/drawing/2014/main" xmlns="" id="{2FD72D5C-4D72-4226-A3D2-36FD791997CD}"/>
            </a:ext>
          </a:extLst>
        </xdr:cNvPr>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a:extLst>
            <a:ext uri="{FF2B5EF4-FFF2-40B4-BE49-F238E27FC236}">
              <a16:creationId xmlns:a16="http://schemas.microsoft.com/office/drawing/2014/main" xmlns="" id="{7E14C966-F24C-49CE-BA20-D574375E5A6D}"/>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a:extLst>
            <a:ext uri="{FF2B5EF4-FFF2-40B4-BE49-F238E27FC236}">
              <a16:creationId xmlns:a16="http://schemas.microsoft.com/office/drawing/2014/main" xmlns="" id="{BFCB8F53-9B6D-4C97-B94E-D575F2CA9915}"/>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a:extLst>
            <a:ext uri="{FF2B5EF4-FFF2-40B4-BE49-F238E27FC236}">
              <a16:creationId xmlns:a16="http://schemas.microsoft.com/office/drawing/2014/main" xmlns="" id="{5F480AD8-2871-4E00-8CC9-44B25FCDD5A5}"/>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a:extLst>
            <a:ext uri="{FF2B5EF4-FFF2-40B4-BE49-F238E27FC236}">
              <a16:creationId xmlns:a16="http://schemas.microsoft.com/office/drawing/2014/main" xmlns="" id="{1D528A4E-3459-4FA5-B007-19D610C2BF3D}"/>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a:extLst>
            <a:ext uri="{FF2B5EF4-FFF2-40B4-BE49-F238E27FC236}">
              <a16:creationId xmlns:a16="http://schemas.microsoft.com/office/drawing/2014/main" xmlns="" id="{B17FC94F-1EEF-4366-B935-687C2631582E}"/>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a:extLst>
            <a:ext uri="{FF2B5EF4-FFF2-40B4-BE49-F238E27FC236}">
              <a16:creationId xmlns:a16="http://schemas.microsoft.com/office/drawing/2014/main" xmlns="" id="{7BA3C4D5-C5B7-43C1-8B65-FFF0CFE058E3}"/>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a:extLst>
            <a:ext uri="{FF2B5EF4-FFF2-40B4-BE49-F238E27FC236}">
              <a16:creationId xmlns:a16="http://schemas.microsoft.com/office/drawing/2014/main" xmlns="" id="{F941C81B-E5E6-4961-942B-109BC4EE67F3}"/>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a:extLst>
            <a:ext uri="{FF2B5EF4-FFF2-40B4-BE49-F238E27FC236}">
              <a16:creationId xmlns:a16="http://schemas.microsoft.com/office/drawing/2014/main" xmlns="" id="{392EC081-BD27-45D3-9FD2-54A48A02132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a:extLst>
            <a:ext uri="{FF2B5EF4-FFF2-40B4-BE49-F238E27FC236}">
              <a16:creationId xmlns:a16="http://schemas.microsoft.com/office/drawing/2014/main" xmlns="" id="{0FD1FC58-48D9-432F-B6F3-EB83B189F7C9}"/>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a:extLst>
            <a:ext uri="{FF2B5EF4-FFF2-40B4-BE49-F238E27FC236}">
              <a16:creationId xmlns:a16="http://schemas.microsoft.com/office/drawing/2014/main" xmlns="" id="{3BA809F8-A21F-41F5-B565-F5790C5A3152}"/>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有形固定資産減価償却率は類似団体・全国平均及び石川県平均よりも下回っている。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現在、遊休施設等はなく、全ての施設が、目的に沿って稼働している。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今後策定予定の個別施設計画に基づき適正な維持管理に努めていく。</a:t>
          </a:r>
        </a:p>
      </xdr:txBody>
    </xdr:sp>
    <xdr:clientData/>
  </xdr:twoCellAnchor>
  <xdr:oneCellAnchor>
    <xdr:from>
      <xdr:col>4</xdr:col>
      <xdr:colOff>174625</xdr:colOff>
      <xdr:row>23</xdr:row>
      <xdr:rowOff>47625</xdr:rowOff>
    </xdr:from>
    <xdr:ext cx="349839" cy="225703"/>
    <xdr:sp macro="" textlink="">
      <xdr:nvSpPr>
        <xdr:cNvPr id="51" name="テキスト ボックス 50">
          <a:extLst>
            <a:ext uri="{FF2B5EF4-FFF2-40B4-BE49-F238E27FC236}">
              <a16:creationId xmlns:a16="http://schemas.microsoft.com/office/drawing/2014/main" xmlns="" id="{D7416DF9-7A8A-4DA2-8D57-603DD6723B5D}"/>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a:extLst>
            <a:ext uri="{FF2B5EF4-FFF2-40B4-BE49-F238E27FC236}">
              <a16:creationId xmlns:a16="http://schemas.microsoft.com/office/drawing/2014/main" xmlns="" id="{ABFFC5EB-B27E-4F66-8A05-B95F4F9924BC}"/>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3" name="テキスト ボックス 52">
          <a:extLst>
            <a:ext uri="{FF2B5EF4-FFF2-40B4-BE49-F238E27FC236}">
              <a16:creationId xmlns:a16="http://schemas.microsoft.com/office/drawing/2014/main" xmlns="" id="{371D6865-B182-421E-A041-0CE65E8B8B94}"/>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4" name="直線コネクタ 53">
          <a:extLst>
            <a:ext uri="{FF2B5EF4-FFF2-40B4-BE49-F238E27FC236}">
              <a16:creationId xmlns:a16="http://schemas.microsoft.com/office/drawing/2014/main" xmlns="" id="{58C779A7-D571-4D9A-A808-EE8F46A72AD4}"/>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5" name="テキスト ボックス 54">
          <a:extLst>
            <a:ext uri="{FF2B5EF4-FFF2-40B4-BE49-F238E27FC236}">
              <a16:creationId xmlns:a16="http://schemas.microsoft.com/office/drawing/2014/main" xmlns="" id="{AF375A23-84A8-4EE0-A634-B57A0C5FD4F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6" name="直線コネクタ 55">
          <a:extLst>
            <a:ext uri="{FF2B5EF4-FFF2-40B4-BE49-F238E27FC236}">
              <a16:creationId xmlns:a16="http://schemas.microsoft.com/office/drawing/2014/main" xmlns="" id="{05DC2001-4133-4694-AE7B-54366EFF89B5}"/>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7" name="テキスト ボックス 56">
          <a:extLst>
            <a:ext uri="{FF2B5EF4-FFF2-40B4-BE49-F238E27FC236}">
              <a16:creationId xmlns:a16="http://schemas.microsoft.com/office/drawing/2014/main" xmlns="" id="{A096B6CA-A661-407F-A951-BBEE8B9DA52A}"/>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8" name="直線コネクタ 57">
          <a:extLst>
            <a:ext uri="{FF2B5EF4-FFF2-40B4-BE49-F238E27FC236}">
              <a16:creationId xmlns:a16="http://schemas.microsoft.com/office/drawing/2014/main" xmlns="" id="{86E05489-B9FB-4A48-B63F-D5E54427851C}"/>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9" name="テキスト ボックス 58">
          <a:extLst>
            <a:ext uri="{FF2B5EF4-FFF2-40B4-BE49-F238E27FC236}">
              <a16:creationId xmlns:a16="http://schemas.microsoft.com/office/drawing/2014/main" xmlns="" id="{C43630F9-A900-4C57-BCAD-138E85243E6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60" name="直線コネクタ 59">
          <a:extLst>
            <a:ext uri="{FF2B5EF4-FFF2-40B4-BE49-F238E27FC236}">
              <a16:creationId xmlns:a16="http://schemas.microsoft.com/office/drawing/2014/main" xmlns="" id="{ACED4E43-0ADA-4D41-92E1-0735AD2E285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61" name="テキスト ボックス 60">
          <a:extLst>
            <a:ext uri="{FF2B5EF4-FFF2-40B4-BE49-F238E27FC236}">
              <a16:creationId xmlns:a16="http://schemas.microsoft.com/office/drawing/2014/main" xmlns="" id="{4FCFCF23-7519-4E90-8E17-4767228C59FB}"/>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2" name="直線コネクタ 61">
          <a:extLst>
            <a:ext uri="{FF2B5EF4-FFF2-40B4-BE49-F238E27FC236}">
              <a16:creationId xmlns:a16="http://schemas.microsoft.com/office/drawing/2014/main" xmlns="" id="{2E82EA95-63F3-4E3D-BD0B-36E065BF459C}"/>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3" name="テキスト ボックス 62">
          <a:extLst>
            <a:ext uri="{FF2B5EF4-FFF2-40B4-BE49-F238E27FC236}">
              <a16:creationId xmlns:a16="http://schemas.microsoft.com/office/drawing/2014/main" xmlns="" id="{4A644F11-29B5-4202-AF06-CC3517AC2A63}"/>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a:extLst>
            <a:ext uri="{FF2B5EF4-FFF2-40B4-BE49-F238E27FC236}">
              <a16:creationId xmlns:a16="http://schemas.microsoft.com/office/drawing/2014/main" xmlns="" id="{CCCAF3FD-2E78-4C6A-91F7-77938EB4EA9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5" name="テキスト ボックス 64">
          <a:extLst>
            <a:ext uri="{FF2B5EF4-FFF2-40B4-BE49-F238E27FC236}">
              <a16:creationId xmlns:a16="http://schemas.microsoft.com/office/drawing/2014/main" xmlns="" id="{ECCD6702-EFC4-49CF-BFB6-BB84BA706F48}"/>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a:extLst>
            <a:ext uri="{FF2B5EF4-FFF2-40B4-BE49-F238E27FC236}">
              <a16:creationId xmlns:a16="http://schemas.microsoft.com/office/drawing/2014/main" xmlns="" id="{D23777F3-5D84-4857-BD0B-FAEE13897C8E}"/>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147849</xdr:rowOff>
    </xdr:from>
    <xdr:to>
      <xdr:col>23</xdr:col>
      <xdr:colOff>85090</xdr:colOff>
      <xdr:row>34</xdr:row>
      <xdr:rowOff>124354</xdr:rowOff>
    </xdr:to>
    <xdr:cxnSp macro="">
      <xdr:nvCxnSpPr>
        <xdr:cNvPr id="67" name="直線コネクタ 66">
          <a:extLst>
            <a:ext uri="{FF2B5EF4-FFF2-40B4-BE49-F238E27FC236}">
              <a16:creationId xmlns:a16="http://schemas.microsoft.com/office/drawing/2014/main" xmlns="" id="{D673D234-20B5-4A08-BFCC-FD2C1CE7253A}"/>
            </a:ext>
          </a:extLst>
        </xdr:cNvPr>
        <xdr:cNvCxnSpPr/>
      </xdr:nvCxnSpPr>
      <xdr:spPr>
        <a:xfrm flipV="1">
          <a:off x="4760595" y="5548524"/>
          <a:ext cx="1270" cy="11766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128181</xdr:rowOff>
    </xdr:from>
    <xdr:ext cx="405111" cy="259045"/>
    <xdr:sp macro="" textlink="">
      <xdr:nvSpPr>
        <xdr:cNvPr id="68" name="有形固定資産減価償却率最小値テキスト">
          <a:extLst>
            <a:ext uri="{FF2B5EF4-FFF2-40B4-BE49-F238E27FC236}">
              <a16:creationId xmlns:a16="http://schemas.microsoft.com/office/drawing/2014/main" xmlns="" id="{F62B7CA5-7237-491A-9A18-B74FBE1AA029}"/>
            </a:ext>
          </a:extLst>
        </xdr:cNvPr>
        <xdr:cNvSpPr txBox="1"/>
      </xdr:nvSpPr>
      <xdr:spPr>
        <a:xfrm>
          <a:off x="4813300" y="6729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124354</xdr:rowOff>
    </xdr:from>
    <xdr:to>
      <xdr:col>23</xdr:col>
      <xdr:colOff>174625</xdr:colOff>
      <xdr:row>34</xdr:row>
      <xdr:rowOff>124354</xdr:rowOff>
    </xdr:to>
    <xdr:cxnSp macro="">
      <xdr:nvCxnSpPr>
        <xdr:cNvPr id="69" name="直線コネクタ 68">
          <a:extLst>
            <a:ext uri="{FF2B5EF4-FFF2-40B4-BE49-F238E27FC236}">
              <a16:creationId xmlns:a16="http://schemas.microsoft.com/office/drawing/2014/main" xmlns="" id="{742D7FBD-9C30-470F-81B7-A564EA94A5B1}"/>
            </a:ext>
          </a:extLst>
        </xdr:cNvPr>
        <xdr:cNvCxnSpPr/>
      </xdr:nvCxnSpPr>
      <xdr:spPr>
        <a:xfrm>
          <a:off x="4673600" y="67251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94526</xdr:rowOff>
    </xdr:from>
    <xdr:ext cx="405111" cy="259045"/>
    <xdr:sp macro="" textlink="">
      <xdr:nvSpPr>
        <xdr:cNvPr id="70" name="有形固定資産減価償却率最大値テキスト">
          <a:extLst>
            <a:ext uri="{FF2B5EF4-FFF2-40B4-BE49-F238E27FC236}">
              <a16:creationId xmlns:a16="http://schemas.microsoft.com/office/drawing/2014/main" xmlns="" id="{36E3B4FA-65E4-49E3-B240-E14732139C02}"/>
            </a:ext>
          </a:extLst>
        </xdr:cNvPr>
        <xdr:cNvSpPr txBox="1"/>
      </xdr:nvSpPr>
      <xdr:spPr>
        <a:xfrm>
          <a:off x="4813300" y="5323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147849</xdr:rowOff>
    </xdr:from>
    <xdr:to>
      <xdr:col>23</xdr:col>
      <xdr:colOff>174625</xdr:colOff>
      <xdr:row>27</xdr:row>
      <xdr:rowOff>147849</xdr:rowOff>
    </xdr:to>
    <xdr:cxnSp macro="">
      <xdr:nvCxnSpPr>
        <xdr:cNvPr id="71" name="直線コネクタ 70">
          <a:extLst>
            <a:ext uri="{FF2B5EF4-FFF2-40B4-BE49-F238E27FC236}">
              <a16:creationId xmlns:a16="http://schemas.microsoft.com/office/drawing/2014/main" xmlns="" id="{B5BA2C77-5FE9-4F2D-8B2C-E3C265DE3745}"/>
            </a:ext>
          </a:extLst>
        </xdr:cNvPr>
        <xdr:cNvCxnSpPr/>
      </xdr:nvCxnSpPr>
      <xdr:spPr>
        <a:xfrm>
          <a:off x="4673600" y="5548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39705</xdr:rowOff>
    </xdr:from>
    <xdr:ext cx="405111" cy="259045"/>
    <xdr:sp macro="" textlink="">
      <xdr:nvSpPr>
        <xdr:cNvPr id="72" name="有形固定資産減価償却率平均値テキスト">
          <a:extLst>
            <a:ext uri="{FF2B5EF4-FFF2-40B4-BE49-F238E27FC236}">
              <a16:creationId xmlns:a16="http://schemas.microsoft.com/office/drawing/2014/main" xmlns="" id="{862A7988-6C09-4D4F-8451-4B03FCE81E8F}"/>
            </a:ext>
          </a:extLst>
        </xdr:cNvPr>
        <xdr:cNvSpPr txBox="1"/>
      </xdr:nvSpPr>
      <xdr:spPr>
        <a:xfrm>
          <a:off x="4813300" y="59547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61278</xdr:rowOff>
    </xdr:from>
    <xdr:to>
      <xdr:col>23</xdr:col>
      <xdr:colOff>136525</xdr:colOff>
      <xdr:row>30</xdr:row>
      <xdr:rowOff>162878</xdr:rowOff>
    </xdr:to>
    <xdr:sp macro="" textlink="">
      <xdr:nvSpPr>
        <xdr:cNvPr id="73" name="フローチャート: 判断 72">
          <a:extLst>
            <a:ext uri="{FF2B5EF4-FFF2-40B4-BE49-F238E27FC236}">
              <a16:creationId xmlns:a16="http://schemas.microsoft.com/office/drawing/2014/main" xmlns="" id="{5005F53A-5340-48A7-91CA-43565141A2DC}"/>
            </a:ext>
          </a:extLst>
        </xdr:cNvPr>
        <xdr:cNvSpPr/>
      </xdr:nvSpPr>
      <xdr:spPr>
        <a:xfrm>
          <a:off x="4711700" y="5976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91863</xdr:rowOff>
    </xdr:from>
    <xdr:to>
      <xdr:col>19</xdr:col>
      <xdr:colOff>187325</xdr:colOff>
      <xdr:row>31</xdr:row>
      <xdr:rowOff>22013</xdr:rowOff>
    </xdr:to>
    <xdr:sp macro="" textlink="">
      <xdr:nvSpPr>
        <xdr:cNvPr id="74" name="フローチャート: 判断 73">
          <a:extLst>
            <a:ext uri="{FF2B5EF4-FFF2-40B4-BE49-F238E27FC236}">
              <a16:creationId xmlns:a16="http://schemas.microsoft.com/office/drawing/2014/main" xmlns="" id="{2090BA1F-2CD8-4CCF-A7D7-82FBD39347B7}"/>
            </a:ext>
          </a:extLst>
        </xdr:cNvPr>
        <xdr:cNvSpPr/>
      </xdr:nvSpPr>
      <xdr:spPr>
        <a:xfrm>
          <a:off x="4000500" y="600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135043</xdr:rowOff>
    </xdr:from>
    <xdr:to>
      <xdr:col>15</xdr:col>
      <xdr:colOff>187325</xdr:colOff>
      <xdr:row>31</xdr:row>
      <xdr:rowOff>65193</xdr:rowOff>
    </xdr:to>
    <xdr:sp macro="" textlink="">
      <xdr:nvSpPr>
        <xdr:cNvPr id="75" name="フローチャート: 判断 74">
          <a:extLst>
            <a:ext uri="{FF2B5EF4-FFF2-40B4-BE49-F238E27FC236}">
              <a16:creationId xmlns:a16="http://schemas.microsoft.com/office/drawing/2014/main" xmlns="" id="{47597337-F42C-4053-8746-327E1E9BC17A}"/>
            </a:ext>
          </a:extLst>
        </xdr:cNvPr>
        <xdr:cNvSpPr/>
      </xdr:nvSpPr>
      <xdr:spPr>
        <a:xfrm>
          <a:off x="3238500" y="6050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xmlns="" id="{D3097F09-3B9A-4CD6-8004-CD755395BF05}"/>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xmlns="" id="{AFA8144F-27C7-4822-AE36-DCACF7D01EC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xmlns="" id="{B27223D7-2CB8-4A47-BC2F-6EF77D4C61AA}"/>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xmlns="" id="{C1FDCFB7-B7B0-41BF-842B-7B27389D10DD}"/>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xmlns="" id="{83ECD355-08C9-4E6C-8A44-C7716371523D}"/>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31</xdr:row>
      <xdr:rowOff>109326</xdr:rowOff>
    </xdr:from>
    <xdr:to>
      <xdr:col>19</xdr:col>
      <xdr:colOff>187325</xdr:colOff>
      <xdr:row>32</xdr:row>
      <xdr:rowOff>39476</xdr:rowOff>
    </xdr:to>
    <xdr:sp macro="" textlink="">
      <xdr:nvSpPr>
        <xdr:cNvPr id="81" name="楕円 80">
          <a:extLst>
            <a:ext uri="{FF2B5EF4-FFF2-40B4-BE49-F238E27FC236}">
              <a16:creationId xmlns:a16="http://schemas.microsoft.com/office/drawing/2014/main" xmlns="" id="{DCE87979-DE82-423F-A8E7-B1C502AEAE82}"/>
            </a:ext>
          </a:extLst>
        </xdr:cNvPr>
        <xdr:cNvSpPr/>
      </xdr:nvSpPr>
      <xdr:spPr>
        <a:xfrm>
          <a:off x="4000500" y="619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111769</xdr:colOff>
      <xdr:row>29</xdr:row>
      <xdr:rowOff>38540</xdr:rowOff>
    </xdr:from>
    <xdr:ext cx="405111" cy="259045"/>
    <xdr:sp macro="" textlink="">
      <xdr:nvSpPr>
        <xdr:cNvPr id="82" name="n_1aveValue有形固定資産減価償却率">
          <a:extLst>
            <a:ext uri="{FF2B5EF4-FFF2-40B4-BE49-F238E27FC236}">
              <a16:creationId xmlns:a16="http://schemas.microsoft.com/office/drawing/2014/main" xmlns="" id="{17E2EBCA-6004-4CC4-9A96-66ABEC3357F2}"/>
            </a:ext>
          </a:extLst>
        </xdr:cNvPr>
        <xdr:cNvSpPr txBox="1"/>
      </xdr:nvSpPr>
      <xdr:spPr>
        <a:xfrm>
          <a:off x="3836044" y="5782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81720</xdr:rowOff>
    </xdr:from>
    <xdr:ext cx="405111" cy="259045"/>
    <xdr:sp macro="" textlink="">
      <xdr:nvSpPr>
        <xdr:cNvPr id="83" name="n_2aveValue有形固定資産減価償却率">
          <a:extLst>
            <a:ext uri="{FF2B5EF4-FFF2-40B4-BE49-F238E27FC236}">
              <a16:creationId xmlns:a16="http://schemas.microsoft.com/office/drawing/2014/main" xmlns="" id="{A045A7A3-E6DB-4528-AB2D-C01571027366}"/>
            </a:ext>
          </a:extLst>
        </xdr:cNvPr>
        <xdr:cNvSpPr txBox="1"/>
      </xdr:nvSpPr>
      <xdr:spPr>
        <a:xfrm>
          <a:off x="3086744" y="5825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32</xdr:row>
      <xdr:rowOff>30603</xdr:rowOff>
    </xdr:from>
    <xdr:ext cx="405111" cy="259045"/>
    <xdr:sp macro="" textlink="">
      <xdr:nvSpPr>
        <xdr:cNvPr id="84" name="n_1mainValue有形固定資産減価償却率">
          <a:extLst>
            <a:ext uri="{FF2B5EF4-FFF2-40B4-BE49-F238E27FC236}">
              <a16:creationId xmlns:a16="http://schemas.microsoft.com/office/drawing/2014/main" xmlns="" id="{A8911C40-8A41-4185-9FD3-BA26A9861E43}"/>
            </a:ext>
          </a:extLst>
        </xdr:cNvPr>
        <xdr:cNvSpPr txBox="1"/>
      </xdr:nvSpPr>
      <xdr:spPr>
        <a:xfrm>
          <a:off x="3836044" y="6288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xmlns="" id="{1328274B-3F81-45F0-BA21-ACBAF58E66D4}"/>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xmlns="" id="{D20A32F9-AE28-45F2-A71E-8098069C7B39}"/>
            </a:ext>
          </a:extLst>
        </xdr:cNvPr>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xmlns="" id="{54318EB4-A855-4E7C-BA8C-B27DD0504EAB}"/>
            </a:ext>
          </a:extLst>
        </xdr:cNvPr>
        <xdr:cNvSpPr/>
      </xdr:nvSpPr>
      <xdr:spPr>
        <a:xfrm>
          <a:off x="13902138" y="4607971"/>
          <a:ext cx="770724"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xmlns="" id="{BB8C7597-6730-4897-BCBD-F377DAC6E0D7}"/>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xmlns="" id="{62341BA3-ED58-49F6-9D1A-F13E722ACB2E}"/>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xmlns="" id="{7594CC59-C955-4F11-A05F-4EDB358ABB6D}"/>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xmlns="" id="{CBE0E6C3-953A-48BE-B943-E41315EE6861}"/>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xmlns="" id="{90F24FE5-ACA4-47E5-A9F3-E3098D1FB631}"/>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xmlns="" id="{6F280DD5-A346-43F2-AB8A-93820D30E171}"/>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xmlns="" id="{29EC1FD6-374F-46DD-AD1F-7145A8F8E44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xmlns="" id="{6BDAB97E-95E2-4FE6-ADA8-89FD2A3CADC9}"/>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xmlns="" id="{3C998727-80EB-42A3-A576-76A64DD2105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xmlns="" id="{97B6CCDA-9856-4559-BC77-71593C40D697}"/>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債務償還は可能年数は類似団体。全国平均及び石川県平均よりも下回っている。</a:t>
          </a:r>
          <a:r>
            <a:rPr kumimoji="1" lang="en-US" altLang="ja-JP" sz="1100">
              <a:latin typeface="ＭＳ Ｐゴシック" panose="020B0600070205080204" pitchFamily="50" charset="-128"/>
              <a:ea typeface="ＭＳ Ｐゴシック" panose="020B0600070205080204" pitchFamily="50" charset="-128"/>
            </a:rPr>
            <a:t/>
          </a:r>
          <a:br>
            <a:rPr kumimoji="1" lang="en-US" altLang="ja-JP" sz="1100">
              <a:latin typeface="ＭＳ Ｐゴシック" panose="020B0600070205080204" pitchFamily="50" charset="-128"/>
              <a:ea typeface="ＭＳ Ｐゴシック" panose="020B0600070205080204" pitchFamily="50" charset="-128"/>
            </a:rPr>
          </a:br>
          <a:r>
            <a:rPr kumimoji="1" lang="ja-JP" altLang="en-US" sz="1100">
              <a:latin typeface="ＭＳ Ｐゴシック" panose="020B0600070205080204" pitchFamily="50" charset="-128"/>
              <a:ea typeface="ＭＳ Ｐゴシック" panose="020B0600070205080204" pitchFamily="50" charset="-128"/>
            </a:rPr>
            <a:t>主な要因として</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は、繰上償還を頻繁に実施（平成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120,800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73,300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10,000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72,421</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千円）している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事が考えられる。</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
          </a:r>
          <a:b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b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今後とも、類似団体平均を上回らないよう取り組んでいく。</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xmlns="" id="{5F826999-B35D-4280-9D03-6E9EDAEE1725}"/>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xmlns="" id="{FACC5B3B-3272-4172-B69F-0E85ADC401A6}"/>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00" name="直線コネクタ 99">
          <a:extLst>
            <a:ext uri="{FF2B5EF4-FFF2-40B4-BE49-F238E27FC236}">
              <a16:creationId xmlns:a16="http://schemas.microsoft.com/office/drawing/2014/main" xmlns="" id="{5B5B5776-DC28-44EC-8FE7-018354F50A0D}"/>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01" name="テキスト ボックス 100">
          <a:extLst>
            <a:ext uri="{FF2B5EF4-FFF2-40B4-BE49-F238E27FC236}">
              <a16:creationId xmlns:a16="http://schemas.microsoft.com/office/drawing/2014/main" xmlns="" id="{212D73C0-29A8-4432-96D3-CD4EEDB1D0A3}"/>
            </a:ext>
          </a:extLst>
        </xdr:cNvPr>
        <xdr:cNvSpPr txBox="1"/>
      </xdr:nvSpPr>
      <xdr:spPr>
        <a:xfrm>
          <a:off x="10931403" y="66583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02" name="直線コネクタ 101">
          <a:extLst>
            <a:ext uri="{FF2B5EF4-FFF2-40B4-BE49-F238E27FC236}">
              <a16:creationId xmlns:a16="http://schemas.microsoft.com/office/drawing/2014/main" xmlns="" id="{AC0AE40B-5C27-441F-87E0-0A93D98B096F}"/>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40607</xdr:rowOff>
    </xdr:from>
    <xdr:ext cx="308097" cy="225703"/>
    <xdr:sp macro="" textlink="">
      <xdr:nvSpPr>
        <xdr:cNvPr id="103" name="テキスト ボックス 102">
          <a:extLst>
            <a:ext uri="{FF2B5EF4-FFF2-40B4-BE49-F238E27FC236}">
              <a16:creationId xmlns:a16="http://schemas.microsoft.com/office/drawing/2014/main" xmlns="" id="{821BE88A-6F90-4DA9-8A72-0D03A3536642}"/>
            </a:ext>
          </a:extLst>
        </xdr:cNvPr>
        <xdr:cNvSpPr txBox="1"/>
      </xdr:nvSpPr>
      <xdr:spPr>
        <a:xfrm>
          <a:off x="10931403" y="62985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04" name="直線コネクタ 103">
          <a:extLst>
            <a:ext uri="{FF2B5EF4-FFF2-40B4-BE49-F238E27FC236}">
              <a16:creationId xmlns:a16="http://schemas.microsoft.com/office/drawing/2014/main" xmlns="" id="{C44E76FF-4209-4B8B-838A-FEB52485C488}"/>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30</xdr:row>
      <xdr:rowOff>23674</xdr:rowOff>
    </xdr:from>
    <xdr:ext cx="308097" cy="225703"/>
    <xdr:sp macro="" textlink="">
      <xdr:nvSpPr>
        <xdr:cNvPr id="105" name="テキスト ボックス 104">
          <a:extLst>
            <a:ext uri="{FF2B5EF4-FFF2-40B4-BE49-F238E27FC236}">
              <a16:creationId xmlns:a16="http://schemas.microsoft.com/office/drawing/2014/main" xmlns="" id="{D5EBB685-358B-4738-BE63-16B47EF32476}"/>
            </a:ext>
          </a:extLst>
        </xdr:cNvPr>
        <xdr:cNvSpPr txBox="1"/>
      </xdr:nvSpPr>
      <xdr:spPr>
        <a:xfrm>
          <a:off x="10931403" y="59386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06" name="直線コネクタ 105">
          <a:extLst>
            <a:ext uri="{FF2B5EF4-FFF2-40B4-BE49-F238E27FC236}">
              <a16:creationId xmlns:a16="http://schemas.microsoft.com/office/drawing/2014/main" xmlns="" id="{007792A2-FD65-42AF-BAAB-CDD9BC56DC89}"/>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28</xdr:row>
      <xdr:rowOff>6741</xdr:rowOff>
    </xdr:from>
    <xdr:ext cx="308097" cy="225703"/>
    <xdr:sp macro="" textlink="">
      <xdr:nvSpPr>
        <xdr:cNvPr id="107" name="テキスト ボックス 106">
          <a:extLst>
            <a:ext uri="{FF2B5EF4-FFF2-40B4-BE49-F238E27FC236}">
              <a16:creationId xmlns:a16="http://schemas.microsoft.com/office/drawing/2014/main" xmlns="" id="{2C759BB2-F658-447F-8C02-28A00F413A51}"/>
            </a:ext>
          </a:extLst>
        </xdr:cNvPr>
        <xdr:cNvSpPr txBox="1"/>
      </xdr:nvSpPr>
      <xdr:spPr>
        <a:xfrm>
          <a:off x="10931403" y="557886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08" name="直線コネクタ 107">
          <a:extLst>
            <a:ext uri="{FF2B5EF4-FFF2-40B4-BE49-F238E27FC236}">
              <a16:creationId xmlns:a16="http://schemas.microsoft.com/office/drawing/2014/main" xmlns="" id="{E2C35CFF-D6F9-443F-8857-43293044D3B6}"/>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161257</xdr:rowOff>
    </xdr:from>
    <xdr:ext cx="359394" cy="225703"/>
    <xdr:sp macro="" textlink="">
      <xdr:nvSpPr>
        <xdr:cNvPr id="109" name="テキスト ボックス 108">
          <a:extLst>
            <a:ext uri="{FF2B5EF4-FFF2-40B4-BE49-F238E27FC236}">
              <a16:creationId xmlns:a16="http://schemas.microsoft.com/office/drawing/2014/main" xmlns="" id="{FCF5F3FF-D324-4D20-ACAE-680E835DDE73}"/>
            </a:ext>
          </a:extLst>
        </xdr:cNvPr>
        <xdr:cNvSpPr txBox="1"/>
      </xdr:nvSpPr>
      <xdr:spPr>
        <a:xfrm>
          <a:off x="10880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0" name="直線コネクタ 109">
          <a:extLst>
            <a:ext uri="{FF2B5EF4-FFF2-40B4-BE49-F238E27FC236}">
              <a16:creationId xmlns:a16="http://schemas.microsoft.com/office/drawing/2014/main" xmlns="" id="{7080FB4F-8408-4F74-A07E-9E2C27638073}"/>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1" name="テキスト ボックス 110">
          <a:extLst>
            <a:ext uri="{FF2B5EF4-FFF2-40B4-BE49-F238E27FC236}">
              <a16:creationId xmlns:a16="http://schemas.microsoft.com/office/drawing/2014/main" xmlns="" id="{81FD2F6E-33D6-4AB2-846A-B3BC552FDE66}"/>
            </a:ext>
          </a:extLst>
        </xdr:cNvPr>
        <xdr:cNvSpPr txBox="1"/>
      </xdr:nvSpPr>
      <xdr:spPr>
        <a:xfrm>
          <a:off x="10880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2" name="債務償還可能年数グラフ枠">
          <a:extLst>
            <a:ext uri="{FF2B5EF4-FFF2-40B4-BE49-F238E27FC236}">
              <a16:creationId xmlns:a16="http://schemas.microsoft.com/office/drawing/2014/main" xmlns="" id="{03404BEA-3D56-47F3-AFA6-5A0322CEAD34}"/>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95603</xdr:rowOff>
    </xdr:from>
    <xdr:to>
      <xdr:col>76</xdr:col>
      <xdr:colOff>21589</xdr:colOff>
      <xdr:row>34</xdr:row>
      <xdr:rowOff>151342</xdr:rowOff>
    </xdr:to>
    <xdr:cxnSp macro="">
      <xdr:nvCxnSpPr>
        <xdr:cNvPr id="113" name="直線コネクタ 112">
          <a:extLst>
            <a:ext uri="{FF2B5EF4-FFF2-40B4-BE49-F238E27FC236}">
              <a16:creationId xmlns:a16="http://schemas.microsoft.com/office/drawing/2014/main" xmlns="" id="{654ABFCB-11F8-45D3-90B8-80078893CCE5}"/>
            </a:ext>
          </a:extLst>
        </xdr:cNvPr>
        <xdr:cNvCxnSpPr/>
      </xdr:nvCxnSpPr>
      <xdr:spPr>
        <a:xfrm flipV="1">
          <a:off x="14793595" y="5324828"/>
          <a:ext cx="1269" cy="14273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14" name="債務償還可能年数最小値テキスト">
          <a:extLst>
            <a:ext uri="{FF2B5EF4-FFF2-40B4-BE49-F238E27FC236}">
              <a16:creationId xmlns:a16="http://schemas.microsoft.com/office/drawing/2014/main" xmlns="" id="{C3D9681C-0C56-4C54-9984-1BA34CC3ACF4}"/>
            </a:ext>
          </a:extLst>
        </xdr:cNvPr>
        <xdr:cNvSpPr txBox="1"/>
      </xdr:nvSpPr>
      <xdr:spPr>
        <a:xfrm>
          <a:off x="14846300" y="675599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15" name="直線コネクタ 114">
          <a:extLst>
            <a:ext uri="{FF2B5EF4-FFF2-40B4-BE49-F238E27FC236}">
              <a16:creationId xmlns:a16="http://schemas.microsoft.com/office/drawing/2014/main" xmlns="" id="{348B0775-FD84-48C9-A5F3-DD1E07830C8A}"/>
            </a:ext>
          </a:extLst>
        </xdr:cNvPr>
        <xdr:cNvCxnSpPr/>
      </xdr:nvCxnSpPr>
      <xdr:spPr>
        <a:xfrm>
          <a:off x="14706600" y="6752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42280</xdr:rowOff>
    </xdr:from>
    <xdr:ext cx="405111" cy="259045"/>
    <xdr:sp macro="" textlink="">
      <xdr:nvSpPr>
        <xdr:cNvPr id="116" name="債務償還可能年数最大値テキスト">
          <a:extLst>
            <a:ext uri="{FF2B5EF4-FFF2-40B4-BE49-F238E27FC236}">
              <a16:creationId xmlns:a16="http://schemas.microsoft.com/office/drawing/2014/main" xmlns="" id="{7BE6DC60-6BFE-4CFF-B8C4-98D0D94C7F7E}"/>
            </a:ext>
          </a:extLst>
        </xdr:cNvPr>
        <xdr:cNvSpPr txBox="1"/>
      </xdr:nvSpPr>
      <xdr:spPr>
        <a:xfrm>
          <a:off x="14846300" y="51000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95603</xdr:rowOff>
    </xdr:from>
    <xdr:to>
      <xdr:col>76</xdr:col>
      <xdr:colOff>111125</xdr:colOff>
      <xdr:row>26</xdr:row>
      <xdr:rowOff>95603</xdr:rowOff>
    </xdr:to>
    <xdr:cxnSp macro="">
      <xdr:nvCxnSpPr>
        <xdr:cNvPr id="117" name="直線コネクタ 116">
          <a:extLst>
            <a:ext uri="{FF2B5EF4-FFF2-40B4-BE49-F238E27FC236}">
              <a16:creationId xmlns:a16="http://schemas.microsoft.com/office/drawing/2014/main" xmlns="" id="{A57CE89F-C100-4CCD-B433-3C4B3C8435AC}"/>
            </a:ext>
          </a:extLst>
        </xdr:cNvPr>
        <xdr:cNvCxnSpPr/>
      </xdr:nvCxnSpPr>
      <xdr:spPr>
        <a:xfrm>
          <a:off x="14706600" y="5324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62035</xdr:rowOff>
    </xdr:from>
    <xdr:ext cx="340478" cy="259045"/>
    <xdr:sp macro="" textlink="">
      <xdr:nvSpPr>
        <xdr:cNvPr id="118" name="債務償還可能年数平均値テキスト">
          <a:extLst>
            <a:ext uri="{FF2B5EF4-FFF2-40B4-BE49-F238E27FC236}">
              <a16:creationId xmlns:a16="http://schemas.microsoft.com/office/drawing/2014/main" xmlns="" id="{F242521E-1D19-4B6F-8D73-B2CDC4E7EE74}"/>
            </a:ext>
          </a:extLst>
        </xdr:cNvPr>
        <xdr:cNvSpPr txBox="1"/>
      </xdr:nvSpPr>
      <xdr:spPr>
        <a:xfrm>
          <a:off x="14846300" y="5977060"/>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39158</xdr:rowOff>
    </xdr:from>
    <xdr:to>
      <xdr:col>76</xdr:col>
      <xdr:colOff>73025</xdr:colOff>
      <xdr:row>31</xdr:row>
      <xdr:rowOff>140758</xdr:rowOff>
    </xdr:to>
    <xdr:sp macro="" textlink="">
      <xdr:nvSpPr>
        <xdr:cNvPr id="119" name="フローチャート: 判断 118">
          <a:extLst>
            <a:ext uri="{FF2B5EF4-FFF2-40B4-BE49-F238E27FC236}">
              <a16:creationId xmlns:a16="http://schemas.microsoft.com/office/drawing/2014/main" xmlns="" id="{2699FC08-6129-4947-98D0-0B8EE7D72832}"/>
            </a:ext>
          </a:extLst>
        </xdr:cNvPr>
        <xdr:cNvSpPr/>
      </xdr:nvSpPr>
      <xdr:spPr>
        <a:xfrm>
          <a:off x="14744700" y="6125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0" name="テキスト ボックス 119">
          <a:extLst>
            <a:ext uri="{FF2B5EF4-FFF2-40B4-BE49-F238E27FC236}">
              <a16:creationId xmlns:a16="http://schemas.microsoft.com/office/drawing/2014/main" xmlns="" id="{ECFA3B0A-2D32-43AB-B420-B58253B973C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1" name="テキスト ボックス 120">
          <a:extLst>
            <a:ext uri="{FF2B5EF4-FFF2-40B4-BE49-F238E27FC236}">
              <a16:creationId xmlns:a16="http://schemas.microsoft.com/office/drawing/2014/main" xmlns="" id="{9F5613F6-E9DE-4316-8E7D-4F9509901CDF}"/>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xmlns="" id="{CED93316-D430-426B-BA35-A590189B648F}"/>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xmlns="" id="{E15D6BA8-5E18-4EE6-8141-043B77328EFB}"/>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xmlns="" id="{E27A933D-35D2-45BB-99D4-13192B503EA4}"/>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35630</xdr:rowOff>
    </xdr:from>
    <xdr:to>
      <xdr:col>76</xdr:col>
      <xdr:colOff>73025</xdr:colOff>
      <xdr:row>32</xdr:row>
      <xdr:rowOff>137230</xdr:rowOff>
    </xdr:to>
    <xdr:sp macro="" textlink="">
      <xdr:nvSpPr>
        <xdr:cNvPr id="125" name="楕円 124">
          <a:extLst>
            <a:ext uri="{FF2B5EF4-FFF2-40B4-BE49-F238E27FC236}">
              <a16:creationId xmlns:a16="http://schemas.microsoft.com/office/drawing/2014/main" xmlns="" id="{A6B61FD4-216E-44ED-9C13-6FB85CF79CDB}"/>
            </a:ext>
          </a:extLst>
        </xdr:cNvPr>
        <xdr:cNvSpPr/>
      </xdr:nvSpPr>
      <xdr:spPr>
        <a:xfrm>
          <a:off x="14744700" y="6293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32</xdr:row>
      <xdr:rowOff>14057</xdr:rowOff>
    </xdr:from>
    <xdr:ext cx="340478" cy="259045"/>
    <xdr:sp macro="" textlink="">
      <xdr:nvSpPr>
        <xdr:cNvPr id="126" name="債務償還可能年数該当値テキスト">
          <a:extLst>
            <a:ext uri="{FF2B5EF4-FFF2-40B4-BE49-F238E27FC236}">
              <a16:creationId xmlns:a16="http://schemas.microsoft.com/office/drawing/2014/main" xmlns="" id="{057E2806-6550-4828-AE06-A6074385C5A5}"/>
            </a:ext>
          </a:extLst>
        </xdr:cNvPr>
        <xdr:cNvSpPr txBox="1"/>
      </xdr:nvSpPr>
      <xdr:spPr>
        <a:xfrm>
          <a:off x="14846300" y="627198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7" name="正方形/長方形 126">
          <a:extLst>
            <a:ext uri="{FF2B5EF4-FFF2-40B4-BE49-F238E27FC236}">
              <a16:creationId xmlns:a16="http://schemas.microsoft.com/office/drawing/2014/main" xmlns="" id="{1B358A68-9C6B-454F-9A22-427AD4D0B3DB}"/>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28" name="正方形/長方形 127">
          <a:extLst>
            <a:ext uri="{FF2B5EF4-FFF2-40B4-BE49-F238E27FC236}">
              <a16:creationId xmlns:a16="http://schemas.microsoft.com/office/drawing/2014/main" xmlns="" id="{0C239EC3-48DB-41E5-8BD1-11016FBC0C3B}"/>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29" name="テキスト ボックス 128">
          <a:extLst>
            <a:ext uri="{FF2B5EF4-FFF2-40B4-BE49-F238E27FC236}">
              <a16:creationId xmlns:a16="http://schemas.microsoft.com/office/drawing/2014/main" xmlns="" id="{8CF74246-32AB-4EF6-87CC-24CBDADD801E}"/>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0" name="テキスト ボックス 129">
          <a:extLst>
            <a:ext uri="{FF2B5EF4-FFF2-40B4-BE49-F238E27FC236}">
              <a16:creationId xmlns:a16="http://schemas.microsoft.com/office/drawing/2014/main" xmlns="" id="{FE8F2218-D79D-4DFB-B196-943CC5E81C52}"/>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1" name="テキスト ボックス 130">
          <a:extLst>
            <a:ext uri="{FF2B5EF4-FFF2-40B4-BE49-F238E27FC236}">
              <a16:creationId xmlns:a16="http://schemas.microsoft.com/office/drawing/2014/main" xmlns="" id="{0CB76A81-0AC3-4D09-AE97-91678F841696}"/>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2" name="テキスト ボックス 131">
          <a:extLst>
            <a:ext uri="{FF2B5EF4-FFF2-40B4-BE49-F238E27FC236}">
              <a16:creationId xmlns:a16="http://schemas.microsoft.com/office/drawing/2014/main" xmlns="" id="{873EAB73-72E4-445C-9780-673926E6FD03}"/>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75C4606B-5BAA-4C90-8727-6E0B8C1ED2AE}"/>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AEE001F9-321C-49E4-BE9C-136A4CC0F2D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0A392282-6382-46FF-90D9-A9F4683754F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7C8E2E05-14D7-4729-81D2-D27363BEEF24}"/>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A43C5981-2173-44C4-BC16-AB22EB482B3E}"/>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26FC393A-3ACB-4D36-B773-6B88566F71EE}"/>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DB4CABC4-DD43-4079-A2BC-EC9D69A5F4B5}"/>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9FC0744C-0255-4934-90E5-0404B8634BB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442C871D-6F2C-432A-8B68-8146BE8532D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147DD18F-5B01-490B-9D50-9BC4BE412681}"/>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6,255
6,226
14.64
3,912,585
3,687,177
223,720
2,206,383
4,412,360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12511246-9745-4B25-9DC3-AA410E0B65B4}"/>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D0580CAF-F6C1-4D41-A00D-D8F12EF7C9D4}"/>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8A56ACD1-FD39-4A4C-B069-B9DD925BB622}"/>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6D36C192-0486-4714-ABE7-6C1DFEB627F4}"/>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76C4CF2F-4BF8-41B5-8161-8A1A1D237143}"/>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xmlns="" id="{EBE78ACA-AE95-4357-ADAC-5ED469A1A2EB}"/>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0B073B3-257A-4400-B31B-0B6261299FC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95F809D4-F8F9-4AC0-9F44-538AB4B2C32E}"/>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FF171BCD-7A04-4091-BD28-FD01DEC4447F}"/>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915DC45-31E6-40BF-A4F5-53F756050B13}"/>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1B44D5E8-214E-4251-AD6C-14966A5FB552}"/>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29987A52-30D2-48BB-8A92-4E3E013A6834}"/>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23791A5E-1E0C-4855-B8EA-0FEDBC2871CB}"/>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5B1A1411-D1D2-4CDF-ACB9-3112D2F3B424}"/>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AA56AE12-0708-445F-A6A0-78F9D55805F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89060CC5-ED5C-41AB-8BEA-045905006A76}"/>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B4C41AE5-70C1-4585-B117-BF7ADC3BC1C2}"/>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3FADCAF4-11A4-40F1-AF3D-834DB642388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2478FA3B-41DC-452E-9AE0-987B77B3B0D9}"/>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559337C0-F6DA-409D-9864-89DBCEF6EDD8}"/>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97009F96-6950-4E25-8366-BC55ECADA706}"/>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6C7C4FFD-7FB1-447F-8928-A7D5E69950AD}"/>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3404B10D-9381-4AFA-A0B9-DD3196CC1CBB}"/>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079D0EF9-DF1F-45F0-B637-CEFC03EF472C}"/>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E7C6F3AB-D8FB-4774-852A-625834BCD1F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C18D5E43-B4C5-4DAF-8418-73B6C0CA2E8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75E1B122-3101-455A-A651-ED1D321CAC2A}"/>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2DC927CA-1562-4502-A4C4-33D1724D0F3F}"/>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464E53BB-0AF5-4DF2-98C0-0DD15FBD4311}"/>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E3D20F7F-4B53-441A-99ED-99B63FD7F39F}"/>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xmlns="" id="{AF31C18D-2BE7-4D7A-8B24-476EAED98238}"/>
            </a:ext>
          </a:extLst>
        </xdr:cNvPr>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xmlns="" id="{19F13B77-E321-417B-9765-162151ECF549}"/>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xmlns="" id="{020CDFED-D27C-4299-999B-328459E416FE}"/>
            </a:ext>
          </a:extLst>
        </xdr:cNvPr>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xmlns="" id="{C4902D40-E21D-4D49-85AD-87E7E4B4ED12}"/>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xmlns="" id="{0F45962F-B5BB-4032-AEA4-3F117F8A989B}"/>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xmlns="" id="{2147676D-E77A-439F-B989-D81F49A91F76}"/>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xmlns="" id="{5358457E-3BBE-4B1E-AD18-14A13D644889}"/>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xmlns="" id="{C87972D9-3512-4019-97CA-7C19530B477A}"/>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xmlns="" id="{2F6CCA9F-EC4E-415E-AD3A-DEC5DBFD4A0C}"/>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xmlns="" id="{A3FA6942-7E85-4383-9F74-46018992D034}"/>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xmlns="" id="{C902F932-85BE-4CD1-8688-18E00CE368BD}"/>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xmlns="" id="{F084157B-5C57-461B-B7BF-A4895DDBF506}"/>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xmlns="" id="{5C3CC681-7CC7-4A39-B5E5-E3F9CD069074}"/>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xmlns="" id="{3F283577-87A2-4474-8A57-E6AF9898583B}"/>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70485</xdr:rowOff>
    </xdr:from>
    <xdr:to>
      <xdr:col>24</xdr:col>
      <xdr:colOff>62865</xdr:colOff>
      <xdr:row>41</xdr:row>
      <xdr:rowOff>24765</xdr:rowOff>
    </xdr:to>
    <xdr:cxnSp macro="">
      <xdr:nvCxnSpPr>
        <xdr:cNvPr id="56" name="直線コネクタ 55">
          <a:extLst>
            <a:ext uri="{FF2B5EF4-FFF2-40B4-BE49-F238E27FC236}">
              <a16:creationId xmlns:a16="http://schemas.microsoft.com/office/drawing/2014/main" xmlns="" id="{FC4AB3BA-31E8-415A-B8D3-E91B58B4A51E}"/>
            </a:ext>
          </a:extLst>
        </xdr:cNvPr>
        <xdr:cNvCxnSpPr/>
      </xdr:nvCxnSpPr>
      <xdr:spPr>
        <a:xfrm flipV="1">
          <a:off x="4634865" y="5728335"/>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28592</xdr:rowOff>
    </xdr:from>
    <xdr:ext cx="405111" cy="259045"/>
    <xdr:sp macro="" textlink="">
      <xdr:nvSpPr>
        <xdr:cNvPr id="57" name="【道路】&#10;有形固定資産減価償却率最小値テキスト">
          <a:extLst>
            <a:ext uri="{FF2B5EF4-FFF2-40B4-BE49-F238E27FC236}">
              <a16:creationId xmlns:a16="http://schemas.microsoft.com/office/drawing/2014/main" xmlns="" id="{744E670E-AFFF-4139-80FF-BD328D8EB1EF}"/>
            </a:ext>
          </a:extLst>
        </xdr:cNvPr>
        <xdr:cNvSpPr txBox="1"/>
      </xdr:nvSpPr>
      <xdr:spPr>
        <a:xfrm>
          <a:off x="4673600" y="7058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24765</xdr:rowOff>
    </xdr:from>
    <xdr:to>
      <xdr:col>24</xdr:col>
      <xdr:colOff>152400</xdr:colOff>
      <xdr:row>41</xdr:row>
      <xdr:rowOff>24765</xdr:rowOff>
    </xdr:to>
    <xdr:cxnSp macro="">
      <xdr:nvCxnSpPr>
        <xdr:cNvPr id="58" name="直線コネクタ 57">
          <a:extLst>
            <a:ext uri="{FF2B5EF4-FFF2-40B4-BE49-F238E27FC236}">
              <a16:creationId xmlns:a16="http://schemas.microsoft.com/office/drawing/2014/main" xmlns="" id="{27E3459C-0815-4A7D-83AD-FE6481D4ECEE}"/>
            </a:ext>
          </a:extLst>
        </xdr:cNvPr>
        <xdr:cNvCxnSpPr/>
      </xdr:nvCxnSpPr>
      <xdr:spPr>
        <a:xfrm>
          <a:off x="4546600" y="7054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17162</xdr:rowOff>
    </xdr:from>
    <xdr:ext cx="405111" cy="259045"/>
    <xdr:sp macro="" textlink="">
      <xdr:nvSpPr>
        <xdr:cNvPr id="59" name="【道路】&#10;有形固定資産減価償却率最大値テキスト">
          <a:extLst>
            <a:ext uri="{FF2B5EF4-FFF2-40B4-BE49-F238E27FC236}">
              <a16:creationId xmlns:a16="http://schemas.microsoft.com/office/drawing/2014/main" xmlns="" id="{3835F594-10C1-4302-9AA3-3E4AE4A74EA1}"/>
            </a:ext>
          </a:extLst>
        </xdr:cNvPr>
        <xdr:cNvSpPr txBox="1"/>
      </xdr:nvSpPr>
      <xdr:spPr>
        <a:xfrm>
          <a:off x="4673600" y="5503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70485</xdr:rowOff>
    </xdr:from>
    <xdr:to>
      <xdr:col>24</xdr:col>
      <xdr:colOff>152400</xdr:colOff>
      <xdr:row>33</xdr:row>
      <xdr:rowOff>70485</xdr:rowOff>
    </xdr:to>
    <xdr:cxnSp macro="">
      <xdr:nvCxnSpPr>
        <xdr:cNvPr id="60" name="直線コネクタ 59">
          <a:extLst>
            <a:ext uri="{FF2B5EF4-FFF2-40B4-BE49-F238E27FC236}">
              <a16:creationId xmlns:a16="http://schemas.microsoft.com/office/drawing/2014/main" xmlns="" id="{618A3877-E8CC-4C5D-9093-A500FA060523}"/>
            </a:ext>
          </a:extLst>
        </xdr:cNvPr>
        <xdr:cNvCxnSpPr/>
      </xdr:nvCxnSpPr>
      <xdr:spPr>
        <a:xfrm>
          <a:off x="4546600" y="5728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102887</xdr:rowOff>
    </xdr:from>
    <xdr:ext cx="405111" cy="259045"/>
    <xdr:sp macro="" textlink="">
      <xdr:nvSpPr>
        <xdr:cNvPr id="61" name="【道路】&#10;有形固定資産減価償却率平均値テキスト">
          <a:extLst>
            <a:ext uri="{FF2B5EF4-FFF2-40B4-BE49-F238E27FC236}">
              <a16:creationId xmlns:a16="http://schemas.microsoft.com/office/drawing/2014/main" xmlns="" id="{CDF3AA1F-FE3C-4A14-9B1D-2E6CEEF0715A}"/>
            </a:ext>
          </a:extLst>
        </xdr:cNvPr>
        <xdr:cNvSpPr txBox="1"/>
      </xdr:nvSpPr>
      <xdr:spPr>
        <a:xfrm>
          <a:off x="4673600" y="62750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124460</xdr:rowOff>
    </xdr:from>
    <xdr:to>
      <xdr:col>24</xdr:col>
      <xdr:colOff>114300</xdr:colOff>
      <xdr:row>37</xdr:row>
      <xdr:rowOff>54610</xdr:rowOff>
    </xdr:to>
    <xdr:sp macro="" textlink="">
      <xdr:nvSpPr>
        <xdr:cNvPr id="62" name="フローチャート: 判断 61">
          <a:extLst>
            <a:ext uri="{FF2B5EF4-FFF2-40B4-BE49-F238E27FC236}">
              <a16:creationId xmlns:a16="http://schemas.microsoft.com/office/drawing/2014/main" xmlns="" id="{27064EB0-3555-49A0-9019-A819ED063271}"/>
            </a:ext>
          </a:extLst>
        </xdr:cNvPr>
        <xdr:cNvSpPr/>
      </xdr:nvSpPr>
      <xdr:spPr>
        <a:xfrm>
          <a:off x="4584700" y="629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53975</xdr:rowOff>
    </xdr:from>
    <xdr:to>
      <xdr:col>20</xdr:col>
      <xdr:colOff>38100</xdr:colOff>
      <xdr:row>37</xdr:row>
      <xdr:rowOff>155575</xdr:rowOff>
    </xdr:to>
    <xdr:sp macro="" textlink="">
      <xdr:nvSpPr>
        <xdr:cNvPr id="63" name="フローチャート: 判断 62">
          <a:extLst>
            <a:ext uri="{FF2B5EF4-FFF2-40B4-BE49-F238E27FC236}">
              <a16:creationId xmlns:a16="http://schemas.microsoft.com/office/drawing/2014/main" xmlns="" id="{4EC3BF83-4FAD-432D-BD27-6D1052EC2680}"/>
            </a:ext>
          </a:extLst>
        </xdr:cNvPr>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2540</xdr:rowOff>
    </xdr:from>
    <xdr:to>
      <xdr:col>15</xdr:col>
      <xdr:colOff>101600</xdr:colOff>
      <xdr:row>38</xdr:row>
      <xdr:rowOff>104140</xdr:rowOff>
    </xdr:to>
    <xdr:sp macro="" textlink="">
      <xdr:nvSpPr>
        <xdr:cNvPr id="64" name="フローチャート: 判断 63">
          <a:extLst>
            <a:ext uri="{FF2B5EF4-FFF2-40B4-BE49-F238E27FC236}">
              <a16:creationId xmlns:a16="http://schemas.microsoft.com/office/drawing/2014/main" xmlns="" id="{6832B113-2E62-43FB-B9C4-E53CB4F44E3F}"/>
            </a:ext>
          </a:extLst>
        </xdr:cNvPr>
        <xdr:cNvSpPr/>
      </xdr:nvSpPr>
      <xdr:spPr>
        <a:xfrm>
          <a:off x="2857500" y="651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xmlns="" id="{FCC2C09B-EECE-4977-A01D-100679805482}"/>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xmlns="" id="{54B51DCB-6230-4A2C-957E-58CB5EE4315A}"/>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xmlns="" id="{EECFF827-2F63-42C4-B870-386EF105C9E6}"/>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CE519A70-E077-4C24-889C-72454533216B}"/>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13BD4947-642D-4E23-BD34-A43B0152449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141605</xdr:rowOff>
    </xdr:from>
    <xdr:to>
      <xdr:col>20</xdr:col>
      <xdr:colOff>38100</xdr:colOff>
      <xdr:row>39</xdr:row>
      <xdr:rowOff>71755</xdr:rowOff>
    </xdr:to>
    <xdr:sp macro="" textlink="">
      <xdr:nvSpPr>
        <xdr:cNvPr id="70" name="楕円 69">
          <a:extLst>
            <a:ext uri="{FF2B5EF4-FFF2-40B4-BE49-F238E27FC236}">
              <a16:creationId xmlns:a16="http://schemas.microsoft.com/office/drawing/2014/main" xmlns="" id="{AFDB5467-9E21-4A52-91AF-A05B82744BA4}"/>
            </a:ext>
          </a:extLst>
        </xdr:cNvPr>
        <xdr:cNvSpPr/>
      </xdr:nvSpPr>
      <xdr:spPr>
        <a:xfrm>
          <a:off x="3746500" y="6656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36</xdr:row>
      <xdr:rowOff>652</xdr:rowOff>
    </xdr:from>
    <xdr:ext cx="405111" cy="259045"/>
    <xdr:sp macro="" textlink="">
      <xdr:nvSpPr>
        <xdr:cNvPr id="71" name="n_1aveValue【道路】&#10;有形固定資産減価償却率">
          <a:extLst>
            <a:ext uri="{FF2B5EF4-FFF2-40B4-BE49-F238E27FC236}">
              <a16:creationId xmlns:a16="http://schemas.microsoft.com/office/drawing/2014/main" xmlns="" id="{D9A528BA-8E3C-4063-BA0C-CF2046033D8C}"/>
            </a:ext>
          </a:extLst>
        </xdr:cNvPr>
        <xdr:cNvSpPr txBox="1"/>
      </xdr:nvSpPr>
      <xdr:spPr>
        <a:xfrm>
          <a:off x="35820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120667</xdr:rowOff>
    </xdr:from>
    <xdr:ext cx="405111" cy="259045"/>
    <xdr:sp macro="" textlink="">
      <xdr:nvSpPr>
        <xdr:cNvPr id="72" name="n_2aveValue【道路】&#10;有形固定資産減価償却率">
          <a:extLst>
            <a:ext uri="{FF2B5EF4-FFF2-40B4-BE49-F238E27FC236}">
              <a16:creationId xmlns:a16="http://schemas.microsoft.com/office/drawing/2014/main" xmlns="" id="{4F5E3ECB-8CC7-49EB-A33B-5E8FAADE819A}"/>
            </a:ext>
          </a:extLst>
        </xdr:cNvPr>
        <xdr:cNvSpPr txBox="1"/>
      </xdr:nvSpPr>
      <xdr:spPr>
        <a:xfrm>
          <a:off x="2705744" y="629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62882</xdr:rowOff>
    </xdr:from>
    <xdr:ext cx="405111" cy="259045"/>
    <xdr:sp macro="" textlink="">
      <xdr:nvSpPr>
        <xdr:cNvPr id="73" name="n_1mainValue【道路】&#10;有形固定資産減価償却率">
          <a:extLst>
            <a:ext uri="{FF2B5EF4-FFF2-40B4-BE49-F238E27FC236}">
              <a16:creationId xmlns:a16="http://schemas.microsoft.com/office/drawing/2014/main" xmlns="" id="{E0803004-1600-43FA-ABC9-DE551D6F835A}"/>
            </a:ext>
          </a:extLst>
        </xdr:cNvPr>
        <xdr:cNvSpPr txBox="1"/>
      </xdr:nvSpPr>
      <xdr:spPr>
        <a:xfrm>
          <a:off x="3582044" y="674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4" name="正方形/長方形 73">
          <a:extLst>
            <a:ext uri="{FF2B5EF4-FFF2-40B4-BE49-F238E27FC236}">
              <a16:creationId xmlns:a16="http://schemas.microsoft.com/office/drawing/2014/main" xmlns="" id="{2EB630A6-E244-4602-9B7A-70458C157E66}"/>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5" name="正方形/長方形 74">
          <a:extLst>
            <a:ext uri="{FF2B5EF4-FFF2-40B4-BE49-F238E27FC236}">
              <a16:creationId xmlns:a16="http://schemas.microsoft.com/office/drawing/2014/main" xmlns="" id="{9F32F228-24DE-44A0-994A-05A5DBCAC982}"/>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6" name="正方形/長方形 75">
          <a:extLst>
            <a:ext uri="{FF2B5EF4-FFF2-40B4-BE49-F238E27FC236}">
              <a16:creationId xmlns:a16="http://schemas.microsoft.com/office/drawing/2014/main" xmlns="" id="{AC77F431-192E-4194-B1E4-B5544B0DE3C4}"/>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7" name="正方形/長方形 76">
          <a:extLst>
            <a:ext uri="{FF2B5EF4-FFF2-40B4-BE49-F238E27FC236}">
              <a16:creationId xmlns:a16="http://schemas.microsoft.com/office/drawing/2014/main" xmlns="" id="{92549783-8441-444E-9818-A4BA9B4E7475}"/>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8" name="正方形/長方形 77">
          <a:extLst>
            <a:ext uri="{FF2B5EF4-FFF2-40B4-BE49-F238E27FC236}">
              <a16:creationId xmlns:a16="http://schemas.microsoft.com/office/drawing/2014/main" xmlns="" id="{9C9CFD42-BB4D-4185-AFF1-1EA71B8CA55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79" name="正方形/長方形 78">
          <a:extLst>
            <a:ext uri="{FF2B5EF4-FFF2-40B4-BE49-F238E27FC236}">
              <a16:creationId xmlns:a16="http://schemas.microsoft.com/office/drawing/2014/main" xmlns="" id="{F6C522EC-48D3-4D06-B02A-46B1828D81CF}"/>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0" name="正方形/長方形 79">
          <a:extLst>
            <a:ext uri="{FF2B5EF4-FFF2-40B4-BE49-F238E27FC236}">
              <a16:creationId xmlns:a16="http://schemas.microsoft.com/office/drawing/2014/main" xmlns="" id="{0C19474E-0F12-43B4-914B-88FDBA2CBEB6}"/>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1" name="正方形/長方形 80">
          <a:extLst>
            <a:ext uri="{FF2B5EF4-FFF2-40B4-BE49-F238E27FC236}">
              <a16:creationId xmlns:a16="http://schemas.microsoft.com/office/drawing/2014/main" xmlns="" id="{01254958-FFAB-491A-B42E-B449A27FB3B2}"/>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2" name="テキスト ボックス 81">
          <a:extLst>
            <a:ext uri="{FF2B5EF4-FFF2-40B4-BE49-F238E27FC236}">
              <a16:creationId xmlns:a16="http://schemas.microsoft.com/office/drawing/2014/main" xmlns="" id="{871809F6-4AB4-4C6A-B81E-2870A456B457}"/>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3" name="直線コネクタ 82">
          <a:extLst>
            <a:ext uri="{FF2B5EF4-FFF2-40B4-BE49-F238E27FC236}">
              <a16:creationId xmlns:a16="http://schemas.microsoft.com/office/drawing/2014/main" xmlns="" id="{B2ADF284-F8FE-4C1F-87B7-0CEBC54FE0F6}"/>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4" name="直線コネクタ 83">
          <a:extLst>
            <a:ext uri="{FF2B5EF4-FFF2-40B4-BE49-F238E27FC236}">
              <a16:creationId xmlns:a16="http://schemas.microsoft.com/office/drawing/2014/main" xmlns="" id="{67221BE1-673F-478D-B6C7-86020ABBFFDA}"/>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5" name="テキスト ボックス 84">
          <a:extLst>
            <a:ext uri="{FF2B5EF4-FFF2-40B4-BE49-F238E27FC236}">
              <a16:creationId xmlns:a16="http://schemas.microsoft.com/office/drawing/2014/main" xmlns="" id="{F8BC718A-BC23-48C4-AEB5-7008EA3FDF7E}"/>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6" name="直線コネクタ 85">
          <a:extLst>
            <a:ext uri="{FF2B5EF4-FFF2-40B4-BE49-F238E27FC236}">
              <a16:creationId xmlns:a16="http://schemas.microsoft.com/office/drawing/2014/main" xmlns="" id="{4382C61C-5483-4CD5-8B6D-02A94B3D79B9}"/>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48277</xdr:rowOff>
    </xdr:from>
    <xdr:ext cx="531299" cy="259045"/>
    <xdr:sp macro="" textlink="">
      <xdr:nvSpPr>
        <xdr:cNvPr id="87" name="テキスト ボックス 86">
          <a:extLst>
            <a:ext uri="{FF2B5EF4-FFF2-40B4-BE49-F238E27FC236}">
              <a16:creationId xmlns:a16="http://schemas.microsoft.com/office/drawing/2014/main" xmlns="" id="{F43A5C44-7076-4F45-8535-0D2B57854FA6}"/>
            </a:ext>
          </a:extLst>
        </xdr:cNvPr>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8" name="直線コネクタ 87">
          <a:extLst>
            <a:ext uri="{FF2B5EF4-FFF2-40B4-BE49-F238E27FC236}">
              <a16:creationId xmlns:a16="http://schemas.microsoft.com/office/drawing/2014/main" xmlns="" id="{01E4E069-7197-4919-AB59-B3BF45B7FCAC}"/>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105427</xdr:rowOff>
    </xdr:from>
    <xdr:ext cx="531299" cy="259045"/>
    <xdr:sp macro="" textlink="">
      <xdr:nvSpPr>
        <xdr:cNvPr id="89" name="テキスト ボックス 88">
          <a:extLst>
            <a:ext uri="{FF2B5EF4-FFF2-40B4-BE49-F238E27FC236}">
              <a16:creationId xmlns:a16="http://schemas.microsoft.com/office/drawing/2014/main" xmlns="" id="{D43812B5-B6E8-4510-BFF8-12B9DBB663D3}"/>
            </a:ext>
          </a:extLst>
        </xdr:cNvPr>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0" name="直線コネクタ 89">
          <a:extLst>
            <a:ext uri="{FF2B5EF4-FFF2-40B4-BE49-F238E27FC236}">
              <a16:creationId xmlns:a16="http://schemas.microsoft.com/office/drawing/2014/main" xmlns="" id="{FE43776C-D399-4460-96C4-C23B237C1A8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162577</xdr:rowOff>
    </xdr:from>
    <xdr:ext cx="531299" cy="259045"/>
    <xdr:sp macro="" textlink="">
      <xdr:nvSpPr>
        <xdr:cNvPr id="91" name="テキスト ボックス 90">
          <a:extLst>
            <a:ext uri="{FF2B5EF4-FFF2-40B4-BE49-F238E27FC236}">
              <a16:creationId xmlns:a16="http://schemas.microsoft.com/office/drawing/2014/main" xmlns="" id="{8BB7212C-B136-4DFE-98B8-713F4E05A79A}"/>
            </a:ext>
          </a:extLst>
        </xdr:cNvPr>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2" name="直線コネクタ 91">
          <a:extLst>
            <a:ext uri="{FF2B5EF4-FFF2-40B4-BE49-F238E27FC236}">
              <a16:creationId xmlns:a16="http://schemas.microsoft.com/office/drawing/2014/main" xmlns="" id="{C6901172-39A6-4747-9AE4-44340BD2268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93" name="テキスト ボックス 92">
          <a:extLst>
            <a:ext uri="{FF2B5EF4-FFF2-40B4-BE49-F238E27FC236}">
              <a16:creationId xmlns:a16="http://schemas.microsoft.com/office/drawing/2014/main" xmlns="" id="{7FF1DAB1-C165-43EB-B770-82CB891C8C6A}"/>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4" name="【道路】&#10;一人当たり延長グラフ枠">
          <a:extLst>
            <a:ext uri="{FF2B5EF4-FFF2-40B4-BE49-F238E27FC236}">
              <a16:creationId xmlns:a16="http://schemas.microsoft.com/office/drawing/2014/main" xmlns="" id="{E7F167FF-CCC9-4A5B-AD24-8999E2CFA47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166725</xdr:rowOff>
    </xdr:from>
    <xdr:to>
      <xdr:col>54</xdr:col>
      <xdr:colOff>189865</xdr:colOff>
      <xdr:row>41</xdr:row>
      <xdr:rowOff>132733</xdr:rowOff>
    </xdr:to>
    <xdr:cxnSp macro="">
      <xdr:nvCxnSpPr>
        <xdr:cNvPr id="95" name="直線コネクタ 94">
          <a:extLst>
            <a:ext uri="{FF2B5EF4-FFF2-40B4-BE49-F238E27FC236}">
              <a16:creationId xmlns:a16="http://schemas.microsoft.com/office/drawing/2014/main" xmlns="" id="{6D2AC5E8-7837-4DFF-B18E-AE47D7102437}"/>
            </a:ext>
          </a:extLst>
        </xdr:cNvPr>
        <xdr:cNvCxnSpPr/>
      </xdr:nvCxnSpPr>
      <xdr:spPr>
        <a:xfrm flipV="1">
          <a:off x="10476865" y="5824575"/>
          <a:ext cx="0" cy="1337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136560</xdr:rowOff>
    </xdr:from>
    <xdr:ext cx="469744" cy="259045"/>
    <xdr:sp macro="" textlink="">
      <xdr:nvSpPr>
        <xdr:cNvPr id="96" name="【道路】&#10;一人当たり延長最小値テキスト">
          <a:extLst>
            <a:ext uri="{FF2B5EF4-FFF2-40B4-BE49-F238E27FC236}">
              <a16:creationId xmlns:a16="http://schemas.microsoft.com/office/drawing/2014/main" xmlns="" id="{A24A5F6C-294D-4DFB-8E30-03BE8CD4DFB1}"/>
            </a:ext>
          </a:extLst>
        </xdr:cNvPr>
        <xdr:cNvSpPr txBox="1"/>
      </xdr:nvSpPr>
      <xdr:spPr>
        <a:xfrm>
          <a:off x="10515600" y="716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132733</xdr:rowOff>
    </xdr:from>
    <xdr:to>
      <xdr:col>55</xdr:col>
      <xdr:colOff>88900</xdr:colOff>
      <xdr:row>41</xdr:row>
      <xdr:rowOff>132733</xdr:rowOff>
    </xdr:to>
    <xdr:cxnSp macro="">
      <xdr:nvCxnSpPr>
        <xdr:cNvPr id="97" name="直線コネクタ 96">
          <a:extLst>
            <a:ext uri="{FF2B5EF4-FFF2-40B4-BE49-F238E27FC236}">
              <a16:creationId xmlns:a16="http://schemas.microsoft.com/office/drawing/2014/main" xmlns="" id="{3AD7E5FE-2DC9-4D83-9974-2CC26753C2D4}"/>
            </a:ext>
          </a:extLst>
        </xdr:cNvPr>
        <xdr:cNvCxnSpPr/>
      </xdr:nvCxnSpPr>
      <xdr:spPr>
        <a:xfrm>
          <a:off x="10388600" y="71621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113402</xdr:rowOff>
    </xdr:from>
    <xdr:ext cx="534377" cy="259045"/>
    <xdr:sp macro="" textlink="">
      <xdr:nvSpPr>
        <xdr:cNvPr id="98" name="【道路】&#10;一人当たり延長最大値テキスト">
          <a:extLst>
            <a:ext uri="{FF2B5EF4-FFF2-40B4-BE49-F238E27FC236}">
              <a16:creationId xmlns:a16="http://schemas.microsoft.com/office/drawing/2014/main" xmlns="" id="{7E61EDE5-5F3D-4A88-93B5-F985F93A3D92}"/>
            </a:ext>
          </a:extLst>
        </xdr:cNvPr>
        <xdr:cNvSpPr txBox="1"/>
      </xdr:nvSpPr>
      <xdr:spPr>
        <a:xfrm>
          <a:off x="10515600" y="5599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58.540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166725</xdr:rowOff>
    </xdr:from>
    <xdr:to>
      <xdr:col>55</xdr:col>
      <xdr:colOff>88900</xdr:colOff>
      <xdr:row>33</xdr:row>
      <xdr:rowOff>166725</xdr:rowOff>
    </xdr:to>
    <xdr:cxnSp macro="">
      <xdr:nvCxnSpPr>
        <xdr:cNvPr id="99" name="直線コネクタ 98">
          <a:extLst>
            <a:ext uri="{FF2B5EF4-FFF2-40B4-BE49-F238E27FC236}">
              <a16:creationId xmlns:a16="http://schemas.microsoft.com/office/drawing/2014/main" xmlns="" id="{C2E084EE-D084-4DE1-A07E-161067A9F86A}"/>
            </a:ext>
          </a:extLst>
        </xdr:cNvPr>
        <xdr:cNvCxnSpPr/>
      </xdr:nvCxnSpPr>
      <xdr:spPr>
        <a:xfrm>
          <a:off x="10388600" y="5824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142815</xdr:rowOff>
    </xdr:from>
    <xdr:ext cx="534377" cy="259045"/>
    <xdr:sp macro="" textlink="">
      <xdr:nvSpPr>
        <xdr:cNvPr id="100" name="【道路】&#10;一人当たり延長平均値テキスト">
          <a:extLst>
            <a:ext uri="{FF2B5EF4-FFF2-40B4-BE49-F238E27FC236}">
              <a16:creationId xmlns:a16="http://schemas.microsoft.com/office/drawing/2014/main" xmlns="" id="{57DEBAED-B83C-44A9-997F-807C608D4502}"/>
            </a:ext>
          </a:extLst>
        </xdr:cNvPr>
        <xdr:cNvSpPr txBox="1"/>
      </xdr:nvSpPr>
      <xdr:spPr>
        <a:xfrm>
          <a:off x="10515600" y="64864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164388</xdr:rowOff>
    </xdr:from>
    <xdr:to>
      <xdr:col>55</xdr:col>
      <xdr:colOff>50800</xdr:colOff>
      <xdr:row>38</xdr:row>
      <xdr:rowOff>94538</xdr:rowOff>
    </xdr:to>
    <xdr:sp macro="" textlink="">
      <xdr:nvSpPr>
        <xdr:cNvPr id="101" name="フローチャート: 判断 100">
          <a:extLst>
            <a:ext uri="{FF2B5EF4-FFF2-40B4-BE49-F238E27FC236}">
              <a16:creationId xmlns:a16="http://schemas.microsoft.com/office/drawing/2014/main" xmlns="" id="{AC23B422-6B2D-4AA5-B99F-5DE13F83EBA4}"/>
            </a:ext>
          </a:extLst>
        </xdr:cNvPr>
        <xdr:cNvSpPr/>
      </xdr:nvSpPr>
      <xdr:spPr>
        <a:xfrm>
          <a:off x="10426700" y="6508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42888</xdr:rowOff>
    </xdr:from>
    <xdr:to>
      <xdr:col>50</xdr:col>
      <xdr:colOff>165100</xdr:colOff>
      <xdr:row>37</xdr:row>
      <xdr:rowOff>144488</xdr:rowOff>
    </xdr:to>
    <xdr:sp macro="" textlink="">
      <xdr:nvSpPr>
        <xdr:cNvPr id="102" name="フローチャート: 判断 101">
          <a:extLst>
            <a:ext uri="{FF2B5EF4-FFF2-40B4-BE49-F238E27FC236}">
              <a16:creationId xmlns:a16="http://schemas.microsoft.com/office/drawing/2014/main" xmlns="" id="{87A04069-DDAB-4EF6-A5C4-3AF75EF2036C}"/>
            </a:ext>
          </a:extLst>
        </xdr:cNvPr>
        <xdr:cNvSpPr/>
      </xdr:nvSpPr>
      <xdr:spPr>
        <a:xfrm>
          <a:off x="9588500" y="6386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37</xdr:row>
      <xdr:rowOff>86253</xdr:rowOff>
    </xdr:from>
    <xdr:to>
      <xdr:col>46</xdr:col>
      <xdr:colOff>38100</xdr:colOff>
      <xdr:row>38</xdr:row>
      <xdr:rowOff>16404</xdr:rowOff>
    </xdr:to>
    <xdr:sp macro="" textlink="">
      <xdr:nvSpPr>
        <xdr:cNvPr id="103" name="フローチャート: 判断 102">
          <a:extLst>
            <a:ext uri="{FF2B5EF4-FFF2-40B4-BE49-F238E27FC236}">
              <a16:creationId xmlns:a16="http://schemas.microsoft.com/office/drawing/2014/main" xmlns="" id="{32BC483F-6D96-4F6F-8D31-7E2A9773B036}"/>
            </a:ext>
          </a:extLst>
        </xdr:cNvPr>
        <xdr:cNvSpPr/>
      </xdr:nvSpPr>
      <xdr:spPr>
        <a:xfrm>
          <a:off x="8699500" y="642990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4" name="テキスト ボックス 103">
          <a:extLst>
            <a:ext uri="{FF2B5EF4-FFF2-40B4-BE49-F238E27FC236}">
              <a16:creationId xmlns:a16="http://schemas.microsoft.com/office/drawing/2014/main" xmlns="" id="{606CFCBD-5BF0-4C62-8431-7B23C5F94FA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5" name="テキスト ボックス 104">
          <a:extLst>
            <a:ext uri="{FF2B5EF4-FFF2-40B4-BE49-F238E27FC236}">
              <a16:creationId xmlns:a16="http://schemas.microsoft.com/office/drawing/2014/main" xmlns="" id="{0BDE5619-04C8-4C4F-9651-F39941C95C58}"/>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6" name="テキスト ボックス 105">
          <a:extLst>
            <a:ext uri="{FF2B5EF4-FFF2-40B4-BE49-F238E27FC236}">
              <a16:creationId xmlns:a16="http://schemas.microsoft.com/office/drawing/2014/main" xmlns="" id="{B76EEC86-AE89-4417-BBB9-09C8EF3A905B}"/>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A9FF9199-E1BD-427C-B0A3-7DC6AC4160D8}"/>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D914CF4B-3D07-4FA9-8228-CCEF8AC3ED6D}"/>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100609</xdr:rowOff>
    </xdr:from>
    <xdr:to>
      <xdr:col>50</xdr:col>
      <xdr:colOff>165100</xdr:colOff>
      <xdr:row>41</xdr:row>
      <xdr:rowOff>30759</xdr:rowOff>
    </xdr:to>
    <xdr:sp macro="" textlink="">
      <xdr:nvSpPr>
        <xdr:cNvPr id="109" name="楕円 108">
          <a:extLst>
            <a:ext uri="{FF2B5EF4-FFF2-40B4-BE49-F238E27FC236}">
              <a16:creationId xmlns:a16="http://schemas.microsoft.com/office/drawing/2014/main" xmlns="" id="{EEF95A7B-6CAA-420D-A00F-E98145DB88EB}"/>
            </a:ext>
          </a:extLst>
        </xdr:cNvPr>
        <xdr:cNvSpPr/>
      </xdr:nvSpPr>
      <xdr:spPr>
        <a:xfrm>
          <a:off x="9588500" y="695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35</xdr:row>
      <xdr:rowOff>161015</xdr:rowOff>
    </xdr:from>
    <xdr:ext cx="534377" cy="259045"/>
    <xdr:sp macro="" textlink="">
      <xdr:nvSpPr>
        <xdr:cNvPr id="110" name="n_1aveValue【道路】&#10;一人当たり延長">
          <a:extLst>
            <a:ext uri="{FF2B5EF4-FFF2-40B4-BE49-F238E27FC236}">
              <a16:creationId xmlns:a16="http://schemas.microsoft.com/office/drawing/2014/main" xmlns="" id="{820F0B1E-A693-43C8-B4DB-6C2EF92C62A1}"/>
            </a:ext>
          </a:extLst>
        </xdr:cNvPr>
        <xdr:cNvSpPr txBox="1"/>
      </xdr:nvSpPr>
      <xdr:spPr>
        <a:xfrm>
          <a:off x="9359411" y="6161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36</xdr:row>
      <xdr:rowOff>32930</xdr:rowOff>
    </xdr:from>
    <xdr:ext cx="534377" cy="259045"/>
    <xdr:sp macro="" textlink="">
      <xdr:nvSpPr>
        <xdr:cNvPr id="111" name="n_2aveValue【道路】&#10;一人当たり延長">
          <a:extLst>
            <a:ext uri="{FF2B5EF4-FFF2-40B4-BE49-F238E27FC236}">
              <a16:creationId xmlns:a16="http://schemas.microsoft.com/office/drawing/2014/main" xmlns="" id="{01407EB7-6E87-4A6C-84B9-C2121881B07A}"/>
            </a:ext>
          </a:extLst>
        </xdr:cNvPr>
        <xdr:cNvSpPr txBox="1"/>
      </xdr:nvSpPr>
      <xdr:spPr>
        <a:xfrm>
          <a:off x="8483111" y="6205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21886</xdr:rowOff>
    </xdr:from>
    <xdr:ext cx="469744" cy="259045"/>
    <xdr:sp macro="" textlink="">
      <xdr:nvSpPr>
        <xdr:cNvPr id="112" name="n_1mainValue【道路】&#10;一人当たり延長">
          <a:extLst>
            <a:ext uri="{FF2B5EF4-FFF2-40B4-BE49-F238E27FC236}">
              <a16:creationId xmlns:a16="http://schemas.microsoft.com/office/drawing/2014/main" xmlns="" id="{70B0389A-7F92-4E20-A1EE-7CC396F569D0}"/>
            </a:ext>
          </a:extLst>
        </xdr:cNvPr>
        <xdr:cNvSpPr txBox="1"/>
      </xdr:nvSpPr>
      <xdr:spPr>
        <a:xfrm>
          <a:off x="9391727" y="705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3" name="正方形/長方形 112">
          <a:extLst>
            <a:ext uri="{FF2B5EF4-FFF2-40B4-BE49-F238E27FC236}">
              <a16:creationId xmlns:a16="http://schemas.microsoft.com/office/drawing/2014/main" xmlns="" id="{1F30CB82-0E23-47D9-B04F-667CA9ADAA8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4" name="正方形/長方形 113">
          <a:extLst>
            <a:ext uri="{FF2B5EF4-FFF2-40B4-BE49-F238E27FC236}">
              <a16:creationId xmlns:a16="http://schemas.microsoft.com/office/drawing/2014/main" xmlns="" id="{82D2AA7A-CDEB-4966-A42B-12008C8100D2}"/>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5" name="正方形/長方形 114">
          <a:extLst>
            <a:ext uri="{FF2B5EF4-FFF2-40B4-BE49-F238E27FC236}">
              <a16:creationId xmlns:a16="http://schemas.microsoft.com/office/drawing/2014/main" xmlns="" id="{14BC2B91-557C-4201-A847-361BB4B7312F}"/>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6" name="正方形/長方形 115">
          <a:extLst>
            <a:ext uri="{FF2B5EF4-FFF2-40B4-BE49-F238E27FC236}">
              <a16:creationId xmlns:a16="http://schemas.microsoft.com/office/drawing/2014/main" xmlns="" id="{41A65C6B-4969-4221-9AAC-60F3C795ADDF}"/>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7" name="正方形/長方形 116">
          <a:extLst>
            <a:ext uri="{FF2B5EF4-FFF2-40B4-BE49-F238E27FC236}">
              <a16:creationId xmlns:a16="http://schemas.microsoft.com/office/drawing/2014/main" xmlns="" id="{0ACA527C-5B7D-4E4E-948B-DC6E7DD42CE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8" name="正方形/長方形 117">
          <a:extLst>
            <a:ext uri="{FF2B5EF4-FFF2-40B4-BE49-F238E27FC236}">
              <a16:creationId xmlns:a16="http://schemas.microsoft.com/office/drawing/2014/main" xmlns="" id="{54164D1E-C178-4862-9F9B-147FD5AFC9B6}"/>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19" name="正方形/長方形 118">
          <a:extLst>
            <a:ext uri="{FF2B5EF4-FFF2-40B4-BE49-F238E27FC236}">
              <a16:creationId xmlns:a16="http://schemas.microsoft.com/office/drawing/2014/main" xmlns="" id="{A9F63940-4A88-4825-81A1-E1585D9B68BE}"/>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0" name="正方形/長方形 119">
          <a:extLst>
            <a:ext uri="{FF2B5EF4-FFF2-40B4-BE49-F238E27FC236}">
              <a16:creationId xmlns:a16="http://schemas.microsoft.com/office/drawing/2014/main" xmlns="" id="{D1F5FF62-6FE9-456D-8B4C-73BDAB743A4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1" name="テキスト ボックス 120">
          <a:extLst>
            <a:ext uri="{FF2B5EF4-FFF2-40B4-BE49-F238E27FC236}">
              <a16:creationId xmlns:a16="http://schemas.microsoft.com/office/drawing/2014/main" xmlns="" id="{FDB209D2-D4D3-4ADD-A940-5DC095728807}"/>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2" name="直線コネクタ 121">
          <a:extLst>
            <a:ext uri="{FF2B5EF4-FFF2-40B4-BE49-F238E27FC236}">
              <a16:creationId xmlns:a16="http://schemas.microsoft.com/office/drawing/2014/main" xmlns="" id="{EBFD9FC5-8908-4B2D-BD17-29478593546F}"/>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3" name="テキスト ボックス 122">
          <a:extLst>
            <a:ext uri="{FF2B5EF4-FFF2-40B4-BE49-F238E27FC236}">
              <a16:creationId xmlns:a16="http://schemas.microsoft.com/office/drawing/2014/main" xmlns="" id="{8DD46B73-6C67-4CD8-B5C7-38543F914A2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4" name="直線コネクタ 123">
          <a:extLst>
            <a:ext uri="{FF2B5EF4-FFF2-40B4-BE49-F238E27FC236}">
              <a16:creationId xmlns:a16="http://schemas.microsoft.com/office/drawing/2014/main" xmlns="" id="{E66762B2-5367-4532-9EB3-C478ABD70DCB}"/>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5" name="テキスト ボックス 124">
          <a:extLst>
            <a:ext uri="{FF2B5EF4-FFF2-40B4-BE49-F238E27FC236}">
              <a16:creationId xmlns:a16="http://schemas.microsoft.com/office/drawing/2014/main" xmlns="" id="{839141C3-9024-481C-B6D6-05DB4348A733}"/>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6" name="直線コネクタ 125">
          <a:extLst>
            <a:ext uri="{FF2B5EF4-FFF2-40B4-BE49-F238E27FC236}">
              <a16:creationId xmlns:a16="http://schemas.microsoft.com/office/drawing/2014/main" xmlns="" id="{C90FE076-01E8-4CB6-B10F-91925C177C6E}"/>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7" name="テキスト ボックス 126">
          <a:extLst>
            <a:ext uri="{FF2B5EF4-FFF2-40B4-BE49-F238E27FC236}">
              <a16:creationId xmlns:a16="http://schemas.microsoft.com/office/drawing/2014/main" xmlns="" id="{1D2A4C9C-0338-4542-9DFD-F00B95F81D5D}"/>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8" name="直線コネクタ 127">
          <a:extLst>
            <a:ext uri="{FF2B5EF4-FFF2-40B4-BE49-F238E27FC236}">
              <a16:creationId xmlns:a16="http://schemas.microsoft.com/office/drawing/2014/main" xmlns="" id="{AF204200-6A84-430E-AF30-EDC7600A3A55}"/>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29" name="テキスト ボックス 128">
          <a:extLst>
            <a:ext uri="{FF2B5EF4-FFF2-40B4-BE49-F238E27FC236}">
              <a16:creationId xmlns:a16="http://schemas.microsoft.com/office/drawing/2014/main" xmlns="" id="{6043EEEF-B699-4D1D-A2AC-A338C2D4A74B}"/>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0" name="直線コネクタ 129">
          <a:extLst>
            <a:ext uri="{FF2B5EF4-FFF2-40B4-BE49-F238E27FC236}">
              <a16:creationId xmlns:a16="http://schemas.microsoft.com/office/drawing/2014/main" xmlns="" id="{77231C35-B08B-478C-8265-8BA8664F6162}"/>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1" name="テキスト ボックス 130">
          <a:extLst>
            <a:ext uri="{FF2B5EF4-FFF2-40B4-BE49-F238E27FC236}">
              <a16:creationId xmlns:a16="http://schemas.microsoft.com/office/drawing/2014/main" xmlns="" id="{7C94B4DB-782C-490A-A525-FDCAE01E104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2" name="直線コネクタ 131">
          <a:extLst>
            <a:ext uri="{FF2B5EF4-FFF2-40B4-BE49-F238E27FC236}">
              <a16:creationId xmlns:a16="http://schemas.microsoft.com/office/drawing/2014/main" xmlns="" id="{14E8A706-2DE1-4E47-A08D-CF18CE5E6D63}"/>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3" name="テキスト ボックス 132">
          <a:extLst>
            <a:ext uri="{FF2B5EF4-FFF2-40B4-BE49-F238E27FC236}">
              <a16:creationId xmlns:a16="http://schemas.microsoft.com/office/drawing/2014/main" xmlns="" id="{C2E8FBD0-7ACF-4235-A68F-180E77748EAA}"/>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4" name="直線コネクタ 133">
          <a:extLst>
            <a:ext uri="{FF2B5EF4-FFF2-40B4-BE49-F238E27FC236}">
              <a16:creationId xmlns:a16="http://schemas.microsoft.com/office/drawing/2014/main" xmlns="" id="{83220D38-99AD-4369-971D-B38BB6F2DA16}"/>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5" name="テキスト ボックス 134">
          <a:extLst>
            <a:ext uri="{FF2B5EF4-FFF2-40B4-BE49-F238E27FC236}">
              <a16:creationId xmlns:a16="http://schemas.microsoft.com/office/drawing/2014/main" xmlns="" id="{39359F62-6638-42EE-87A8-D73EF26AEC41}"/>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6" name="【橋りょう・トンネル】&#10;有形固定資産減価償却率グラフ枠">
          <a:extLst>
            <a:ext uri="{FF2B5EF4-FFF2-40B4-BE49-F238E27FC236}">
              <a16:creationId xmlns:a16="http://schemas.microsoft.com/office/drawing/2014/main" xmlns="" id="{274FFCC0-C1AC-4D4F-B839-BC8077B30F5A}"/>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26670</xdr:rowOff>
    </xdr:from>
    <xdr:to>
      <xdr:col>24</xdr:col>
      <xdr:colOff>62865</xdr:colOff>
      <xdr:row>64</xdr:row>
      <xdr:rowOff>32385</xdr:rowOff>
    </xdr:to>
    <xdr:cxnSp macro="">
      <xdr:nvCxnSpPr>
        <xdr:cNvPr id="137" name="直線コネクタ 136">
          <a:extLst>
            <a:ext uri="{FF2B5EF4-FFF2-40B4-BE49-F238E27FC236}">
              <a16:creationId xmlns:a16="http://schemas.microsoft.com/office/drawing/2014/main" xmlns="" id="{172A3AF0-56F6-42CF-A1F8-62435D59E910}"/>
            </a:ext>
          </a:extLst>
        </xdr:cNvPr>
        <xdr:cNvCxnSpPr/>
      </xdr:nvCxnSpPr>
      <xdr:spPr>
        <a:xfrm flipV="1">
          <a:off x="4634865" y="9627870"/>
          <a:ext cx="0" cy="1377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36212</xdr:rowOff>
    </xdr:from>
    <xdr:ext cx="405111" cy="259045"/>
    <xdr:sp macro="" textlink="">
      <xdr:nvSpPr>
        <xdr:cNvPr id="138" name="【橋りょう・トンネル】&#10;有形固定資産減価償却率最小値テキスト">
          <a:extLst>
            <a:ext uri="{FF2B5EF4-FFF2-40B4-BE49-F238E27FC236}">
              <a16:creationId xmlns:a16="http://schemas.microsoft.com/office/drawing/2014/main" xmlns="" id="{60AF9DED-5FE2-4884-BE3A-4765B16D5ECF}"/>
            </a:ext>
          </a:extLst>
        </xdr:cNvPr>
        <xdr:cNvSpPr txBox="1"/>
      </xdr:nvSpPr>
      <xdr:spPr>
        <a:xfrm>
          <a:off x="4673600" y="11009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32385</xdr:rowOff>
    </xdr:from>
    <xdr:to>
      <xdr:col>24</xdr:col>
      <xdr:colOff>152400</xdr:colOff>
      <xdr:row>64</xdr:row>
      <xdr:rowOff>32385</xdr:rowOff>
    </xdr:to>
    <xdr:cxnSp macro="">
      <xdr:nvCxnSpPr>
        <xdr:cNvPr id="139" name="直線コネクタ 138">
          <a:extLst>
            <a:ext uri="{FF2B5EF4-FFF2-40B4-BE49-F238E27FC236}">
              <a16:creationId xmlns:a16="http://schemas.microsoft.com/office/drawing/2014/main" xmlns="" id="{2FD11DE6-1301-4C6F-9F3E-C925975C611F}"/>
            </a:ext>
          </a:extLst>
        </xdr:cNvPr>
        <xdr:cNvCxnSpPr/>
      </xdr:nvCxnSpPr>
      <xdr:spPr>
        <a:xfrm>
          <a:off x="4546600" y="11005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144797</xdr:rowOff>
    </xdr:from>
    <xdr:ext cx="405111" cy="259045"/>
    <xdr:sp macro="" textlink="">
      <xdr:nvSpPr>
        <xdr:cNvPr id="140" name="【橋りょう・トンネル】&#10;有形固定資産減価償却率最大値テキスト">
          <a:extLst>
            <a:ext uri="{FF2B5EF4-FFF2-40B4-BE49-F238E27FC236}">
              <a16:creationId xmlns:a16="http://schemas.microsoft.com/office/drawing/2014/main" xmlns="" id="{8F34FD9B-C332-48BB-B154-B474A38397B2}"/>
            </a:ext>
          </a:extLst>
        </xdr:cNvPr>
        <xdr:cNvSpPr txBox="1"/>
      </xdr:nvSpPr>
      <xdr:spPr>
        <a:xfrm>
          <a:off x="4673600" y="9403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26670</xdr:rowOff>
    </xdr:from>
    <xdr:to>
      <xdr:col>24</xdr:col>
      <xdr:colOff>152400</xdr:colOff>
      <xdr:row>56</xdr:row>
      <xdr:rowOff>26670</xdr:rowOff>
    </xdr:to>
    <xdr:cxnSp macro="">
      <xdr:nvCxnSpPr>
        <xdr:cNvPr id="141" name="直線コネクタ 140">
          <a:extLst>
            <a:ext uri="{FF2B5EF4-FFF2-40B4-BE49-F238E27FC236}">
              <a16:creationId xmlns:a16="http://schemas.microsoft.com/office/drawing/2014/main" xmlns="" id="{F9974961-B212-4FE9-9FB9-46EA43577EBA}"/>
            </a:ext>
          </a:extLst>
        </xdr:cNvPr>
        <xdr:cNvCxnSpPr/>
      </xdr:nvCxnSpPr>
      <xdr:spPr>
        <a:xfrm>
          <a:off x="4546600" y="96278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127652</xdr:rowOff>
    </xdr:from>
    <xdr:ext cx="405111" cy="259045"/>
    <xdr:sp macro="" textlink="">
      <xdr:nvSpPr>
        <xdr:cNvPr id="142" name="【橋りょう・トンネル】&#10;有形固定資産減価償却率平均値テキスト">
          <a:extLst>
            <a:ext uri="{FF2B5EF4-FFF2-40B4-BE49-F238E27FC236}">
              <a16:creationId xmlns:a16="http://schemas.microsoft.com/office/drawing/2014/main" xmlns="" id="{2581DB19-82CD-409F-B25C-0271DCF7ED76}"/>
            </a:ext>
          </a:extLst>
        </xdr:cNvPr>
        <xdr:cNvSpPr txBox="1"/>
      </xdr:nvSpPr>
      <xdr:spPr>
        <a:xfrm>
          <a:off x="4673600" y="102432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149225</xdr:rowOff>
    </xdr:from>
    <xdr:to>
      <xdr:col>24</xdr:col>
      <xdr:colOff>114300</xdr:colOff>
      <xdr:row>60</xdr:row>
      <xdr:rowOff>79375</xdr:rowOff>
    </xdr:to>
    <xdr:sp macro="" textlink="">
      <xdr:nvSpPr>
        <xdr:cNvPr id="143" name="フローチャート: 判断 142">
          <a:extLst>
            <a:ext uri="{FF2B5EF4-FFF2-40B4-BE49-F238E27FC236}">
              <a16:creationId xmlns:a16="http://schemas.microsoft.com/office/drawing/2014/main" xmlns="" id="{D1784223-BC6F-4752-A754-4FF9050AE1EB}"/>
            </a:ext>
          </a:extLst>
        </xdr:cNvPr>
        <xdr:cNvSpPr/>
      </xdr:nvSpPr>
      <xdr:spPr>
        <a:xfrm>
          <a:off x="45847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158750</xdr:rowOff>
    </xdr:from>
    <xdr:to>
      <xdr:col>20</xdr:col>
      <xdr:colOff>38100</xdr:colOff>
      <xdr:row>60</xdr:row>
      <xdr:rowOff>88900</xdr:rowOff>
    </xdr:to>
    <xdr:sp macro="" textlink="">
      <xdr:nvSpPr>
        <xdr:cNvPr id="144" name="フローチャート: 判断 143">
          <a:extLst>
            <a:ext uri="{FF2B5EF4-FFF2-40B4-BE49-F238E27FC236}">
              <a16:creationId xmlns:a16="http://schemas.microsoft.com/office/drawing/2014/main" xmlns="" id="{B9DA4536-92EA-40D6-8B69-BA4622F2D044}"/>
            </a:ext>
          </a:extLst>
        </xdr:cNvPr>
        <xdr:cNvSpPr/>
      </xdr:nvSpPr>
      <xdr:spPr>
        <a:xfrm>
          <a:off x="3746500" y="1027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17780</xdr:rowOff>
    </xdr:from>
    <xdr:to>
      <xdr:col>15</xdr:col>
      <xdr:colOff>101600</xdr:colOff>
      <xdr:row>60</xdr:row>
      <xdr:rowOff>119380</xdr:rowOff>
    </xdr:to>
    <xdr:sp macro="" textlink="">
      <xdr:nvSpPr>
        <xdr:cNvPr id="145" name="フローチャート: 判断 144">
          <a:extLst>
            <a:ext uri="{FF2B5EF4-FFF2-40B4-BE49-F238E27FC236}">
              <a16:creationId xmlns:a16="http://schemas.microsoft.com/office/drawing/2014/main" xmlns="" id="{DE7C5033-B61E-4D04-8032-76ACD3CD034A}"/>
            </a:ext>
          </a:extLst>
        </xdr:cNvPr>
        <xdr:cNvSpPr/>
      </xdr:nvSpPr>
      <xdr:spPr>
        <a:xfrm>
          <a:off x="2857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46" name="テキスト ボックス 145">
          <a:extLst>
            <a:ext uri="{FF2B5EF4-FFF2-40B4-BE49-F238E27FC236}">
              <a16:creationId xmlns:a16="http://schemas.microsoft.com/office/drawing/2014/main" xmlns="" id="{4B119DC0-A9FB-43FD-98A5-3F436024347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47" name="テキスト ボックス 146">
          <a:extLst>
            <a:ext uri="{FF2B5EF4-FFF2-40B4-BE49-F238E27FC236}">
              <a16:creationId xmlns:a16="http://schemas.microsoft.com/office/drawing/2014/main" xmlns="" id="{3357378B-05EB-414E-85C6-EA9830E4056D}"/>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48" name="テキスト ボックス 147">
          <a:extLst>
            <a:ext uri="{FF2B5EF4-FFF2-40B4-BE49-F238E27FC236}">
              <a16:creationId xmlns:a16="http://schemas.microsoft.com/office/drawing/2014/main" xmlns="" id="{F493D3C0-0F52-4248-9F75-8BB285EC7C8D}"/>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9932F0B4-5171-4FA1-994D-BADBAABAD3F5}"/>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473AD3E8-373F-44CC-AB72-C0B62B64F927}"/>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34925</xdr:rowOff>
    </xdr:from>
    <xdr:to>
      <xdr:col>20</xdr:col>
      <xdr:colOff>38100</xdr:colOff>
      <xdr:row>61</xdr:row>
      <xdr:rowOff>136525</xdr:rowOff>
    </xdr:to>
    <xdr:sp macro="" textlink="">
      <xdr:nvSpPr>
        <xdr:cNvPr id="151" name="楕円 150">
          <a:extLst>
            <a:ext uri="{FF2B5EF4-FFF2-40B4-BE49-F238E27FC236}">
              <a16:creationId xmlns:a16="http://schemas.microsoft.com/office/drawing/2014/main" xmlns="" id="{DFF0DED9-6D7C-4F74-A19A-9FF64D4612FA}"/>
            </a:ext>
          </a:extLst>
        </xdr:cNvPr>
        <xdr:cNvSpPr/>
      </xdr:nvSpPr>
      <xdr:spPr>
        <a:xfrm>
          <a:off x="3746500" y="1049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58</xdr:row>
      <xdr:rowOff>105427</xdr:rowOff>
    </xdr:from>
    <xdr:ext cx="405111" cy="259045"/>
    <xdr:sp macro="" textlink="">
      <xdr:nvSpPr>
        <xdr:cNvPr id="152" name="n_1aveValue【橋りょう・トンネル】&#10;有形固定資産減価償却率">
          <a:extLst>
            <a:ext uri="{FF2B5EF4-FFF2-40B4-BE49-F238E27FC236}">
              <a16:creationId xmlns:a16="http://schemas.microsoft.com/office/drawing/2014/main" xmlns="" id="{1F4D0E01-47A9-4C1B-8E05-64523B670E04}"/>
            </a:ext>
          </a:extLst>
        </xdr:cNvPr>
        <xdr:cNvSpPr txBox="1"/>
      </xdr:nvSpPr>
      <xdr:spPr>
        <a:xfrm>
          <a:off x="3582044" y="1004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135907</xdr:rowOff>
    </xdr:from>
    <xdr:ext cx="405111" cy="259045"/>
    <xdr:sp macro="" textlink="">
      <xdr:nvSpPr>
        <xdr:cNvPr id="153" name="n_2aveValue【橋りょう・トンネル】&#10;有形固定資産減価償却率">
          <a:extLst>
            <a:ext uri="{FF2B5EF4-FFF2-40B4-BE49-F238E27FC236}">
              <a16:creationId xmlns:a16="http://schemas.microsoft.com/office/drawing/2014/main" xmlns="" id="{D3657DFF-A13E-4D4B-B685-7F0C6B2DBF05}"/>
            </a:ext>
          </a:extLst>
        </xdr:cNvPr>
        <xdr:cNvSpPr txBox="1"/>
      </xdr:nvSpPr>
      <xdr:spPr>
        <a:xfrm>
          <a:off x="2705744" y="1008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127652</xdr:rowOff>
    </xdr:from>
    <xdr:ext cx="405111" cy="259045"/>
    <xdr:sp macro="" textlink="">
      <xdr:nvSpPr>
        <xdr:cNvPr id="154" name="n_1mainValue【橋りょう・トンネル】&#10;有形固定資産減価償却率">
          <a:extLst>
            <a:ext uri="{FF2B5EF4-FFF2-40B4-BE49-F238E27FC236}">
              <a16:creationId xmlns:a16="http://schemas.microsoft.com/office/drawing/2014/main" xmlns="" id="{F245A091-314C-42DE-9DC8-CDF73E4371B5}"/>
            </a:ext>
          </a:extLst>
        </xdr:cNvPr>
        <xdr:cNvSpPr txBox="1"/>
      </xdr:nvSpPr>
      <xdr:spPr>
        <a:xfrm>
          <a:off x="3582044" y="105861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5" name="正方形/長方形 154">
          <a:extLst>
            <a:ext uri="{FF2B5EF4-FFF2-40B4-BE49-F238E27FC236}">
              <a16:creationId xmlns:a16="http://schemas.microsoft.com/office/drawing/2014/main" xmlns="" id="{E75031F1-0FAA-42C2-A9A6-472020F5EF35}"/>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6" name="正方形/長方形 155">
          <a:extLst>
            <a:ext uri="{FF2B5EF4-FFF2-40B4-BE49-F238E27FC236}">
              <a16:creationId xmlns:a16="http://schemas.microsoft.com/office/drawing/2014/main" xmlns="" id="{4B992C14-864F-44A3-8FD0-88CA2F55299B}"/>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7" name="正方形/長方形 156">
          <a:extLst>
            <a:ext uri="{FF2B5EF4-FFF2-40B4-BE49-F238E27FC236}">
              <a16:creationId xmlns:a16="http://schemas.microsoft.com/office/drawing/2014/main" xmlns="" id="{E396A34C-C19F-4031-9B5A-641D69030AAE}"/>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8" name="正方形/長方形 157">
          <a:extLst>
            <a:ext uri="{FF2B5EF4-FFF2-40B4-BE49-F238E27FC236}">
              <a16:creationId xmlns:a16="http://schemas.microsoft.com/office/drawing/2014/main" xmlns="" id="{5A4F0673-608B-43A0-9644-275A6972B0CE}"/>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59" name="正方形/長方形 158">
          <a:extLst>
            <a:ext uri="{FF2B5EF4-FFF2-40B4-BE49-F238E27FC236}">
              <a16:creationId xmlns:a16="http://schemas.microsoft.com/office/drawing/2014/main" xmlns="" id="{8597C0D4-EEFF-473F-A5DE-49F3ED80507E}"/>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0" name="正方形/長方形 159">
          <a:extLst>
            <a:ext uri="{FF2B5EF4-FFF2-40B4-BE49-F238E27FC236}">
              <a16:creationId xmlns:a16="http://schemas.microsoft.com/office/drawing/2014/main" xmlns="" id="{A52F2A4B-F18D-447A-9C7C-B84F27B36F8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1" name="正方形/長方形 160">
          <a:extLst>
            <a:ext uri="{FF2B5EF4-FFF2-40B4-BE49-F238E27FC236}">
              <a16:creationId xmlns:a16="http://schemas.microsoft.com/office/drawing/2014/main" xmlns="" id="{7FB1F800-B219-47F9-BA55-831370DB89B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219,750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2" name="正方形/長方形 161">
          <a:extLst>
            <a:ext uri="{FF2B5EF4-FFF2-40B4-BE49-F238E27FC236}">
              <a16:creationId xmlns:a16="http://schemas.microsoft.com/office/drawing/2014/main" xmlns="" id="{DF32B1E4-1127-40AF-B274-7167D1E9B58F}"/>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3" name="テキスト ボックス 162">
          <a:extLst>
            <a:ext uri="{FF2B5EF4-FFF2-40B4-BE49-F238E27FC236}">
              <a16:creationId xmlns:a16="http://schemas.microsoft.com/office/drawing/2014/main" xmlns="" id="{DE288C1E-D530-4FDE-B5FA-BC6B2656D8E8}"/>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4" name="直線コネクタ 163">
          <a:extLst>
            <a:ext uri="{FF2B5EF4-FFF2-40B4-BE49-F238E27FC236}">
              <a16:creationId xmlns:a16="http://schemas.microsoft.com/office/drawing/2014/main" xmlns="" id="{AC451DFE-31E8-4D5C-888D-8E784E92F732}"/>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5" name="直線コネクタ 164">
          <a:extLst>
            <a:ext uri="{FF2B5EF4-FFF2-40B4-BE49-F238E27FC236}">
              <a16:creationId xmlns:a16="http://schemas.microsoft.com/office/drawing/2014/main" xmlns="" id="{91B88C27-B133-4605-8B7E-7AE72FF26401}"/>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66" name="テキスト ボックス 165">
          <a:extLst>
            <a:ext uri="{FF2B5EF4-FFF2-40B4-BE49-F238E27FC236}">
              <a16:creationId xmlns:a16="http://schemas.microsoft.com/office/drawing/2014/main" xmlns="" id="{7FC9A1DD-24C5-4941-98A3-2B4680FDB752}"/>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7" name="直線コネクタ 166">
          <a:extLst>
            <a:ext uri="{FF2B5EF4-FFF2-40B4-BE49-F238E27FC236}">
              <a16:creationId xmlns:a16="http://schemas.microsoft.com/office/drawing/2014/main" xmlns="" id="{6128BCE0-8209-4B6F-8A3E-5685130D05EE}"/>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86377</xdr:rowOff>
    </xdr:from>
    <xdr:ext cx="685572" cy="259045"/>
    <xdr:sp macro="" textlink="">
      <xdr:nvSpPr>
        <xdr:cNvPr id="168" name="テキスト ボックス 167">
          <a:extLst>
            <a:ext uri="{FF2B5EF4-FFF2-40B4-BE49-F238E27FC236}">
              <a16:creationId xmlns:a16="http://schemas.microsoft.com/office/drawing/2014/main" xmlns="" id="{DBB106ED-194D-47FF-BB14-63824E1B01E4}"/>
            </a:ext>
          </a:extLst>
        </xdr:cNvPr>
        <xdr:cNvSpPr txBox="1"/>
      </xdr:nvSpPr>
      <xdr:spPr>
        <a:xfrm>
          <a:off x="5918428" y="1037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69" name="直線コネクタ 168">
          <a:extLst>
            <a:ext uri="{FF2B5EF4-FFF2-40B4-BE49-F238E27FC236}">
              <a16:creationId xmlns:a16="http://schemas.microsoft.com/office/drawing/2014/main" xmlns="" id="{77819824-2D8C-4038-B348-3DC7DB387C8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70" name="テキスト ボックス 169">
          <a:extLst>
            <a:ext uri="{FF2B5EF4-FFF2-40B4-BE49-F238E27FC236}">
              <a16:creationId xmlns:a16="http://schemas.microsoft.com/office/drawing/2014/main" xmlns="" id="{5E9F6F21-1DAC-41FA-86D1-F028D8902D62}"/>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1" name="直線コネクタ 170">
          <a:extLst>
            <a:ext uri="{FF2B5EF4-FFF2-40B4-BE49-F238E27FC236}">
              <a16:creationId xmlns:a16="http://schemas.microsoft.com/office/drawing/2014/main" xmlns="" id="{1E9DED9B-7E6C-46BA-86CF-4A00C9B21124}"/>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172" name="テキスト ボックス 171">
          <a:extLst>
            <a:ext uri="{FF2B5EF4-FFF2-40B4-BE49-F238E27FC236}">
              <a16:creationId xmlns:a16="http://schemas.microsoft.com/office/drawing/2014/main" xmlns="" id="{0E3DA6A9-4440-4F19-BA25-CD1858F14F7A}"/>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3" name="直線コネクタ 172">
          <a:extLst>
            <a:ext uri="{FF2B5EF4-FFF2-40B4-BE49-F238E27FC236}">
              <a16:creationId xmlns:a16="http://schemas.microsoft.com/office/drawing/2014/main" xmlns="" id="{D45A54BF-7A72-47F5-BB74-D12256712C9D}"/>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74" name="テキスト ボックス 173">
          <a:extLst>
            <a:ext uri="{FF2B5EF4-FFF2-40B4-BE49-F238E27FC236}">
              <a16:creationId xmlns:a16="http://schemas.microsoft.com/office/drawing/2014/main" xmlns="" id="{AFF92886-F7AC-45DE-88FA-F535E7F24B9A}"/>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5" name="【橋りょう・トンネル】&#10;一人当たり有形固定資産（償却資産）額グラフ枠">
          <a:extLst>
            <a:ext uri="{FF2B5EF4-FFF2-40B4-BE49-F238E27FC236}">
              <a16:creationId xmlns:a16="http://schemas.microsoft.com/office/drawing/2014/main" xmlns="" id="{8A66CFFB-9294-4508-B28E-D168F0F426D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104887</xdr:rowOff>
    </xdr:from>
    <xdr:to>
      <xdr:col>54</xdr:col>
      <xdr:colOff>189865</xdr:colOff>
      <xdr:row>63</xdr:row>
      <xdr:rowOff>163179</xdr:rowOff>
    </xdr:to>
    <xdr:cxnSp macro="">
      <xdr:nvCxnSpPr>
        <xdr:cNvPr id="176" name="直線コネクタ 175">
          <a:extLst>
            <a:ext uri="{FF2B5EF4-FFF2-40B4-BE49-F238E27FC236}">
              <a16:creationId xmlns:a16="http://schemas.microsoft.com/office/drawing/2014/main" xmlns="" id="{14EB1C10-25C2-4C12-A283-2D10E81346FD}"/>
            </a:ext>
          </a:extLst>
        </xdr:cNvPr>
        <xdr:cNvCxnSpPr/>
      </xdr:nvCxnSpPr>
      <xdr:spPr>
        <a:xfrm flipV="1">
          <a:off x="10476865" y="9706087"/>
          <a:ext cx="0" cy="1258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167006</xdr:rowOff>
    </xdr:from>
    <xdr:ext cx="534377" cy="259045"/>
    <xdr:sp macro="" textlink="">
      <xdr:nvSpPr>
        <xdr:cNvPr id="177" name="【橋りょう・トンネル】&#10;一人当たり有形固定資産（償却資産）額最小値テキスト">
          <a:extLst>
            <a:ext uri="{FF2B5EF4-FFF2-40B4-BE49-F238E27FC236}">
              <a16:creationId xmlns:a16="http://schemas.microsoft.com/office/drawing/2014/main" xmlns="" id="{58551EE6-FB0D-4D56-A455-F730B6A12EAA}"/>
            </a:ext>
          </a:extLst>
        </xdr:cNvPr>
        <xdr:cNvSpPr txBox="1"/>
      </xdr:nvSpPr>
      <xdr:spPr>
        <a:xfrm>
          <a:off x="10515600" y="109683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163179</xdr:rowOff>
    </xdr:from>
    <xdr:to>
      <xdr:col>55</xdr:col>
      <xdr:colOff>88900</xdr:colOff>
      <xdr:row>63</xdr:row>
      <xdr:rowOff>163179</xdr:rowOff>
    </xdr:to>
    <xdr:cxnSp macro="">
      <xdr:nvCxnSpPr>
        <xdr:cNvPr id="178" name="直線コネクタ 177">
          <a:extLst>
            <a:ext uri="{FF2B5EF4-FFF2-40B4-BE49-F238E27FC236}">
              <a16:creationId xmlns:a16="http://schemas.microsoft.com/office/drawing/2014/main" xmlns="" id="{1DDD71C4-85C7-4D4C-8AB9-1B2854A14CF8}"/>
            </a:ext>
          </a:extLst>
        </xdr:cNvPr>
        <xdr:cNvCxnSpPr/>
      </xdr:nvCxnSpPr>
      <xdr:spPr>
        <a:xfrm>
          <a:off x="10388600" y="109645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51564</xdr:rowOff>
    </xdr:from>
    <xdr:ext cx="690189" cy="259045"/>
    <xdr:sp macro="" textlink="">
      <xdr:nvSpPr>
        <xdr:cNvPr id="179" name="【橋りょう・トンネル】&#10;一人当たり有形固定資産（償却資産）額最大値テキスト">
          <a:extLst>
            <a:ext uri="{FF2B5EF4-FFF2-40B4-BE49-F238E27FC236}">
              <a16:creationId xmlns:a16="http://schemas.microsoft.com/office/drawing/2014/main" xmlns="" id="{9456D813-F924-4189-B4CD-3CAA54617E76}"/>
            </a:ext>
          </a:extLst>
        </xdr:cNvPr>
        <xdr:cNvSpPr txBox="1"/>
      </xdr:nvSpPr>
      <xdr:spPr>
        <a:xfrm>
          <a:off x="10515600" y="94813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2,770,589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104887</xdr:rowOff>
    </xdr:from>
    <xdr:to>
      <xdr:col>55</xdr:col>
      <xdr:colOff>88900</xdr:colOff>
      <xdr:row>56</xdr:row>
      <xdr:rowOff>104887</xdr:rowOff>
    </xdr:to>
    <xdr:cxnSp macro="">
      <xdr:nvCxnSpPr>
        <xdr:cNvPr id="180" name="直線コネクタ 179">
          <a:extLst>
            <a:ext uri="{FF2B5EF4-FFF2-40B4-BE49-F238E27FC236}">
              <a16:creationId xmlns:a16="http://schemas.microsoft.com/office/drawing/2014/main" xmlns="" id="{5E215288-FECC-4490-A658-27F47C3B93AC}"/>
            </a:ext>
          </a:extLst>
        </xdr:cNvPr>
        <xdr:cNvCxnSpPr/>
      </xdr:nvCxnSpPr>
      <xdr:spPr>
        <a:xfrm>
          <a:off x="10388600" y="97060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59090</xdr:rowOff>
    </xdr:from>
    <xdr:ext cx="599010" cy="259045"/>
    <xdr:sp macro="" textlink="">
      <xdr:nvSpPr>
        <xdr:cNvPr id="181" name="【橋りょう・トンネル】&#10;一人当たり有形固定資産（償却資産）額平均値テキスト">
          <a:extLst>
            <a:ext uri="{FF2B5EF4-FFF2-40B4-BE49-F238E27FC236}">
              <a16:creationId xmlns:a16="http://schemas.microsoft.com/office/drawing/2014/main" xmlns="" id="{26E68D51-8B79-4A0F-9DC3-C5081098EB6F}"/>
            </a:ext>
          </a:extLst>
        </xdr:cNvPr>
        <xdr:cNvSpPr txBox="1"/>
      </xdr:nvSpPr>
      <xdr:spPr>
        <a:xfrm>
          <a:off x="10515600" y="1068899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80663</xdr:rowOff>
    </xdr:from>
    <xdr:to>
      <xdr:col>55</xdr:col>
      <xdr:colOff>50800</xdr:colOff>
      <xdr:row>63</xdr:row>
      <xdr:rowOff>10813</xdr:rowOff>
    </xdr:to>
    <xdr:sp macro="" textlink="">
      <xdr:nvSpPr>
        <xdr:cNvPr id="182" name="フローチャート: 判断 181">
          <a:extLst>
            <a:ext uri="{FF2B5EF4-FFF2-40B4-BE49-F238E27FC236}">
              <a16:creationId xmlns:a16="http://schemas.microsoft.com/office/drawing/2014/main" xmlns="" id="{E2B8EC9D-D63F-4F2D-B05E-B7087C8E4068}"/>
            </a:ext>
          </a:extLst>
        </xdr:cNvPr>
        <xdr:cNvSpPr/>
      </xdr:nvSpPr>
      <xdr:spPr>
        <a:xfrm>
          <a:off x="10426700" y="10710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28473</xdr:rowOff>
    </xdr:from>
    <xdr:to>
      <xdr:col>50</xdr:col>
      <xdr:colOff>165100</xdr:colOff>
      <xdr:row>62</xdr:row>
      <xdr:rowOff>130073</xdr:rowOff>
    </xdr:to>
    <xdr:sp macro="" textlink="">
      <xdr:nvSpPr>
        <xdr:cNvPr id="183" name="フローチャート: 判断 182">
          <a:extLst>
            <a:ext uri="{FF2B5EF4-FFF2-40B4-BE49-F238E27FC236}">
              <a16:creationId xmlns:a16="http://schemas.microsoft.com/office/drawing/2014/main" xmlns="" id="{B3174CB1-461B-4351-AE34-9396EA83B788}"/>
            </a:ext>
          </a:extLst>
        </xdr:cNvPr>
        <xdr:cNvSpPr/>
      </xdr:nvSpPr>
      <xdr:spPr>
        <a:xfrm>
          <a:off x="9588500" y="1065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53794</xdr:rowOff>
    </xdr:from>
    <xdr:to>
      <xdr:col>46</xdr:col>
      <xdr:colOff>38100</xdr:colOff>
      <xdr:row>62</xdr:row>
      <xdr:rowOff>155394</xdr:rowOff>
    </xdr:to>
    <xdr:sp macro="" textlink="">
      <xdr:nvSpPr>
        <xdr:cNvPr id="184" name="フローチャート: 判断 183">
          <a:extLst>
            <a:ext uri="{FF2B5EF4-FFF2-40B4-BE49-F238E27FC236}">
              <a16:creationId xmlns:a16="http://schemas.microsoft.com/office/drawing/2014/main" xmlns="" id="{290FDA53-EF81-4D2E-99A8-1AD9CD71C2A6}"/>
            </a:ext>
          </a:extLst>
        </xdr:cNvPr>
        <xdr:cNvSpPr/>
      </xdr:nvSpPr>
      <xdr:spPr>
        <a:xfrm>
          <a:off x="8699500" y="1068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xmlns="" id="{405228CD-02BA-42C5-9BE3-9522096F7251}"/>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xmlns="" id="{98B53414-E981-4966-964A-8CA920FADC5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xmlns="" id="{3A41851F-CDF7-46F8-B981-D8DE5FDF9B7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B84A498C-2352-46D8-9D99-9147662BEE1B}"/>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AE56B0C8-8C44-4687-A62E-5E9303857562}"/>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85472</xdr:rowOff>
    </xdr:from>
    <xdr:to>
      <xdr:col>50</xdr:col>
      <xdr:colOff>165100</xdr:colOff>
      <xdr:row>64</xdr:row>
      <xdr:rowOff>15622</xdr:rowOff>
    </xdr:to>
    <xdr:sp macro="" textlink="">
      <xdr:nvSpPr>
        <xdr:cNvPr id="190" name="楕円 189">
          <a:extLst>
            <a:ext uri="{FF2B5EF4-FFF2-40B4-BE49-F238E27FC236}">
              <a16:creationId xmlns:a16="http://schemas.microsoft.com/office/drawing/2014/main" xmlns="" id="{A6109FA4-9676-44FD-9F76-3987676686D4}"/>
            </a:ext>
          </a:extLst>
        </xdr:cNvPr>
        <xdr:cNvSpPr/>
      </xdr:nvSpPr>
      <xdr:spPr>
        <a:xfrm>
          <a:off x="9588500" y="10886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48</xdr:col>
      <xdr:colOff>183095</xdr:colOff>
      <xdr:row>60</xdr:row>
      <xdr:rowOff>146600</xdr:rowOff>
    </xdr:from>
    <xdr:ext cx="599010" cy="259045"/>
    <xdr:sp macro="" textlink="">
      <xdr:nvSpPr>
        <xdr:cNvPr id="191" name="n_1aveValue【橋りょう・トンネル】&#10;一人当たり有形固定資産（償却資産）額">
          <a:extLst>
            <a:ext uri="{FF2B5EF4-FFF2-40B4-BE49-F238E27FC236}">
              <a16:creationId xmlns:a16="http://schemas.microsoft.com/office/drawing/2014/main" xmlns="" id="{18814D9C-4A79-48D4-A39E-8A85EC924ECE}"/>
            </a:ext>
          </a:extLst>
        </xdr:cNvPr>
        <xdr:cNvSpPr txBox="1"/>
      </xdr:nvSpPr>
      <xdr:spPr>
        <a:xfrm>
          <a:off x="9327095" y="1043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471</xdr:rowOff>
    </xdr:from>
    <xdr:ext cx="599010" cy="259045"/>
    <xdr:sp macro="" textlink="">
      <xdr:nvSpPr>
        <xdr:cNvPr id="192" name="n_2aveValue【橋りょう・トンネル】&#10;一人当たり有形固定資産（償却資産）額">
          <a:extLst>
            <a:ext uri="{FF2B5EF4-FFF2-40B4-BE49-F238E27FC236}">
              <a16:creationId xmlns:a16="http://schemas.microsoft.com/office/drawing/2014/main" xmlns="" id="{874C4451-4B32-46B9-AD39-B20E13736870}"/>
            </a:ext>
          </a:extLst>
        </xdr:cNvPr>
        <xdr:cNvSpPr txBox="1"/>
      </xdr:nvSpPr>
      <xdr:spPr>
        <a:xfrm>
          <a:off x="8450795" y="104589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6749</xdr:rowOff>
    </xdr:from>
    <xdr:ext cx="534377" cy="259045"/>
    <xdr:sp macro="" textlink="">
      <xdr:nvSpPr>
        <xdr:cNvPr id="193" name="n_1mainValue【橋りょう・トンネル】&#10;一人当たり有形固定資産（償却資産）額">
          <a:extLst>
            <a:ext uri="{FF2B5EF4-FFF2-40B4-BE49-F238E27FC236}">
              <a16:creationId xmlns:a16="http://schemas.microsoft.com/office/drawing/2014/main" xmlns="" id="{9859BC50-31EE-48C9-912A-C407D66BFFFC}"/>
            </a:ext>
          </a:extLst>
        </xdr:cNvPr>
        <xdr:cNvSpPr txBox="1"/>
      </xdr:nvSpPr>
      <xdr:spPr>
        <a:xfrm>
          <a:off x="9359411" y="109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4" name="正方形/長方形 193">
          <a:extLst>
            <a:ext uri="{FF2B5EF4-FFF2-40B4-BE49-F238E27FC236}">
              <a16:creationId xmlns:a16="http://schemas.microsoft.com/office/drawing/2014/main" xmlns="" id="{CD0E72EF-CF6A-4389-9B5E-2E2ADDDA22AA}"/>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5" name="正方形/長方形 194">
          <a:extLst>
            <a:ext uri="{FF2B5EF4-FFF2-40B4-BE49-F238E27FC236}">
              <a16:creationId xmlns:a16="http://schemas.microsoft.com/office/drawing/2014/main" xmlns="" id="{C1AF0BAC-813A-4B5C-9909-BD9249E77D6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6" name="正方形/長方形 195">
          <a:extLst>
            <a:ext uri="{FF2B5EF4-FFF2-40B4-BE49-F238E27FC236}">
              <a16:creationId xmlns:a16="http://schemas.microsoft.com/office/drawing/2014/main" xmlns="" id="{E986F63D-F436-49B1-A821-C5EEF195754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7" name="正方形/長方形 196">
          <a:extLst>
            <a:ext uri="{FF2B5EF4-FFF2-40B4-BE49-F238E27FC236}">
              <a16:creationId xmlns:a16="http://schemas.microsoft.com/office/drawing/2014/main" xmlns="" id="{BF4ACEB5-C53F-4BAF-A5EB-134D0664DA6A}"/>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8" name="正方形/長方形 197">
          <a:extLst>
            <a:ext uri="{FF2B5EF4-FFF2-40B4-BE49-F238E27FC236}">
              <a16:creationId xmlns:a16="http://schemas.microsoft.com/office/drawing/2014/main" xmlns="" id="{5F4E1B35-377F-444D-9080-6B65A247DAC5}"/>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99" name="正方形/長方形 198">
          <a:extLst>
            <a:ext uri="{FF2B5EF4-FFF2-40B4-BE49-F238E27FC236}">
              <a16:creationId xmlns:a16="http://schemas.microsoft.com/office/drawing/2014/main" xmlns="" id="{79E50E3E-433B-465C-893B-80C6B37A13E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0" name="正方形/長方形 199">
          <a:extLst>
            <a:ext uri="{FF2B5EF4-FFF2-40B4-BE49-F238E27FC236}">
              <a16:creationId xmlns:a16="http://schemas.microsoft.com/office/drawing/2014/main" xmlns="" id="{E0F464B3-CE39-4B26-9730-407827DDE07B}"/>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1" name="正方形/長方形 200">
          <a:extLst>
            <a:ext uri="{FF2B5EF4-FFF2-40B4-BE49-F238E27FC236}">
              <a16:creationId xmlns:a16="http://schemas.microsoft.com/office/drawing/2014/main" xmlns="" id="{F2EE0781-8066-4AD1-A5B4-944DD6A39E9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2" name="テキスト ボックス 201">
          <a:extLst>
            <a:ext uri="{FF2B5EF4-FFF2-40B4-BE49-F238E27FC236}">
              <a16:creationId xmlns:a16="http://schemas.microsoft.com/office/drawing/2014/main" xmlns="" id="{29AEA4BA-72FA-4ADC-874E-3C2CDC00FD7A}"/>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3" name="直線コネクタ 202">
          <a:extLst>
            <a:ext uri="{FF2B5EF4-FFF2-40B4-BE49-F238E27FC236}">
              <a16:creationId xmlns:a16="http://schemas.microsoft.com/office/drawing/2014/main" xmlns="" id="{8E3C993A-9DA3-4A2D-97D2-35A366CB1724}"/>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204" name="直線コネクタ 203">
          <a:extLst>
            <a:ext uri="{FF2B5EF4-FFF2-40B4-BE49-F238E27FC236}">
              <a16:creationId xmlns:a16="http://schemas.microsoft.com/office/drawing/2014/main" xmlns="" id="{10004B82-9C2C-4FA0-8C55-D94D984DA4B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205" name="テキスト ボックス 204">
          <a:extLst>
            <a:ext uri="{FF2B5EF4-FFF2-40B4-BE49-F238E27FC236}">
              <a16:creationId xmlns:a16="http://schemas.microsoft.com/office/drawing/2014/main" xmlns="" id="{79952D26-0E29-4722-A9E1-47D1FA007455}"/>
            </a:ext>
          </a:extLst>
        </xdr:cNvPr>
        <xdr:cNvSpPr txBox="1"/>
      </xdr:nvSpPr>
      <xdr:spPr>
        <a:xfrm>
          <a:off x="423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06" name="直線コネクタ 205">
          <a:extLst>
            <a:ext uri="{FF2B5EF4-FFF2-40B4-BE49-F238E27FC236}">
              <a16:creationId xmlns:a16="http://schemas.microsoft.com/office/drawing/2014/main" xmlns="" id="{0A1DF05D-9F7D-442C-B3FC-D8CA6A4BC2E5}"/>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07" name="テキスト ボックス 206">
          <a:extLst>
            <a:ext uri="{FF2B5EF4-FFF2-40B4-BE49-F238E27FC236}">
              <a16:creationId xmlns:a16="http://schemas.microsoft.com/office/drawing/2014/main" xmlns="" id="{87E6FBF0-59CB-4327-9756-DBD5E85DA022}"/>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08" name="直線コネクタ 207">
          <a:extLst>
            <a:ext uri="{FF2B5EF4-FFF2-40B4-BE49-F238E27FC236}">
              <a16:creationId xmlns:a16="http://schemas.microsoft.com/office/drawing/2014/main" xmlns="" id="{18E40CC8-F2F8-4E5D-8A30-56A6354DB5E9}"/>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09" name="テキスト ボックス 208">
          <a:extLst>
            <a:ext uri="{FF2B5EF4-FFF2-40B4-BE49-F238E27FC236}">
              <a16:creationId xmlns:a16="http://schemas.microsoft.com/office/drawing/2014/main" xmlns="" id="{91CC5338-C664-44F8-A816-DB104ED553C2}"/>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10" name="直線コネクタ 209">
          <a:extLst>
            <a:ext uri="{FF2B5EF4-FFF2-40B4-BE49-F238E27FC236}">
              <a16:creationId xmlns:a16="http://schemas.microsoft.com/office/drawing/2014/main" xmlns="" id="{DF10022F-7B75-4299-BEBD-BF0442EAA76E}"/>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11" name="テキスト ボックス 210">
          <a:extLst>
            <a:ext uri="{FF2B5EF4-FFF2-40B4-BE49-F238E27FC236}">
              <a16:creationId xmlns:a16="http://schemas.microsoft.com/office/drawing/2014/main" xmlns="" id="{93F3F284-6024-4B67-8B1B-D73DD8B642D8}"/>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12" name="直線コネクタ 211">
          <a:extLst>
            <a:ext uri="{FF2B5EF4-FFF2-40B4-BE49-F238E27FC236}">
              <a16:creationId xmlns:a16="http://schemas.microsoft.com/office/drawing/2014/main" xmlns="" id="{A0725CD3-68D8-4557-AC20-E9838300A1E3}"/>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13" name="テキスト ボックス 212">
          <a:extLst>
            <a:ext uri="{FF2B5EF4-FFF2-40B4-BE49-F238E27FC236}">
              <a16:creationId xmlns:a16="http://schemas.microsoft.com/office/drawing/2014/main" xmlns="" id="{4AE1ACF4-0D60-4D4A-872B-7B0B39007599}"/>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14" name="直線コネクタ 213">
          <a:extLst>
            <a:ext uri="{FF2B5EF4-FFF2-40B4-BE49-F238E27FC236}">
              <a16:creationId xmlns:a16="http://schemas.microsoft.com/office/drawing/2014/main" xmlns="" id="{F079A264-E94E-4985-B7A1-92416DF07D49}"/>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215" name="テキスト ボックス 214">
          <a:extLst>
            <a:ext uri="{FF2B5EF4-FFF2-40B4-BE49-F238E27FC236}">
              <a16:creationId xmlns:a16="http://schemas.microsoft.com/office/drawing/2014/main" xmlns="" id="{4B8D4E66-CFD2-413E-8257-D351CF209082}"/>
            </a:ext>
          </a:extLst>
        </xdr:cNvPr>
        <xdr:cNvSpPr txBox="1"/>
      </xdr:nvSpPr>
      <xdr:spPr>
        <a:xfrm>
          <a:off x="294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6" name="直線コネクタ 215">
          <a:extLst>
            <a:ext uri="{FF2B5EF4-FFF2-40B4-BE49-F238E27FC236}">
              <a16:creationId xmlns:a16="http://schemas.microsoft.com/office/drawing/2014/main" xmlns="" id="{73327880-6393-40D5-A565-5530BC28190D}"/>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7" name="テキスト ボックス 216">
          <a:extLst>
            <a:ext uri="{FF2B5EF4-FFF2-40B4-BE49-F238E27FC236}">
              <a16:creationId xmlns:a16="http://schemas.microsoft.com/office/drawing/2014/main" xmlns="" id="{A52703BD-9E9E-466F-B6BE-70FCD9C83164}"/>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8" name="【公営住宅】&#10;有形固定資産減価償却率グラフ枠">
          <a:extLst>
            <a:ext uri="{FF2B5EF4-FFF2-40B4-BE49-F238E27FC236}">
              <a16:creationId xmlns:a16="http://schemas.microsoft.com/office/drawing/2014/main" xmlns="" id="{4E0B303C-8F98-41B4-BAF0-DCE45B0CD18D}"/>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86</xdr:row>
      <xdr:rowOff>69124</xdr:rowOff>
    </xdr:to>
    <xdr:cxnSp macro="">
      <xdr:nvCxnSpPr>
        <xdr:cNvPr id="219" name="直線コネクタ 218">
          <a:extLst>
            <a:ext uri="{FF2B5EF4-FFF2-40B4-BE49-F238E27FC236}">
              <a16:creationId xmlns:a16="http://schemas.microsoft.com/office/drawing/2014/main" xmlns="" id="{EAC5FF0F-3825-4266-89E1-8494E55E3A12}"/>
            </a:ext>
          </a:extLst>
        </xdr:cNvPr>
        <xdr:cNvCxnSpPr/>
      </xdr:nvCxnSpPr>
      <xdr:spPr>
        <a:xfrm flipV="1">
          <a:off x="4634865" y="13280571"/>
          <a:ext cx="0" cy="1533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72951</xdr:rowOff>
    </xdr:from>
    <xdr:ext cx="340478" cy="259045"/>
    <xdr:sp macro="" textlink="">
      <xdr:nvSpPr>
        <xdr:cNvPr id="220" name="【公営住宅】&#10;有形固定資産減価償却率最小値テキスト">
          <a:extLst>
            <a:ext uri="{FF2B5EF4-FFF2-40B4-BE49-F238E27FC236}">
              <a16:creationId xmlns:a16="http://schemas.microsoft.com/office/drawing/2014/main" xmlns="" id="{7B8234CD-F341-4E2E-AB43-7554AC96F87B}"/>
            </a:ext>
          </a:extLst>
        </xdr:cNvPr>
        <xdr:cNvSpPr txBox="1"/>
      </xdr:nvSpPr>
      <xdr:spPr>
        <a:xfrm>
          <a:off x="4673600" y="14817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69124</xdr:rowOff>
    </xdr:from>
    <xdr:to>
      <xdr:col>24</xdr:col>
      <xdr:colOff>152400</xdr:colOff>
      <xdr:row>86</xdr:row>
      <xdr:rowOff>69124</xdr:rowOff>
    </xdr:to>
    <xdr:cxnSp macro="">
      <xdr:nvCxnSpPr>
        <xdr:cNvPr id="221" name="直線コネクタ 220">
          <a:extLst>
            <a:ext uri="{FF2B5EF4-FFF2-40B4-BE49-F238E27FC236}">
              <a16:creationId xmlns:a16="http://schemas.microsoft.com/office/drawing/2014/main" xmlns="" id="{7086DB0F-CB9B-4551-A2E4-045CDAD3A2F5}"/>
            </a:ext>
          </a:extLst>
        </xdr:cNvPr>
        <xdr:cNvCxnSpPr/>
      </xdr:nvCxnSpPr>
      <xdr:spPr>
        <a:xfrm>
          <a:off x="4546600" y="14813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222" name="【公営住宅】&#10;有形固定資産減価償却率最大値テキスト">
          <a:extLst>
            <a:ext uri="{FF2B5EF4-FFF2-40B4-BE49-F238E27FC236}">
              <a16:creationId xmlns:a16="http://schemas.microsoft.com/office/drawing/2014/main" xmlns="" id="{09D0351A-07AC-429D-B183-30F2D93FA56C}"/>
            </a:ext>
          </a:extLst>
        </xdr:cNvPr>
        <xdr:cNvSpPr txBox="1"/>
      </xdr:nvSpPr>
      <xdr:spPr>
        <a:xfrm>
          <a:off x="4673600" y="1305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223" name="直線コネクタ 222">
          <a:extLst>
            <a:ext uri="{FF2B5EF4-FFF2-40B4-BE49-F238E27FC236}">
              <a16:creationId xmlns:a16="http://schemas.microsoft.com/office/drawing/2014/main" xmlns="" id="{1FC01BDA-7DDC-4D99-8996-AB64F297F327}"/>
            </a:ext>
          </a:extLst>
        </xdr:cNvPr>
        <xdr:cNvCxnSpPr/>
      </xdr:nvCxnSpPr>
      <xdr:spPr>
        <a:xfrm>
          <a:off x="4546600" y="1328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88191</xdr:rowOff>
    </xdr:from>
    <xdr:ext cx="405111" cy="259045"/>
    <xdr:sp macro="" textlink="">
      <xdr:nvSpPr>
        <xdr:cNvPr id="224" name="【公営住宅】&#10;有形固定資産減価償却率平均値テキスト">
          <a:extLst>
            <a:ext uri="{FF2B5EF4-FFF2-40B4-BE49-F238E27FC236}">
              <a16:creationId xmlns:a16="http://schemas.microsoft.com/office/drawing/2014/main" xmlns="" id="{48E652A5-158B-41A6-8EEE-F0B4A292A1AD}"/>
            </a:ext>
          </a:extLst>
        </xdr:cNvPr>
        <xdr:cNvSpPr txBox="1"/>
      </xdr:nvSpPr>
      <xdr:spPr>
        <a:xfrm>
          <a:off x="4673600" y="1380419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109764</xdr:rowOff>
    </xdr:from>
    <xdr:to>
      <xdr:col>24</xdr:col>
      <xdr:colOff>114300</xdr:colOff>
      <xdr:row>81</xdr:row>
      <xdr:rowOff>39914</xdr:rowOff>
    </xdr:to>
    <xdr:sp macro="" textlink="">
      <xdr:nvSpPr>
        <xdr:cNvPr id="225" name="フローチャート: 判断 224">
          <a:extLst>
            <a:ext uri="{FF2B5EF4-FFF2-40B4-BE49-F238E27FC236}">
              <a16:creationId xmlns:a16="http://schemas.microsoft.com/office/drawing/2014/main" xmlns="" id="{03E7635A-EB23-421E-861A-E0FB20FB1AB1}"/>
            </a:ext>
          </a:extLst>
        </xdr:cNvPr>
        <xdr:cNvSpPr/>
      </xdr:nvSpPr>
      <xdr:spPr>
        <a:xfrm>
          <a:off x="4584700" y="1382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78</xdr:row>
      <xdr:rowOff>101600</xdr:rowOff>
    </xdr:from>
    <xdr:to>
      <xdr:col>20</xdr:col>
      <xdr:colOff>38100</xdr:colOff>
      <xdr:row>79</xdr:row>
      <xdr:rowOff>31750</xdr:rowOff>
    </xdr:to>
    <xdr:sp macro="" textlink="">
      <xdr:nvSpPr>
        <xdr:cNvPr id="226" name="フローチャート: 判断 225">
          <a:extLst>
            <a:ext uri="{FF2B5EF4-FFF2-40B4-BE49-F238E27FC236}">
              <a16:creationId xmlns:a16="http://schemas.microsoft.com/office/drawing/2014/main" xmlns="" id="{3EC799B8-E298-411E-825A-CE2CFB157CDA}"/>
            </a:ext>
          </a:extLst>
        </xdr:cNvPr>
        <xdr:cNvSpPr/>
      </xdr:nvSpPr>
      <xdr:spPr>
        <a:xfrm>
          <a:off x="37465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26488</xdr:rowOff>
    </xdr:from>
    <xdr:to>
      <xdr:col>15</xdr:col>
      <xdr:colOff>101600</xdr:colOff>
      <xdr:row>81</xdr:row>
      <xdr:rowOff>128088</xdr:rowOff>
    </xdr:to>
    <xdr:sp macro="" textlink="">
      <xdr:nvSpPr>
        <xdr:cNvPr id="227" name="フローチャート: 判断 226">
          <a:extLst>
            <a:ext uri="{FF2B5EF4-FFF2-40B4-BE49-F238E27FC236}">
              <a16:creationId xmlns:a16="http://schemas.microsoft.com/office/drawing/2014/main" xmlns="" id="{0D1A9B7A-A5CB-4FF2-B7AC-F02190CB3349}"/>
            </a:ext>
          </a:extLst>
        </xdr:cNvPr>
        <xdr:cNvSpPr/>
      </xdr:nvSpPr>
      <xdr:spPr>
        <a:xfrm>
          <a:off x="28575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490AA9E0-9CF4-4F27-B934-1408A12C7995}"/>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C1DAAF19-B1B1-46DA-A6CA-EB5CA1F968DE}"/>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43D3490D-1A15-428F-AFBE-5E76B93D2FFC}"/>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9D34C86E-8919-44C1-8B3D-31DD3ADACB98}"/>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2FD8B19C-5E82-4FEC-B9C7-F8BA2BE11B5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111398</xdr:rowOff>
    </xdr:from>
    <xdr:to>
      <xdr:col>20</xdr:col>
      <xdr:colOff>38100</xdr:colOff>
      <xdr:row>84</xdr:row>
      <xdr:rowOff>41548</xdr:rowOff>
    </xdr:to>
    <xdr:sp macro="" textlink="">
      <xdr:nvSpPr>
        <xdr:cNvPr id="233" name="楕円 232">
          <a:extLst>
            <a:ext uri="{FF2B5EF4-FFF2-40B4-BE49-F238E27FC236}">
              <a16:creationId xmlns:a16="http://schemas.microsoft.com/office/drawing/2014/main" xmlns="" id="{A549B2BC-1169-4BC7-B100-4E6CFC859716}"/>
            </a:ext>
          </a:extLst>
        </xdr:cNvPr>
        <xdr:cNvSpPr/>
      </xdr:nvSpPr>
      <xdr:spPr>
        <a:xfrm>
          <a:off x="3746500" y="1434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48277</xdr:rowOff>
    </xdr:from>
    <xdr:ext cx="405111" cy="259045"/>
    <xdr:sp macro="" textlink="">
      <xdr:nvSpPr>
        <xdr:cNvPr id="234" name="n_1aveValue【公営住宅】&#10;有形固定資産減価償却率">
          <a:extLst>
            <a:ext uri="{FF2B5EF4-FFF2-40B4-BE49-F238E27FC236}">
              <a16:creationId xmlns:a16="http://schemas.microsoft.com/office/drawing/2014/main" xmlns="" id="{6041A819-612F-4D15-8BAE-934A46EBD2FB}"/>
            </a:ext>
          </a:extLst>
        </xdr:cNvPr>
        <xdr:cNvSpPr txBox="1"/>
      </xdr:nvSpPr>
      <xdr:spPr>
        <a:xfrm>
          <a:off x="3582044"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144615</xdr:rowOff>
    </xdr:from>
    <xdr:ext cx="405111" cy="259045"/>
    <xdr:sp macro="" textlink="">
      <xdr:nvSpPr>
        <xdr:cNvPr id="235" name="n_2aveValue【公営住宅】&#10;有形固定資産減価償却率">
          <a:extLst>
            <a:ext uri="{FF2B5EF4-FFF2-40B4-BE49-F238E27FC236}">
              <a16:creationId xmlns:a16="http://schemas.microsoft.com/office/drawing/2014/main" xmlns="" id="{4574D06E-83C8-4248-A7F8-EEC0B27253A9}"/>
            </a:ext>
          </a:extLst>
        </xdr:cNvPr>
        <xdr:cNvSpPr txBox="1"/>
      </xdr:nvSpPr>
      <xdr:spPr>
        <a:xfrm>
          <a:off x="2705744" y="1368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84</xdr:row>
      <xdr:rowOff>32675</xdr:rowOff>
    </xdr:from>
    <xdr:ext cx="405111" cy="259045"/>
    <xdr:sp macro="" textlink="">
      <xdr:nvSpPr>
        <xdr:cNvPr id="236" name="n_1mainValue【公営住宅】&#10;有形固定資産減価償却率">
          <a:extLst>
            <a:ext uri="{FF2B5EF4-FFF2-40B4-BE49-F238E27FC236}">
              <a16:creationId xmlns:a16="http://schemas.microsoft.com/office/drawing/2014/main" xmlns="" id="{617EAB12-11AD-4F0F-9F36-78AB377802AA}"/>
            </a:ext>
          </a:extLst>
        </xdr:cNvPr>
        <xdr:cNvSpPr txBox="1"/>
      </xdr:nvSpPr>
      <xdr:spPr>
        <a:xfrm>
          <a:off x="3582044" y="144344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7" name="正方形/長方形 236">
          <a:extLst>
            <a:ext uri="{FF2B5EF4-FFF2-40B4-BE49-F238E27FC236}">
              <a16:creationId xmlns:a16="http://schemas.microsoft.com/office/drawing/2014/main" xmlns="" id="{070AEACE-3CB9-4699-AE42-27BEFCBDCC9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8" name="正方形/長方形 237">
          <a:extLst>
            <a:ext uri="{FF2B5EF4-FFF2-40B4-BE49-F238E27FC236}">
              <a16:creationId xmlns:a16="http://schemas.microsoft.com/office/drawing/2014/main" xmlns="" id="{EF3ECDF4-2CC9-4EB5-B213-01C31A6D277C}"/>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9" name="正方形/長方形 238">
          <a:extLst>
            <a:ext uri="{FF2B5EF4-FFF2-40B4-BE49-F238E27FC236}">
              <a16:creationId xmlns:a16="http://schemas.microsoft.com/office/drawing/2014/main" xmlns="" id="{773ACA19-2977-4715-A7C3-410E01C40552}"/>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40" name="正方形/長方形 239">
          <a:extLst>
            <a:ext uri="{FF2B5EF4-FFF2-40B4-BE49-F238E27FC236}">
              <a16:creationId xmlns:a16="http://schemas.microsoft.com/office/drawing/2014/main" xmlns="" id="{8F4D1137-AC9E-4072-9A72-BA9FD8B055D2}"/>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41" name="正方形/長方形 240">
          <a:extLst>
            <a:ext uri="{FF2B5EF4-FFF2-40B4-BE49-F238E27FC236}">
              <a16:creationId xmlns:a16="http://schemas.microsoft.com/office/drawing/2014/main" xmlns="" id="{DCBD1E7A-F87C-4307-8D13-9370533DFA4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2" name="正方形/長方形 241">
          <a:extLst>
            <a:ext uri="{FF2B5EF4-FFF2-40B4-BE49-F238E27FC236}">
              <a16:creationId xmlns:a16="http://schemas.microsoft.com/office/drawing/2014/main" xmlns="" id="{35211D1F-3BC1-4D04-8409-8C3885924CD9}"/>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3" name="正方形/長方形 242">
          <a:extLst>
            <a:ext uri="{FF2B5EF4-FFF2-40B4-BE49-F238E27FC236}">
              <a16:creationId xmlns:a16="http://schemas.microsoft.com/office/drawing/2014/main" xmlns="" id="{5A11B125-53B4-4EA2-920B-B7E3D1ED71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4" name="正方形/長方形 243">
          <a:extLst>
            <a:ext uri="{FF2B5EF4-FFF2-40B4-BE49-F238E27FC236}">
              <a16:creationId xmlns:a16="http://schemas.microsoft.com/office/drawing/2014/main" xmlns="" id="{D9069E33-9955-40D3-AD7D-8DF1508253AD}"/>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5" name="テキスト ボックス 244">
          <a:extLst>
            <a:ext uri="{FF2B5EF4-FFF2-40B4-BE49-F238E27FC236}">
              <a16:creationId xmlns:a16="http://schemas.microsoft.com/office/drawing/2014/main" xmlns="" id="{9B256ECD-C7C7-4A2C-936A-A574A5C45B46}"/>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6" name="直線コネクタ 245">
          <a:extLst>
            <a:ext uri="{FF2B5EF4-FFF2-40B4-BE49-F238E27FC236}">
              <a16:creationId xmlns:a16="http://schemas.microsoft.com/office/drawing/2014/main" xmlns="" id="{4EB7267F-762D-4CB9-923C-7948E15646C8}"/>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47" name="直線コネクタ 246">
          <a:extLst>
            <a:ext uri="{FF2B5EF4-FFF2-40B4-BE49-F238E27FC236}">
              <a16:creationId xmlns:a16="http://schemas.microsoft.com/office/drawing/2014/main" xmlns="" id="{4EA8B548-88EF-423F-8CA3-4729430A4EA4}"/>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48" name="テキスト ボックス 247">
          <a:extLst>
            <a:ext uri="{FF2B5EF4-FFF2-40B4-BE49-F238E27FC236}">
              <a16:creationId xmlns:a16="http://schemas.microsoft.com/office/drawing/2014/main" xmlns="" id="{FD793216-3759-4DB0-96A6-06655457B894}"/>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49" name="直線コネクタ 248">
          <a:extLst>
            <a:ext uri="{FF2B5EF4-FFF2-40B4-BE49-F238E27FC236}">
              <a16:creationId xmlns:a16="http://schemas.microsoft.com/office/drawing/2014/main" xmlns="" id="{F5A84C3C-5801-4460-92DE-AD47867B947B}"/>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50" name="テキスト ボックス 249">
          <a:extLst>
            <a:ext uri="{FF2B5EF4-FFF2-40B4-BE49-F238E27FC236}">
              <a16:creationId xmlns:a16="http://schemas.microsoft.com/office/drawing/2014/main" xmlns="" id="{601BE9F9-F612-463F-8729-63B93EA8D22D}"/>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51" name="直線コネクタ 250">
          <a:extLst>
            <a:ext uri="{FF2B5EF4-FFF2-40B4-BE49-F238E27FC236}">
              <a16:creationId xmlns:a16="http://schemas.microsoft.com/office/drawing/2014/main" xmlns="" id="{42AA8EAD-8C3B-40AE-8E9B-54CEDCBFE7CF}"/>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52" name="テキスト ボックス 251">
          <a:extLst>
            <a:ext uri="{FF2B5EF4-FFF2-40B4-BE49-F238E27FC236}">
              <a16:creationId xmlns:a16="http://schemas.microsoft.com/office/drawing/2014/main" xmlns="" id="{F3301C40-9FF6-4E30-ADC2-3EACAE62573C}"/>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53" name="直線コネクタ 252">
          <a:extLst>
            <a:ext uri="{FF2B5EF4-FFF2-40B4-BE49-F238E27FC236}">
              <a16:creationId xmlns:a16="http://schemas.microsoft.com/office/drawing/2014/main" xmlns="" id="{8BD8F004-1C42-4941-BDA2-DC3DBDB73885}"/>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54" name="テキスト ボックス 253">
          <a:extLst>
            <a:ext uri="{FF2B5EF4-FFF2-40B4-BE49-F238E27FC236}">
              <a16:creationId xmlns:a16="http://schemas.microsoft.com/office/drawing/2014/main" xmlns="" id="{8F227541-84BC-4704-A651-F1F0884A91DB}"/>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55" name="直線コネクタ 254">
          <a:extLst>
            <a:ext uri="{FF2B5EF4-FFF2-40B4-BE49-F238E27FC236}">
              <a16:creationId xmlns:a16="http://schemas.microsoft.com/office/drawing/2014/main" xmlns="" id="{52A91098-A672-47F2-AB8D-B778DCDB9BD3}"/>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56" name="テキスト ボックス 255">
          <a:extLst>
            <a:ext uri="{FF2B5EF4-FFF2-40B4-BE49-F238E27FC236}">
              <a16:creationId xmlns:a16="http://schemas.microsoft.com/office/drawing/2014/main" xmlns="" id="{D1357A58-8B07-48D4-ACFC-C173D99985A2}"/>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57" name="直線コネクタ 256">
          <a:extLst>
            <a:ext uri="{FF2B5EF4-FFF2-40B4-BE49-F238E27FC236}">
              <a16:creationId xmlns:a16="http://schemas.microsoft.com/office/drawing/2014/main" xmlns="" id="{CD786F42-0851-4D7D-8CB4-3C97E7C9B5F9}"/>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258" name="テキスト ボックス 257">
          <a:extLst>
            <a:ext uri="{FF2B5EF4-FFF2-40B4-BE49-F238E27FC236}">
              <a16:creationId xmlns:a16="http://schemas.microsoft.com/office/drawing/2014/main" xmlns="" id="{7C21CDC7-AF0F-4A68-AE32-838A5CC2A381}"/>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9" name="直線コネクタ 258">
          <a:extLst>
            <a:ext uri="{FF2B5EF4-FFF2-40B4-BE49-F238E27FC236}">
              <a16:creationId xmlns:a16="http://schemas.microsoft.com/office/drawing/2014/main" xmlns="" id="{E8E67B14-2B9F-4951-AF06-85BB8D84E4C6}"/>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60" name="テキスト ボックス 259">
          <a:extLst>
            <a:ext uri="{FF2B5EF4-FFF2-40B4-BE49-F238E27FC236}">
              <a16:creationId xmlns:a16="http://schemas.microsoft.com/office/drawing/2014/main" xmlns="" id="{694FCE90-4352-417A-B622-C7C0F6702207}"/>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61" name="【公営住宅】&#10;一人当たり面積グラフ枠">
          <a:extLst>
            <a:ext uri="{FF2B5EF4-FFF2-40B4-BE49-F238E27FC236}">
              <a16:creationId xmlns:a16="http://schemas.microsoft.com/office/drawing/2014/main" xmlns="" id="{8C28CDDE-5661-4B22-8003-8463D8CF241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116314</xdr:rowOff>
    </xdr:from>
    <xdr:to>
      <xdr:col>54</xdr:col>
      <xdr:colOff>189865</xdr:colOff>
      <xdr:row>86</xdr:row>
      <xdr:rowOff>151910</xdr:rowOff>
    </xdr:to>
    <xdr:cxnSp macro="">
      <xdr:nvCxnSpPr>
        <xdr:cNvPr id="262" name="直線コネクタ 261">
          <a:extLst>
            <a:ext uri="{FF2B5EF4-FFF2-40B4-BE49-F238E27FC236}">
              <a16:creationId xmlns:a16="http://schemas.microsoft.com/office/drawing/2014/main" xmlns="" id="{55712F2A-8592-4FD3-84E5-C4F5FDD9437C}"/>
            </a:ext>
          </a:extLst>
        </xdr:cNvPr>
        <xdr:cNvCxnSpPr/>
      </xdr:nvCxnSpPr>
      <xdr:spPr>
        <a:xfrm flipV="1">
          <a:off x="10476865" y="13489414"/>
          <a:ext cx="0" cy="14071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155737</xdr:rowOff>
    </xdr:from>
    <xdr:ext cx="469744" cy="259045"/>
    <xdr:sp macro="" textlink="">
      <xdr:nvSpPr>
        <xdr:cNvPr id="263" name="【公営住宅】&#10;一人当たり面積最小値テキスト">
          <a:extLst>
            <a:ext uri="{FF2B5EF4-FFF2-40B4-BE49-F238E27FC236}">
              <a16:creationId xmlns:a16="http://schemas.microsoft.com/office/drawing/2014/main" xmlns="" id="{85CBBA55-3579-42D3-BCD7-E3C996B6BD0D}"/>
            </a:ext>
          </a:extLst>
        </xdr:cNvPr>
        <xdr:cNvSpPr txBox="1"/>
      </xdr:nvSpPr>
      <xdr:spPr>
        <a:xfrm>
          <a:off x="10515600" y="14900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151910</xdr:rowOff>
    </xdr:from>
    <xdr:to>
      <xdr:col>55</xdr:col>
      <xdr:colOff>88900</xdr:colOff>
      <xdr:row>86</xdr:row>
      <xdr:rowOff>151910</xdr:rowOff>
    </xdr:to>
    <xdr:cxnSp macro="">
      <xdr:nvCxnSpPr>
        <xdr:cNvPr id="264" name="直線コネクタ 263">
          <a:extLst>
            <a:ext uri="{FF2B5EF4-FFF2-40B4-BE49-F238E27FC236}">
              <a16:creationId xmlns:a16="http://schemas.microsoft.com/office/drawing/2014/main" xmlns="" id="{8816BFBF-F4F6-4A0C-8172-F1EE009E61F1}"/>
            </a:ext>
          </a:extLst>
        </xdr:cNvPr>
        <xdr:cNvCxnSpPr/>
      </xdr:nvCxnSpPr>
      <xdr:spPr>
        <a:xfrm>
          <a:off x="10388600" y="14896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62991</xdr:rowOff>
    </xdr:from>
    <xdr:ext cx="469744" cy="259045"/>
    <xdr:sp macro="" textlink="">
      <xdr:nvSpPr>
        <xdr:cNvPr id="265" name="【公営住宅】&#10;一人当たり面積最大値テキスト">
          <a:extLst>
            <a:ext uri="{FF2B5EF4-FFF2-40B4-BE49-F238E27FC236}">
              <a16:creationId xmlns:a16="http://schemas.microsoft.com/office/drawing/2014/main" xmlns="" id="{0392BC6A-D007-4DCD-B93A-82BFA8759588}"/>
            </a:ext>
          </a:extLst>
        </xdr:cNvPr>
        <xdr:cNvSpPr txBox="1"/>
      </xdr:nvSpPr>
      <xdr:spPr>
        <a:xfrm>
          <a:off x="10515600" y="13264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116314</xdr:rowOff>
    </xdr:from>
    <xdr:to>
      <xdr:col>55</xdr:col>
      <xdr:colOff>88900</xdr:colOff>
      <xdr:row>78</xdr:row>
      <xdr:rowOff>116314</xdr:rowOff>
    </xdr:to>
    <xdr:cxnSp macro="">
      <xdr:nvCxnSpPr>
        <xdr:cNvPr id="266" name="直線コネクタ 265">
          <a:extLst>
            <a:ext uri="{FF2B5EF4-FFF2-40B4-BE49-F238E27FC236}">
              <a16:creationId xmlns:a16="http://schemas.microsoft.com/office/drawing/2014/main" xmlns="" id="{A5CA64F3-73E2-4E0C-AEBD-316113795FC2}"/>
            </a:ext>
          </a:extLst>
        </xdr:cNvPr>
        <xdr:cNvCxnSpPr/>
      </xdr:nvCxnSpPr>
      <xdr:spPr>
        <a:xfrm>
          <a:off x="10388600" y="134894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80354</xdr:rowOff>
    </xdr:from>
    <xdr:ext cx="469744" cy="259045"/>
    <xdr:sp macro="" textlink="">
      <xdr:nvSpPr>
        <xdr:cNvPr id="267" name="【公営住宅】&#10;一人当たり面積平均値テキスト">
          <a:extLst>
            <a:ext uri="{FF2B5EF4-FFF2-40B4-BE49-F238E27FC236}">
              <a16:creationId xmlns:a16="http://schemas.microsoft.com/office/drawing/2014/main" xmlns="" id="{D391431B-DBE9-4072-9288-4D13D34B1C69}"/>
            </a:ext>
          </a:extLst>
        </xdr:cNvPr>
        <xdr:cNvSpPr txBox="1"/>
      </xdr:nvSpPr>
      <xdr:spPr>
        <a:xfrm>
          <a:off x="10515600" y="1465360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101927</xdr:rowOff>
    </xdr:from>
    <xdr:to>
      <xdr:col>55</xdr:col>
      <xdr:colOff>50800</xdr:colOff>
      <xdr:row>86</xdr:row>
      <xdr:rowOff>32077</xdr:rowOff>
    </xdr:to>
    <xdr:sp macro="" textlink="">
      <xdr:nvSpPr>
        <xdr:cNvPr id="268" name="フローチャート: 判断 267">
          <a:extLst>
            <a:ext uri="{FF2B5EF4-FFF2-40B4-BE49-F238E27FC236}">
              <a16:creationId xmlns:a16="http://schemas.microsoft.com/office/drawing/2014/main" xmlns="" id="{6DF6EA87-155F-4F34-BCDC-E2B2CF6F07A2}"/>
            </a:ext>
          </a:extLst>
        </xdr:cNvPr>
        <xdr:cNvSpPr/>
      </xdr:nvSpPr>
      <xdr:spPr>
        <a:xfrm>
          <a:off x="10426700" y="14675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64044</xdr:rowOff>
    </xdr:from>
    <xdr:to>
      <xdr:col>50</xdr:col>
      <xdr:colOff>165100</xdr:colOff>
      <xdr:row>85</xdr:row>
      <xdr:rowOff>165644</xdr:rowOff>
    </xdr:to>
    <xdr:sp macro="" textlink="">
      <xdr:nvSpPr>
        <xdr:cNvPr id="269" name="フローチャート: 判断 268">
          <a:extLst>
            <a:ext uri="{FF2B5EF4-FFF2-40B4-BE49-F238E27FC236}">
              <a16:creationId xmlns:a16="http://schemas.microsoft.com/office/drawing/2014/main" xmlns="" id="{D7EF5D78-E7EB-45CE-A76E-24C06D0BC10B}"/>
            </a:ext>
          </a:extLst>
        </xdr:cNvPr>
        <xdr:cNvSpPr/>
      </xdr:nvSpPr>
      <xdr:spPr>
        <a:xfrm>
          <a:off x="9588500" y="14637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65677</xdr:rowOff>
    </xdr:from>
    <xdr:to>
      <xdr:col>46</xdr:col>
      <xdr:colOff>38100</xdr:colOff>
      <xdr:row>85</xdr:row>
      <xdr:rowOff>167277</xdr:rowOff>
    </xdr:to>
    <xdr:sp macro="" textlink="">
      <xdr:nvSpPr>
        <xdr:cNvPr id="270" name="フローチャート: 判断 269">
          <a:extLst>
            <a:ext uri="{FF2B5EF4-FFF2-40B4-BE49-F238E27FC236}">
              <a16:creationId xmlns:a16="http://schemas.microsoft.com/office/drawing/2014/main" xmlns="" id="{A2DA006D-9B5B-4D32-B4EE-A71B6EB465BE}"/>
            </a:ext>
          </a:extLst>
        </xdr:cNvPr>
        <xdr:cNvSpPr/>
      </xdr:nvSpPr>
      <xdr:spPr>
        <a:xfrm>
          <a:off x="8699500" y="1463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2B8B8BAC-BE24-4C60-BCF2-FE0CFBCD6D7A}"/>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D6D889D2-B556-48B1-8697-7F99B74B47C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6420668C-2711-4EC0-958E-CFDB10058021}"/>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4" name="テキスト ボックス 273">
          <a:extLst>
            <a:ext uri="{FF2B5EF4-FFF2-40B4-BE49-F238E27FC236}">
              <a16:creationId xmlns:a16="http://schemas.microsoft.com/office/drawing/2014/main" xmlns="" id="{02EF03EE-774F-49E3-94B1-D8166B6D4AD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xmlns="" id="{B1DA06CA-D094-40D9-AA7A-74D9F1A0D1E1}"/>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9834</xdr:rowOff>
    </xdr:from>
    <xdr:to>
      <xdr:col>50</xdr:col>
      <xdr:colOff>165100</xdr:colOff>
      <xdr:row>84</xdr:row>
      <xdr:rowOff>111434</xdr:rowOff>
    </xdr:to>
    <xdr:sp macro="" textlink="">
      <xdr:nvSpPr>
        <xdr:cNvPr id="276" name="楕円 275">
          <a:extLst>
            <a:ext uri="{FF2B5EF4-FFF2-40B4-BE49-F238E27FC236}">
              <a16:creationId xmlns:a16="http://schemas.microsoft.com/office/drawing/2014/main" xmlns="" id="{C872D46B-8DB8-48B9-BCE6-820EE7AA81CE}"/>
            </a:ext>
          </a:extLst>
        </xdr:cNvPr>
        <xdr:cNvSpPr/>
      </xdr:nvSpPr>
      <xdr:spPr>
        <a:xfrm>
          <a:off x="9588500" y="14411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85</xdr:row>
      <xdr:rowOff>156771</xdr:rowOff>
    </xdr:from>
    <xdr:ext cx="469744" cy="259045"/>
    <xdr:sp macro="" textlink="">
      <xdr:nvSpPr>
        <xdr:cNvPr id="277" name="n_1aveValue【公営住宅】&#10;一人当たり面積">
          <a:extLst>
            <a:ext uri="{FF2B5EF4-FFF2-40B4-BE49-F238E27FC236}">
              <a16:creationId xmlns:a16="http://schemas.microsoft.com/office/drawing/2014/main" xmlns="" id="{3853D143-B069-4DCD-8AAD-33DA6E1A4483}"/>
            </a:ext>
          </a:extLst>
        </xdr:cNvPr>
        <xdr:cNvSpPr txBox="1"/>
      </xdr:nvSpPr>
      <xdr:spPr>
        <a:xfrm>
          <a:off x="9391727" y="1473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12354</xdr:rowOff>
    </xdr:from>
    <xdr:ext cx="469744" cy="259045"/>
    <xdr:sp macro="" textlink="">
      <xdr:nvSpPr>
        <xdr:cNvPr id="278" name="n_2aveValue【公営住宅】&#10;一人当たり面積">
          <a:extLst>
            <a:ext uri="{FF2B5EF4-FFF2-40B4-BE49-F238E27FC236}">
              <a16:creationId xmlns:a16="http://schemas.microsoft.com/office/drawing/2014/main" xmlns="" id="{F3E534B3-6E72-4281-863B-FC72C01471A4}"/>
            </a:ext>
          </a:extLst>
        </xdr:cNvPr>
        <xdr:cNvSpPr txBox="1"/>
      </xdr:nvSpPr>
      <xdr:spPr>
        <a:xfrm>
          <a:off x="8515427" y="144141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127961</xdr:rowOff>
    </xdr:from>
    <xdr:ext cx="469744" cy="259045"/>
    <xdr:sp macro="" textlink="">
      <xdr:nvSpPr>
        <xdr:cNvPr id="279" name="n_1mainValue【公営住宅】&#10;一人当たり面積">
          <a:extLst>
            <a:ext uri="{FF2B5EF4-FFF2-40B4-BE49-F238E27FC236}">
              <a16:creationId xmlns:a16="http://schemas.microsoft.com/office/drawing/2014/main" xmlns="" id="{4F5A3CAA-8415-415D-93B0-BDC9F0BF68E1}"/>
            </a:ext>
          </a:extLst>
        </xdr:cNvPr>
        <xdr:cNvSpPr txBox="1"/>
      </xdr:nvSpPr>
      <xdr:spPr>
        <a:xfrm>
          <a:off x="9391727" y="14186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80" name="正方形/長方形 279">
          <a:extLst>
            <a:ext uri="{FF2B5EF4-FFF2-40B4-BE49-F238E27FC236}">
              <a16:creationId xmlns:a16="http://schemas.microsoft.com/office/drawing/2014/main" xmlns="" id="{32B9EEAF-8298-40FD-8955-F4BC54FD242B}"/>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1" name="正方形/長方形 280">
          <a:extLst>
            <a:ext uri="{FF2B5EF4-FFF2-40B4-BE49-F238E27FC236}">
              <a16:creationId xmlns:a16="http://schemas.microsoft.com/office/drawing/2014/main" xmlns="" id="{13A56EE6-53DE-4AA6-B06E-A42A7B03F077}"/>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2" name="正方形/長方形 281">
          <a:extLst>
            <a:ext uri="{FF2B5EF4-FFF2-40B4-BE49-F238E27FC236}">
              <a16:creationId xmlns:a16="http://schemas.microsoft.com/office/drawing/2014/main" xmlns="" id="{7EA28679-88E5-4472-A37A-C0F48619175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3" name="正方形/長方形 282">
          <a:extLst>
            <a:ext uri="{FF2B5EF4-FFF2-40B4-BE49-F238E27FC236}">
              <a16:creationId xmlns:a16="http://schemas.microsoft.com/office/drawing/2014/main" xmlns="" id="{47FB7D63-DA85-4485-9A49-E3427203204E}"/>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4" name="正方形/長方形 283">
          <a:extLst>
            <a:ext uri="{FF2B5EF4-FFF2-40B4-BE49-F238E27FC236}">
              <a16:creationId xmlns:a16="http://schemas.microsoft.com/office/drawing/2014/main" xmlns="" id="{45122444-0C1A-4075-B7E1-DE749DEBA35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5" name="正方形/長方形 284">
          <a:extLst>
            <a:ext uri="{FF2B5EF4-FFF2-40B4-BE49-F238E27FC236}">
              <a16:creationId xmlns:a16="http://schemas.microsoft.com/office/drawing/2014/main" xmlns="" id="{084B9D37-ECB7-49F3-A7FC-A0213C050B3C}"/>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6" name="正方形/長方形 285">
          <a:extLst>
            <a:ext uri="{FF2B5EF4-FFF2-40B4-BE49-F238E27FC236}">
              <a16:creationId xmlns:a16="http://schemas.microsoft.com/office/drawing/2014/main" xmlns="" id="{07FCDB22-391E-4FB9-95DF-90BD44C3A05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7" name="正方形/長方形 286">
          <a:extLst>
            <a:ext uri="{FF2B5EF4-FFF2-40B4-BE49-F238E27FC236}">
              <a16:creationId xmlns:a16="http://schemas.microsoft.com/office/drawing/2014/main" xmlns="" id="{E97D3AC7-7CA8-4272-9442-9439FD644413}"/>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8" name="正方形/長方形 287">
          <a:extLst>
            <a:ext uri="{FF2B5EF4-FFF2-40B4-BE49-F238E27FC236}">
              <a16:creationId xmlns:a16="http://schemas.microsoft.com/office/drawing/2014/main" xmlns="" id="{D6A75668-B151-4C4D-BBD5-7609A95542E1}"/>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9" name="正方形/長方形 288">
          <a:extLst>
            <a:ext uri="{FF2B5EF4-FFF2-40B4-BE49-F238E27FC236}">
              <a16:creationId xmlns:a16="http://schemas.microsoft.com/office/drawing/2014/main" xmlns="" id="{7ED2472F-781C-4320-B238-E5310FA5E6AC}"/>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90" name="正方形/長方形 289">
          <a:extLst>
            <a:ext uri="{FF2B5EF4-FFF2-40B4-BE49-F238E27FC236}">
              <a16:creationId xmlns:a16="http://schemas.microsoft.com/office/drawing/2014/main" xmlns="" id="{CD0999CC-D6E9-48AD-90D7-AF95908CEB8D}"/>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91" name="正方形/長方形 290">
          <a:extLst>
            <a:ext uri="{FF2B5EF4-FFF2-40B4-BE49-F238E27FC236}">
              <a16:creationId xmlns:a16="http://schemas.microsoft.com/office/drawing/2014/main" xmlns="" id="{4D4BCD72-A9EE-4667-9ACD-44EDE462CDBD}"/>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92" name="正方形/長方形 291">
          <a:extLst>
            <a:ext uri="{FF2B5EF4-FFF2-40B4-BE49-F238E27FC236}">
              <a16:creationId xmlns:a16="http://schemas.microsoft.com/office/drawing/2014/main" xmlns="" id="{BB829B88-7B5C-4FA4-9067-DAECFDDD8EB9}"/>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93" name="正方形/長方形 292">
          <a:extLst>
            <a:ext uri="{FF2B5EF4-FFF2-40B4-BE49-F238E27FC236}">
              <a16:creationId xmlns:a16="http://schemas.microsoft.com/office/drawing/2014/main" xmlns="" id="{74A10DF3-128B-40AA-BF9A-74CF90E058FC}"/>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4" name="正方形/長方形 293">
          <a:extLst>
            <a:ext uri="{FF2B5EF4-FFF2-40B4-BE49-F238E27FC236}">
              <a16:creationId xmlns:a16="http://schemas.microsoft.com/office/drawing/2014/main" xmlns="" id="{3002C4E3-DC5C-44B9-84A2-184370AC06D4}"/>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5" name="正方形/長方形 294">
          <a:extLst>
            <a:ext uri="{FF2B5EF4-FFF2-40B4-BE49-F238E27FC236}">
              <a16:creationId xmlns:a16="http://schemas.microsoft.com/office/drawing/2014/main" xmlns="" id="{920AC222-0E72-44A5-9170-F8FDDF9D6488}"/>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6" name="正方形/長方形 295">
          <a:extLst>
            <a:ext uri="{FF2B5EF4-FFF2-40B4-BE49-F238E27FC236}">
              <a16:creationId xmlns:a16="http://schemas.microsoft.com/office/drawing/2014/main" xmlns="" id="{8B9634C5-15EA-4445-99F2-BCD73B142DA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7" name="正方形/長方形 296">
          <a:extLst>
            <a:ext uri="{FF2B5EF4-FFF2-40B4-BE49-F238E27FC236}">
              <a16:creationId xmlns:a16="http://schemas.microsoft.com/office/drawing/2014/main" xmlns="" id="{289C15D3-5957-4783-ACF5-307CC2E7B9D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8" name="正方形/長方形 297">
          <a:extLst>
            <a:ext uri="{FF2B5EF4-FFF2-40B4-BE49-F238E27FC236}">
              <a16:creationId xmlns:a16="http://schemas.microsoft.com/office/drawing/2014/main" xmlns="" id="{C130F625-1311-45A5-A4BD-F807E3278BE6}"/>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9" name="正方形/長方形 298">
          <a:extLst>
            <a:ext uri="{FF2B5EF4-FFF2-40B4-BE49-F238E27FC236}">
              <a16:creationId xmlns:a16="http://schemas.microsoft.com/office/drawing/2014/main" xmlns="" id="{962FC968-D19B-4077-9E51-925FABFC3A08}"/>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0" name="正方形/長方形 299">
          <a:extLst>
            <a:ext uri="{FF2B5EF4-FFF2-40B4-BE49-F238E27FC236}">
              <a16:creationId xmlns:a16="http://schemas.microsoft.com/office/drawing/2014/main" xmlns="" id="{0F429B48-6A27-43A4-BDB9-DC19E42634A6}"/>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1" name="正方形/長方形 300">
          <a:extLst>
            <a:ext uri="{FF2B5EF4-FFF2-40B4-BE49-F238E27FC236}">
              <a16:creationId xmlns:a16="http://schemas.microsoft.com/office/drawing/2014/main" xmlns="" id="{6949E657-2424-4107-A008-69D85BCD7D7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2" name="正方形/長方形 301">
          <a:extLst>
            <a:ext uri="{FF2B5EF4-FFF2-40B4-BE49-F238E27FC236}">
              <a16:creationId xmlns:a16="http://schemas.microsoft.com/office/drawing/2014/main" xmlns="" id="{5809E1D2-2D78-4A7E-A184-37DB74037861}"/>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3" name="正方形/長方形 302">
          <a:extLst>
            <a:ext uri="{FF2B5EF4-FFF2-40B4-BE49-F238E27FC236}">
              <a16:creationId xmlns:a16="http://schemas.microsoft.com/office/drawing/2014/main" xmlns="" id="{654A3AAD-35B6-44B3-9E10-5D2D74E031C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4" name="テキスト ボックス 303">
          <a:extLst>
            <a:ext uri="{FF2B5EF4-FFF2-40B4-BE49-F238E27FC236}">
              <a16:creationId xmlns:a16="http://schemas.microsoft.com/office/drawing/2014/main" xmlns="" id="{360821BB-08C2-41A3-934D-B2C49046EE33}"/>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5" name="直線コネクタ 304">
          <a:extLst>
            <a:ext uri="{FF2B5EF4-FFF2-40B4-BE49-F238E27FC236}">
              <a16:creationId xmlns:a16="http://schemas.microsoft.com/office/drawing/2014/main" xmlns="" id="{43D08991-E062-40A1-AB9F-E1E06C3E208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06" name="直線コネクタ 305">
          <a:extLst>
            <a:ext uri="{FF2B5EF4-FFF2-40B4-BE49-F238E27FC236}">
              <a16:creationId xmlns:a16="http://schemas.microsoft.com/office/drawing/2014/main" xmlns="" id="{01B4A577-8922-4FA6-ADBD-7EC9009B28A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07" name="テキスト ボックス 306">
          <a:extLst>
            <a:ext uri="{FF2B5EF4-FFF2-40B4-BE49-F238E27FC236}">
              <a16:creationId xmlns:a16="http://schemas.microsoft.com/office/drawing/2014/main" xmlns="" id="{85160E0F-AC90-474D-980C-B32C2F1B1B12}"/>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08" name="直線コネクタ 307">
          <a:extLst>
            <a:ext uri="{FF2B5EF4-FFF2-40B4-BE49-F238E27FC236}">
              <a16:creationId xmlns:a16="http://schemas.microsoft.com/office/drawing/2014/main" xmlns="" id="{BF4DAD67-745F-43BB-82C5-18B212A271C5}"/>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09" name="テキスト ボックス 308">
          <a:extLst>
            <a:ext uri="{FF2B5EF4-FFF2-40B4-BE49-F238E27FC236}">
              <a16:creationId xmlns:a16="http://schemas.microsoft.com/office/drawing/2014/main" xmlns="" id="{06CD69A0-08AD-424F-B526-1A8B8B2B2DE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10" name="直線コネクタ 309">
          <a:extLst>
            <a:ext uri="{FF2B5EF4-FFF2-40B4-BE49-F238E27FC236}">
              <a16:creationId xmlns:a16="http://schemas.microsoft.com/office/drawing/2014/main" xmlns="" id="{F3508E64-8210-4BA1-BD66-89E875D4CE28}"/>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11" name="テキスト ボックス 310">
          <a:extLst>
            <a:ext uri="{FF2B5EF4-FFF2-40B4-BE49-F238E27FC236}">
              <a16:creationId xmlns:a16="http://schemas.microsoft.com/office/drawing/2014/main" xmlns="" id="{2A47D58A-3F06-4E18-9B77-4CAAAEDB8DAA}"/>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12" name="直線コネクタ 311">
          <a:extLst>
            <a:ext uri="{FF2B5EF4-FFF2-40B4-BE49-F238E27FC236}">
              <a16:creationId xmlns:a16="http://schemas.microsoft.com/office/drawing/2014/main" xmlns="" id="{6BDE5707-6C46-45F7-8D23-60A6853B4CCA}"/>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13" name="テキスト ボックス 312">
          <a:extLst>
            <a:ext uri="{FF2B5EF4-FFF2-40B4-BE49-F238E27FC236}">
              <a16:creationId xmlns:a16="http://schemas.microsoft.com/office/drawing/2014/main" xmlns="" id="{9FCA10E1-E47D-4DB3-89EB-2285B17A7F2C}"/>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14" name="直線コネクタ 313">
          <a:extLst>
            <a:ext uri="{FF2B5EF4-FFF2-40B4-BE49-F238E27FC236}">
              <a16:creationId xmlns:a16="http://schemas.microsoft.com/office/drawing/2014/main" xmlns="" id="{6DAD2C0F-B51E-4F3C-AC54-21F2794DE924}"/>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15" name="テキスト ボックス 314">
          <a:extLst>
            <a:ext uri="{FF2B5EF4-FFF2-40B4-BE49-F238E27FC236}">
              <a16:creationId xmlns:a16="http://schemas.microsoft.com/office/drawing/2014/main" xmlns="" id="{4114B167-04B0-4B8A-9E71-5AED1241932F}"/>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16" name="直線コネクタ 315">
          <a:extLst>
            <a:ext uri="{FF2B5EF4-FFF2-40B4-BE49-F238E27FC236}">
              <a16:creationId xmlns:a16="http://schemas.microsoft.com/office/drawing/2014/main" xmlns="" id="{3A126159-461A-418E-948F-35DE96020823}"/>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17" name="テキスト ボックス 316">
          <a:extLst>
            <a:ext uri="{FF2B5EF4-FFF2-40B4-BE49-F238E27FC236}">
              <a16:creationId xmlns:a16="http://schemas.microsoft.com/office/drawing/2014/main" xmlns="" id="{E36FB231-A865-4C4E-B7AE-DB1D8238D0D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8" name="直線コネクタ 317">
          <a:extLst>
            <a:ext uri="{FF2B5EF4-FFF2-40B4-BE49-F238E27FC236}">
              <a16:creationId xmlns:a16="http://schemas.microsoft.com/office/drawing/2014/main" xmlns="" id="{68D96DB6-296D-45FA-9360-6C265126B6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9" name="テキスト ボックス 318">
          <a:extLst>
            <a:ext uri="{FF2B5EF4-FFF2-40B4-BE49-F238E27FC236}">
              <a16:creationId xmlns:a16="http://schemas.microsoft.com/office/drawing/2014/main" xmlns="" id="{BBB9F30D-0A15-445C-84FD-086605453E6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20" name="【認定こども園・幼稚園・保育所】&#10;有形固定資産減価償却率グラフ枠">
          <a:extLst>
            <a:ext uri="{FF2B5EF4-FFF2-40B4-BE49-F238E27FC236}">
              <a16:creationId xmlns:a16="http://schemas.microsoft.com/office/drawing/2014/main" xmlns="" id="{3552B24E-2399-4181-81BB-B49FD2109764}"/>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69669</xdr:rowOff>
    </xdr:to>
    <xdr:cxnSp macro="">
      <xdr:nvCxnSpPr>
        <xdr:cNvPr id="321" name="直線コネクタ 320">
          <a:extLst>
            <a:ext uri="{FF2B5EF4-FFF2-40B4-BE49-F238E27FC236}">
              <a16:creationId xmlns:a16="http://schemas.microsoft.com/office/drawing/2014/main" xmlns="" id="{FB76CC93-9A79-4D9E-AABE-9CE6E51B0DE4}"/>
            </a:ext>
          </a:extLst>
        </xdr:cNvPr>
        <xdr:cNvCxnSpPr/>
      </xdr:nvCxnSpPr>
      <xdr:spPr>
        <a:xfrm flipV="1">
          <a:off x="16318864" y="5660572"/>
          <a:ext cx="0" cy="14385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73496</xdr:rowOff>
    </xdr:from>
    <xdr:ext cx="405111" cy="259045"/>
    <xdr:sp macro="" textlink="">
      <xdr:nvSpPr>
        <xdr:cNvPr id="322" name="【認定こども園・幼稚園・保育所】&#10;有形固定資産減価償却率最小値テキスト">
          <a:extLst>
            <a:ext uri="{FF2B5EF4-FFF2-40B4-BE49-F238E27FC236}">
              <a16:creationId xmlns:a16="http://schemas.microsoft.com/office/drawing/2014/main" xmlns="" id="{C30140A0-AC7F-452A-9462-EC83AB8CBC57}"/>
            </a:ext>
          </a:extLst>
        </xdr:cNvPr>
        <xdr:cNvSpPr txBox="1"/>
      </xdr:nvSpPr>
      <xdr:spPr>
        <a:xfrm>
          <a:off x="16357600" y="71029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69669</xdr:rowOff>
    </xdr:from>
    <xdr:to>
      <xdr:col>86</xdr:col>
      <xdr:colOff>25400</xdr:colOff>
      <xdr:row>41</xdr:row>
      <xdr:rowOff>69669</xdr:rowOff>
    </xdr:to>
    <xdr:cxnSp macro="">
      <xdr:nvCxnSpPr>
        <xdr:cNvPr id="323" name="直線コネクタ 322">
          <a:extLst>
            <a:ext uri="{FF2B5EF4-FFF2-40B4-BE49-F238E27FC236}">
              <a16:creationId xmlns:a16="http://schemas.microsoft.com/office/drawing/2014/main" xmlns="" id="{FA025260-28C3-4B13-804B-4DEACF2BEF07}"/>
            </a:ext>
          </a:extLst>
        </xdr:cNvPr>
        <xdr:cNvCxnSpPr/>
      </xdr:nvCxnSpPr>
      <xdr:spPr>
        <a:xfrm>
          <a:off x="16230600" y="709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24" name="【認定こども園・幼稚園・保育所】&#10;有形固定資産減価償却率最大値テキスト">
          <a:extLst>
            <a:ext uri="{FF2B5EF4-FFF2-40B4-BE49-F238E27FC236}">
              <a16:creationId xmlns:a16="http://schemas.microsoft.com/office/drawing/2014/main" xmlns="" id="{14D32D0B-4C27-451B-9DB7-68BB60DA4A03}"/>
            </a:ext>
          </a:extLst>
        </xdr:cNvPr>
        <xdr:cNvSpPr txBox="1"/>
      </xdr:nvSpPr>
      <xdr:spPr>
        <a:xfrm>
          <a:off x="16357600" y="543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25" name="直線コネクタ 324">
          <a:extLst>
            <a:ext uri="{FF2B5EF4-FFF2-40B4-BE49-F238E27FC236}">
              <a16:creationId xmlns:a16="http://schemas.microsoft.com/office/drawing/2014/main" xmlns="" id="{BA8ABE74-8832-4B5F-92A2-E68598046B67}"/>
            </a:ext>
          </a:extLst>
        </xdr:cNvPr>
        <xdr:cNvCxnSpPr/>
      </xdr:nvCxnSpPr>
      <xdr:spPr>
        <a:xfrm>
          <a:off x="16230600" y="566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140987</xdr:rowOff>
    </xdr:from>
    <xdr:ext cx="405111" cy="259045"/>
    <xdr:sp macro="" textlink="">
      <xdr:nvSpPr>
        <xdr:cNvPr id="326" name="【認定こども園・幼稚園・保育所】&#10;有形固定資産減価償却率平均値テキスト">
          <a:extLst>
            <a:ext uri="{FF2B5EF4-FFF2-40B4-BE49-F238E27FC236}">
              <a16:creationId xmlns:a16="http://schemas.microsoft.com/office/drawing/2014/main" xmlns="" id="{645A25BB-4B25-4EE5-A765-BD7FC093F42C}"/>
            </a:ext>
          </a:extLst>
        </xdr:cNvPr>
        <xdr:cNvSpPr txBox="1"/>
      </xdr:nvSpPr>
      <xdr:spPr>
        <a:xfrm>
          <a:off x="16357600" y="64846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162560</xdr:rowOff>
    </xdr:from>
    <xdr:to>
      <xdr:col>85</xdr:col>
      <xdr:colOff>177800</xdr:colOff>
      <xdr:row>38</xdr:row>
      <xdr:rowOff>92710</xdr:rowOff>
    </xdr:to>
    <xdr:sp macro="" textlink="">
      <xdr:nvSpPr>
        <xdr:cNvPr id="327" name="フローチャート: 判断 326">
          <a:extLst>
            <a:ext uri="{FF2B5EF4-FFF2-40B4-BE49-F238E27FC236}">
              <a16:creationId xmlns:a16="http://schemas.microsoft.com/office/drawing/2014/main" xmlns="" id="{975C067B-9EC6-44F8-B55B-D7F31B552B9F}"/>
            </a:ext>
          </a:extLst>
        </xdr:cNvPr>
        <xdr:cNvSpPr/>
      </xdr:nvSpPr>
      <xdr:spPr>
        <a:xfrm>
          <a:off x="16268700" y="650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66222</xdr:rowOff>
    </xdr:from>
    <xdr:to>
      <xdr:col>81</xdr:col>
      <xdr:colOff>101600</xdr:colOff>
      <xdr:row>37</xdr:row>
      <xdr:rowOff>167822</xdr:rowOff>
    </xdr:to>
    <xdr:sp macro="" textlink="">
      <xdr:nvSpPr>
        <xdr:cNvPr id="328" name="フローチャート: 判断 327">
          <a:extLst>
            <a:ext uri="{FF2B5EF4-FFF2-40B4-BE49-F238E27FC236}">
              <a16:creationId xmlns:a16="http://schemas.microsoft.com/office/drawing/2014/main" xmlns="" id="{73F9FA03-3FFD-402D-A3F3-7BC6D6333C11}"/>
            </a:ext>
          </a:extLst>
        </xdr:cNvPr>
        <xdr:cNvSpPr/>
      </xdr:nvSpPr>
      <xdr:spPr>
        <a:xfrm>
          <a:off x="15430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89081</xdr:rowOff>
    </xdr:from>
    <xdr:to>
      <xdr:col>76</xdr:col>
      <xdr:colOff>165100</xdr:colOff>
      <xdr:row>38</xdr:row>
      <xdr:rowOff>19231</xdr:rowOff>
    </xdr:to>
    <xdr:sp macro="" textlink="">
      <xdr:nvSpPr>
        <xdr:cNvPr id="329" name="フローチャート: 判断 328">
          <a:extLst>
            <a:ext uri="{FF2B5EF4-FFF2-40B4-BE49-F238E27FC236}">
              <a16:creationId xmlns:a16="http://schemas.microsoft.com/office/drawing/2014/main" xmlns="" id="{4AB3AC3B-93FA-4EC6-AC4F-D94A33AD9A07}"/>
            </a:ext>
          </a:extLst>
        </xdr:cNvPr>
        <xdr:cNvSpPr/>
      </xdr:nvSpPr>
      <xdr:spPr>
        <a:xfrm>
          <a:off x="14541500" y="6432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xmlns="" id="{860FF0DF-F095-4755-BD10-03696E56025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867DAC5A-6550-4D0B-BFD6-3B1ECA3F58A9}"/>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32" name="テキスト ボックス 331">
          <a:extLst>
            <a:ext uri="{FF2B5EF4-FFF2-40B4-BE49-F238E27FC236}">
              <a16:creationId xmlns:a16="http://schemas.microsoft.com/office/drawing/2014/main" xmlns="" id="{3B021D9D-6A93-4962-8EBD-897701B5C9E4}"/>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3" name="テキスト ボックス 332">
          <a:extLst>
            <a:ext uri="{FF2B5EF4-FFF2-40B4-BE49-F238E27FC236}">
              <a16:creationId xmlns:a16="http://schemas.microsoft.com/office/drawing/2014/main" xmlns="" id="{51D79FE6-3711-456F-A3D3-E9CA0D22DF16}"/>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4" name="テキスト ボックス 333">
          <a:extLst>
            <a:ext uri="{FF2B5EF4-FFF2-40B4-BE49-F238E27FC236}">
              <a16:creationId xmlns:a16="http://schemas.microsoft.com/office/drawing/2014/main" xmlns="" id="{59A53A51-7FBD-4724-BA0E-5E773D5A281C}"/>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17235</xdr:rowOff>
    </xdr:from>
    <xdr:to>
      <xdr:col>81</xdr:col>
      <xdr:colOff>101600</xdr:colOff>
      <xdr:row>39</xdr:row>
      <xdr:rowOff>118835</xdr:rowOff>
    </xdr:to>
    <xdr:sp macro="" textlink="">
      <xdr:nvSpPr>
        <xdr:cNvPr id="335" name="楕円 334">
          <a:extLst>
            <a:ext uri="{FF2B5EF4-FFF2-40B4-BE49-F238E27FC236}">
              <a16:creationId xmlns:a16="http://schemas.microsoft.com/office/drawing/2014/main" xmlns="" id="{6663DEA2-D81B-4657-8DEC-58506ABB4966}"/>
            </a:ext>
          </a:extLst>
        </xdr:cNvPr>
        <xdr:cNvSpPr/>
      </xdr:nvSpPr>
      <xdr:spPr>
        <a:xfrm>
          <a:off x="15430500" y="6703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36</xdr:row>
      <xdr:rowOff>12899</xdr:rowOff>
    </xdr:from>
    <xdr:ext cx="405111" cy="259045"/>
    <xdr:sp macro="" textlink="">
      <xdr:nvSpPr>
        <xdr:cNvPr id="336" name="n_1aveValue【認定こども園・幼稚園・保育所】&#10;有形固定資産減価償却率">
          <a:extLst>
            <a:ext uri="{FF2B5EF4-FFF2-40B4-BE49-F238E27FC236}">
              <a16:creationId xmlns:a16="http://schemas.microsoft.com/office/drawing/2014/main" xmlns="" id="{73DECBF6-F590-4DC9-B9F8-9DA32E5E3E82}"/>
            </a:ext>
          </a:extLst>
        </xdr:cNvPr>
        <xdr:cNvSpPr txBox="1"/>
      </xdr:nvSpPr>
      <xdr:spPr>
        <a:xfrm>
          <a:off x="152660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35758</xdr:rowOff>
    </xdr:from>
    <xdr:ext cx="405111" cy="259045"/>
    <xdr:sp macro="" textlink="">
      <xdr:nvSpPr>
        <xdr:cNvPr id="337" name="n_2aveValue【認定こども園・幼稚園・保育所】&#10;有形固定資産減価償却率">
          <a:extLst>
            <a:ext uri="{FF2B5EF4-FFF2-40B4-BE49-F238E27FC236}">
              <a16:creationId xmlns:a16="http://schemas.microsoft.com/office/drawing/2014/main" xmlns="" id="{1590E03B-A5D0-491F-99DB-442B111ACF83}"/>
            </a:ext>
          </a:extLst>
        </xdr:cNvPr>
        <xdr:cNvSpPr txBox="1"/>
      </xdr:nvSpPr>
      <xdr:spPr>
        <a:xfrm>
          <a:off x="14389744" y="620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39</xdr:row>
      <xdr:rowOff>109962</xdr:rowOff>
    </xdr:from>
    <xdr:ext cx="405111" cy="259045"/>
    <xdr:sp macro="" textlink="">
      <xdr:nvSpPr>
        <xdr:cNvPr id="338" name="n_1mainValue【認定こども園・幼稚園・保育所】&#10;有形固定資産減価償却率">
          <a:extLst>
            <a:ext uri="{FF2B5EF4-FFF2-40B4-BE49-F238E27FC236}">
              <a16:creationId xmlns:a16="http://schemas.microsoft.com/office/drawing/2014/main" xmlns="" id="{C0B0DB7E-CCF9-49C1-91C3-BF8C742D7233}"/>
            </a:ext>
          </a:extLst>
        </xdr:cNvPr>
        <xdr:cNvSpPr txBox="1"/>
      </xdr:nvSpPr>
      <xdr:spPr>
        <a:xfrm>
          <a:off x="15266044" y="67965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9" name="正方形/長方形 338">
          <a:extLst>
            <a:ext uri="{FF2B5EF4-FFF2-40B4-BE49-F238E27FC236}">
              <a16:creationId xmlns:a16="http://schemas.microsoft.com/office/drawing/2014/main" xmlns="" id="{035262B2-2A01-46B1-B241-C6E5734BE8C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40" name="正方形/長方形 339">
          <a:extLst>
            <a:ext uri="{FF2B5EF4-FFF2-40B4-BE49-F238E27FC236}">
              <a16:creationId xmlns:a16="http://schemas.microsoft.com/office/drawing/2014/main" xmlns="" id="{E3C8364B-43A4-4C8E-BBA0-9CFAA183DF31}"/>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41" name="正方形/長方形 340">
          <a:extLst>
            <a:ext uri="{FF2B5EF4-FFF2-40B4-BE49-F238E27FC236}">
              <a16:creationId xmlns:a16="http://schemas.microsoft.com/office/drawing/2014/main" xmlns="" id="{67609FD6-745F-4660-B8AB-AD63DB185365}"/>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42" name="正方形/長方形 341">
          <a:extLst>
            <a:ext uri="{FF2B5EF4-FFF2-40B4-BE49-F238E27FC236}">
              <a16:creationId xmlns:a16="http://schemas.microsoft.com/office/drawing/2014/main" xmlns="" id="{0BE46089-ED75-4FFC-82CD-46245B3D1A9D}"/>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43" name="正方形/長方形 342">
          <a:extLst>
            <a:ext uri="{FF2B5EF4-FFF2-40B4-BE49-F238E27FC236}">
              <a16:creationId xmlns:a16="http://schemas.microsoft.com/office/drawing/2014/main" xmlns="" id="{30776C40-14BE-4923-939A-BC146F40E828}"/>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44" name="正方形/長方形 343">
          <a:extLst>
            <a:ext uri="{FF2B5EF4-FFF2-40B4-BE49-F238E27FC236}">
              <a16:creationId xmlns:a16="http://schemas.microsoft.com/office/drawing/2014/main" xmlns="" id="{F242B1EA-87F1-46E0-A25D-3027C45F8772}"/>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5" name="正方形/長方形 344">
          <a:extLst>
            <a:ext uri="{FF2B5EF4-FFF2-40B4-BE49-F238E27FC236}">
              <a16:creationId xmlns:a16="http://schemas.microsoft.com/office/drawing/2014/main" xmlns="" id="{4D333E11-7453-4204-95EF-AA5C77657EC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6" name="正方形/長方形 345">
          <a:extLst>
            <a:ext uri="{FF2B5EF4-FFF2-40B4-BE49-F238E27FC236}">
              <a16:creationId xmlns:a16="http://schemas.microsoft.com/office/drawing/2014/main" xmlns="" id="{6BAB3DA1-2EBE-4643-8D1D-5EA74806A465}"/>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7" name="テキスト ボックス 346">
          <a:extLst>
            <a:ext uri="{FF2B5EF4-FFF2-40B4-BE49-F238E27FC236}">
              <a16:creationId xmlns:a16="http://schemas.microsoft.com/office/drawing/2014/main" xmlns="" id="{C942C4C1-B299-4D31-A640-0FFB1D49561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8" name="直線コネクタ 347">
          <a:extLst>
            <a:ext uri="{FF2B5EF4-FFF2-40B4-BE49-F238E27FC236}">
              <a16:creationId xmlns:a16="http://schemas.microsoft.com/office/drawing/2014/main" xmlns="" id="{277E635C-6404-439B-9B3F-B9C4D53691A9}"/>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9" name="直線コネクタ 348">
          <a:extLst>
            <a:ext uri="{FF2B5EF4-FFF2-40B4-BE49-F238E27FC236}">
              <a16:creationId xmlns:a16="http://schemas.microsoft.com/office/drawing/2014/main" xmlns="" id="{F8343F37-640A-4E5F-AAC6-B08F4B2A8D7E}"/>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350" name="テキスト ボックス 349">
          <a:extLst>
            <a:ext uri="{FF2B5EF4-FFF2-40B4-BE49-F238E27FC236}">
              <a16:creationId xmlns:a16="http://schemas.microsoft.com/office/drawing/2014/main" xmlns="" id="{22CC33EB-E10D-4546-9C5D-977C67487919}"/>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51" name="直線コネクタ 350">
          <a:extLst>
            <a:ext uri="{FF2B5EF4-FFF2-40B4-BE49-F238E27FC236}">
              <a16:creationId xmlns:a16="http://schemas.microsoft.com/office/drawing/2014/main" xmlns="" id="{31183944-3305-4527-81DB-442539D6B53D}"/>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352" name="テキスト ボックス 351">
          <a:extLst>
            <a:ext uri="{FF2B5EF4-FFF2-40B4-BE49-F238E27FC236}">
              <a16:creationId xmlns:a16="http://schemas.microsoft.com/office/drawing/2014/main" xmlns="" id="{54D72085-3B33-407F-BDC1-91F82455E197}"/>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53" name="直線コネクタ 352">
          <a:extLst>
            <a:ext uri="{FF2B5EF4-FFF2-40B4-BE49-F238E27FC236}">
              <a16:creationId xmlns:a16="http://schemas.microsoft.com/office/drawing/2014/main" xmlns="" id="{A16CA5F4-EF2D-4BD8-9427-B9180EF4B36A}"/>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354" name="テキスト ボックス 353">
          <a:extLst>
            <a:ext uri="{FF2B5EF4-FFF2-40B4-BE49-F238E27FC236}">
              <a16:creationId xmlns:a16="http://schemas.microsoft.com/office/drawing/2014/main" xmlns="" id="{50DC8164-AFB2-466D-8026-3AF4C3B080A4}"/>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5" name="直線コネクタ 354">
          <a:extLst>
            <a:ext uri="{FF2B5EF4-FFF2-40B4-BE49-F238E27FC236}">
              <a16:creationId xmlns:a16="http://schemas.microsoft.com/office/drawing/2014/main" xmlns="" id="{2B1F22BC-A489-4201-8EFB-E496A77E0965}"/>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356" name="テキスト ボックス 355">
          <a:extLst>
            <a:ext uri="{FF2B5EF4-FFF2-40B4-BE49-F238E27FC236}">
              <a16:creationId xmlns:a16="http://schemas.microsoft.com/office/drawing/2014/main" xmlns="" id="{4F53A221-C3EF-46D5-A5C7-E19B84BB5EA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7" name="直線コネクタ 356">
          <a:extLst>
            <a:ext uri="{FF2B5EF4-FFF2-40B4-BE49-F238E27FC236}">
              <a16:creationId xmlns:a16="http://schemas.microsoft.com/office/drawing/2014/main" xmlns="" id="{E950EFB8-03CD-4E6A-8218-51CF43F626BE}"/>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358" name="テキスト ボックス 357">
          <a:extLst>
            <a:ext uri="{FF2B5EF4-FFF2-40B4-BE49-F238E27FC236}">
              <a16:creationId xmlns:a16="http://schemas.microsoft.com/office/drawing/2014/main" xmlns="" id="{8F30EE40-CC82-47C9-AD28-86782117D63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9" name="直線コネクタ 358">
          <a:extLst>
            <a:ext uri="{FF2B5EF4-FFF2-40B4-BE49-F238E27FC236}">
              <a16:creationId xmlns:a16="http://schemas.microsoft.com/office/drawing/2014/main" xmlns="" id="{2417199E-A796-4541-B8DA-87C08B833975}"/>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360" name="テキスト ボックス 359">
          <a:extLst>
            <a:ext uri="{FF2B5EF4-FFF2-40B4-BE49-F238E27FC236}">
              <a16:creationId xmlns:a16="http://schemas.microsoft.com/office/drawing/2014/main" xmlns="" id="{784FDE6D-5DD7-481B-BD45-8C4C41C4A0D7}"/>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61" name="直線コネクタ 360">
          <a:extLst>
            <a:ext uri="{FF2B5EF4-FFF2-40B4-BE49-F238E27FC236}">
              <a16:creationId xmlns:a16="http://schemas.microsoft.com/office/drawing/2014/main" xmlns="" id="{8C6C0184-CDF6-49DA-8699-6D355FAD2CFF}"/>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62" name="テキスト ボックス 361">
          <a:extLst>
            <a:ext uri="{FF2B5EF4-FFF2-40B4-BE49-F238E27FC236}">
              <a16:creationId xmlns:a16="http://schemas.microsoft.com/office/drawing/2014/main" xmlns="" id="{DDB31005-0C6F-4C33-A0A1-DABCA1E1D375}"/>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63" name="【認定こども園・幼稚園・保育所】&#10;一人当たり面積グラフ枠">
          <a:extLst>
            <a:ext uri="{FF2B5EF4-FFF2-40B4-BE49-F238E27FC236}">
              <a16:creationId xmlns:a16="http://schemas.microsoft.com/office/drawing/2014/main" xmlns="" id="{898D7A90-DAA8-4185-AAA0-CB4EBCA1BA85}"/>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128996</xdr:rowOff>
    </xdr:from>
    <xdr:to>
      <xdr:col>116</xdr:col>
      <xdr:colOff>62864</xdr:colOff>
      <xdr:row>42</xdr:row>
      <xdr:rowOff>10885</xdr:rowOff>
    </xdr:to>
    <xdr:cxnSp macro="">
      <xdr:nvCxnSpPr>
        <xdr:cNvPr id="364" name="直線コネクタ 363">
          <a:extLst>
            <a:ext uri="{FF2B5EF4-FFF2-40B4-BE49-F238E27FC236}">
              <a16:creationId xmlns:a16="http://schemas.microsoft.com/office/drawing/2014/main" xmlns="" id="{E3B9FBF6-3649-4BAD-AF46-4ACD74B3E968}"/>
            </a:ext>
          </a:extLst>
        </xdr:cNvPr>
        <xdr:cNvCxnSpPr/>
      </xdr:nvCxnSpPr>
      <xdr:spPr>
        <a:xfrm flipV="1">
          <a:off x="22160864" y="5786846"/>
          <a:ext cx="0" cy="14249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14712</xdr:rowOff>
    </xdr:from>
    <xdr:ext cx="469744" cy="259045"/>
    <xdr:sp macro="" textlink="">
      <xdr:nvSpPr>
        <xdr:cNvPr id="365" name="【認定こども園・幼稚園・保育所】&#10;一人当たり面積最小値テキスト">
          <a:extLst>
            <a:ext uri="{FF2B5EF4-FFF2-40B4-BE49-F238E27FC236}">
              <a16:creationId xmlns:a16="http://schemas.microsoft.com/office/drawing/2014/main" xmlns="" id="{426642E4-DFF0-4A20-B938-3A296C7104A3}"/>
            </a:ext>
          </a:extLst>
        </xdr:cNvPr>
        <xdr:cNvSpPr txBox="1"/>
      </xdr:nvSpPr>
      <xdr:spPr>
        <a:xfrm>
          <a:off x="22199600" y="7215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10885</xdr:rowOff>
    </xdr:from>
    <xdr:to>
      <xdr:col>116</xdr:col>
      <xdr:colOff>152400</xdr:colOff>
      <xdr:row>42</xdr:row>
      <xdr:rowOff>10885</xdr:rowOff>
    </xdr:to>
    <xdr:cxnSp macro="">
      <xdr:nvCxnSpPr>
        <xdr:cNvPr id="366" name="直線コネクタ 365">
          <a:extLst>
            <a:ext uri="{FF2B5EF4-FFF2-40B4-BE49-F238E27FC236}">
              <a16:creationId xmlns:a16="http://schemas.microsoft.com/office/drawing/2014/main" xmlns="" id="{C40C5A1B-3834-4A67-861A-F4093BBCEF3B}"/>
            </a:ext>
          </a:extLst>
        </xdr:cNvPr>
        <xdr:cNvCxnSpPr/>
      </xdr:nvCxnSpPr>
      <xdr:spPr>
        <a:xfrm>
          <a:off x="22072600" y="72117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75673</xdr:rowOff>
    </xdr:from>
    <xdr:ext cx="469744" cy="259045"/>
    <xdr:sp macro="" textlink="">
      <xdr:nvSpPr>
        <xdr:cNvPr id="367" name="【認定こども園・幼稚園・保育所】&#10;一人当たり面積最大値テキスト">
          <a:extLst>
            <a:ext uri="{FF2B5EF4-FFF2-40B4-BE49-F238E27FC236}">
              <a16:creationId xmlns:a16="http://schemas.microsoft.com/office/drawing/2014/main" xmlns="" id="{13B6F84D-F351-4D35-A8E1-F41AF5C16E0F}"/>
            </a:ext>
          </a:extLst>
        </xdr:cNvPr>
        <xdr:cNvSpPr txBox="1"/>
      </xdr:nvSpPr>
      <xdr:spPr>
        <a:xfrm>
          <a:off x="22199600" y="5562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128996</xdr:rowOff>
    </xdr:from>
    <xdr:to>
      <xdr:col>116</xdr:col>
      <xdr:colOff>152400</xdr:colOff>
      <xdr:row>33</xdr:row>
      <xdr:rowOff>128996</xdr:rowOff>
    </xdr:to>
    <xdr:cxnSp macro="">
      <xdr:nvCxnSpPr>
        <xdr:cNvPr id="368" name="直線コネクタ 367">
          <a:extLst>
            <a:ext uri="{FF2B5EF4-FFF2-40B4-BE49-F238E27FC236}">
              <a16:creationId xmlns:a16="http://schemas.microsoft.com/office/drawing/2014/main" xmlns="" id="{7206E758-946A-49CA-9611-625EED8E88A2}"/>
            </a:ext>
          </a:extLst>
        </xdr:cNvPr>
        <xdr:cNvCxnSpPr/>
      </xdr:nvCxnSpPr>
      <xdr:spPr>
        <a:xfrm>
          <a:off x="22072600" y="5786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167657</xdr:rowOff>
    </xdr:from>
    <xdr:ext cx="469744" cy="259045"/>
    <xdr:sp macro="" textlink="">
      <xdr:nvSpPr>
        <xdr:cNvPr id="369" name="【認定こども園・幼稚園・保育所】&#10;一人当たり面積平均値テキスト">
          <a:extLst>
            <a:ext uri="{FF2B5EF4-FFF2-40B4-BE49-F238E27FC236}">
              <a16:creationId xmlns:a16="http://schemas.microsoft.com/office/drawing/2014/main" xmlns="" id="{29760BAA-587C-4306-9C30-20C1A88C98F5}"/>
            </a:ext>
          </a:extLst>
        </xdr:cNvPr>
        <xdr:cNvSpPr txBox="1"/>
      </xdr:nvSpPr>
      <xdr:spPr>
        <a:xfrm>
          <a:off x="22199600" y="685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17780</xdr:rowOff>
    </xdr:from>
    <xdr:to>
      <xdr:col>116</xdr:col>
      <xdr:colOff>114300</xdr:colOff>
      <xdr:row>40</xdr:row>
      <xdr:rowOff>119380</xdr:rowOff>
    </xdr:to>
    <xdr:sp macro="" textlink="">
      <xdr:nvSpPr>
        <xdr:cNvPr id="370" name="フローチャート: 判断 369">
          <a:extLst>
            <a:ext uri="{FF2B5EF4-FFF2-40B4-BE49-F238E27FC236}">
              <a16:creationId xmlns:a16="http://schemas.microsoft.com/office/drawing/2014/main" xmlns="" id="{3D0B3F15-D3F3-4B5C-AF9F-1E01DC926C97}"/>
            </a:ext>
          </a:extLst>
        </xdr:cNvPr>
        <xdr:cNvSpPr/>
      </xdr:nvSpPr>
      <xdr:spPr>
        <a:xfrm>
          <a:off x="22110700" y="687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142422</xdr:rowOff>
    </xdr:from>
    <xdr:to>
      <xdr:col>112</xdr:col>
      <xdr:colOff>38100</xdr:colOff>
      <xdr:row>40</xdr:row>
      <xdr:rowOff>72572</xdr:rowOff>
    </xdr:to>
    <xdr:sp macro="" textlink="">
      <xdr:nvSpPr>
        <xdr:cNvPr id="371" name="フローチャート: 判断 370">
          <a:extLst>
            <a:ext uri="{FF2B5EF4-FFF2-40B4-BE49-F238E27FC236}">
              <a16:creationId xmlns:a16="http://schemas.microsoft.com/office/drawing/2014/main" xmlns="" id="{77825B5D-8F6F-4075-9E48-41F3758706A2}"/>
            </a:ext>
          </a:extLst>
        </xdr:cNvPr>
        <xdr:cNvSpPr/>
      </xdr:nvSpPr>
      <xdr:spPr>
        <a:xfrm>
          <a:off x="21272500" y="6828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47172</xdr:rowOff>
    </xdr:from>
    <xdr:to>
      <xdr:col>107</xdr:col>
      <xdr:colOff>101600</xdr:colOff>
      <xdr:row>40</xdr:row>
      <xdr:rowOff>148772</xdr:rowOff>
    </xdr:to>
    <xdr:sp macro="" textlink="">
      <xdr:nvSpPr>
        <xdr:cNvPr id="372" name="フローチャート: 判断 371">
          <a:extLst>
            <a:ext uri="{FF2B5EF4-FFF2-40B4-BE49-F238E27FC236}">
              <a16:creationId xmlns:a16="http://schemas.microsoft.com/office/drawing/2014/main" xmlns="" id="{766B04D6-1865-4A55-B37B-A95F843A2EDF}"/>
            </a:ext>
          </a:extLst>
        </xdr:cNvPr>
        <xdr:cNvSpPr/>
      </xdr:nvSpPr>
      <xdr:spPr>
        <a:xfrm>
          <a:off x="20383500" y="690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xmlns="" id="{1D0E3A0F-71A2-46AD-A38D-D543E41545B1}"/>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xmlns="" id="{1F71888D-B55A-492E-8D86-34B49C154603}"/>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5" name="テキスト ボックス 374">
          <a:extLst>
            <a:ext uri="{FF2B5EF4-FFF2-40B4-BE49-F238E27FC236}">
              <a16:creationId xmlns:a16="http://schemas.microsoft.com/office/drawing/2014/main" xmlns="" id="{C2BF7D0E-FEC0-4641-ACB9-A50501A0503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6" name="テキスト ボックス 375">
          <a:extLst>
            <a:ext uri="{FF2B5EF4-FFF2-40B4-BE49-F238E27FC236}">
              <a16:creationId xmlns:a16="http://schemas.microsoft.com/office/drawing/2014/main" xmlns="" id="{AA61DB30-B35F-42F8-8EF3-DCD95B387954}"/>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7" name="テキスト ボックス 376">
          <a:extLst>
            <a:ext uri="{FF2B5EF4-FFF2-40B4-BE49-F238E27FC236}">
              <a16:creationId xmlns:a16="http://schemas.microsoft.com/office/drawing/2014/main" xmlns="" id="{F8E0A26A-CB99-49BF-A234-0496C72BBB1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122283</xdr:rowOff>
    </xdr:from>
    <xdr:to>
      <xdr:col>112</xdr:col>
      <xdr:colOff>38100</xdr:colOff>
      <xdr:row>39</xdr:row>
      <xdr:rowOff>52433</xdr:rowOff>
    </xdr:to>
    <xdr:sp macro="" textlink="">
      <xdr:nvSpPr>
        <xdr:cNvPr id="378" name="楕円 377">
          <a:extLst>
            <a:ext uri="{FF2B5EF4-FFF2-40B4-BE49-F238E27FC236}">
              <a16:creationId xmlns:a16="http://schemas.microsoft.com/office/drawing/2014/main" xmlns="" id="{D36DE7F6-58CA-423F-9166-E34D9BF63976}"/>
            </a:ext>
          </a:extLst>
        </xdr:cNvPr>
        <xdr:cNvSpPr/>
      </xdr:nvSpPr>
      <xdr:spPr>
        <a:xfrm>
          <a:off x="21272500" y="6637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40</xdr:row>
      <xdr:rowOff>63699</xdr:rowOff>
    </xdr:from>
    <xdr:ext cx="469744" cy="259045"/>
    <xdr:sp macro="" textlink="">
      <xdr:nvSpPr>
        <xdr:cNvPr id="379" name="n_1aveValue【認定こども園・幼稚園・保育所】&#10;一人当たり面積">
          <a:extLst>
            <a:ext uri="{FF2B5EF4-FFF2-40B4-BE49-F238E27FC236}">
              <a16:creationId xmlns:a16="http://schemas.microsoft.com/office/drawing/2014/main" xmlns="" id="{04507CB5-9A19-483C-BE7D-D0D4E0DF900E}"/>
            </a:ext>
          </a:extLst>
        </xdr:cNvPr>
        <xdr:cNvSpPr txBox="1"/>
      </xdr:nvSpPr>
      <xdr:spPr>
        <a:xfrm>
          <a:off x="21075727" y="6921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165299</xdr:rowOff>
    </xdr:from>
    <xdr:ext cx="469744" cy="259045"/>
    <xdr:sp macro="" textlink="">
      <xdr:nvSpPr>
        <xdr:cNvPr id="380" name="n_2aveValue【認定こども園・幼稚園・保育所】&#10;一人当たり面積">
          <a:extLst>
            <a:ext uri="{FF2B5EF4-FFF2-40B4-BE49-F238E27FC236}">
              <a16:creationId xmlns:a16="http://schemas.microsoft.com/office/drawing/2014/main" xmlns="" id="{77CF40BB-DE58-4F52-AB77-77A05A582BD9}"/>
            </a:ext>
          </a:extLst>
        </xdr:cNvPr>
        <xdr:cNvSpPr txBox="1"/>
      </xdr:nvSpPr>
      <xdr:spPr>
        <a:xfrm>
          <a:off x="20199427" y="6680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68960</xdr:rowOff>
    </xdr:from>
    <xdr:ext cx="469744" cy="259045"/>
    <xdr:sp macro="" textlink="">
      <xdr:nvSpPr>
        <xdr:cNvPr id="381" name="n_1mainValue【認定こども園・幼稚園・保育所】&#10;一人当たり面積">
          <a:extLst>
            <a:ext uri="{FF2B5EF4-FFF2-40B4-BE49-F238E27FC236}">
              <a16:creationId xmlns:a16="http://schemas.microsoft.com/office/drawing/2014/main" xmlns="" id="{88E9F167-131B-4AF5-8DE1-7A6DF2BA3E51}"/>
            </a:ext>
          </a:extLst>
        </xdr:cNvPr>
        <xdr:cNvSpPr txBox="1"/>
      </xdr:nvSpPr>
      <xdr:spPr>
        <a:xfrm>
          <a:off x="21075727" y="64126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82" name="正方形/長方形 381">
          <a:extLst>
            <a:ext uri="{FF2B5EF4-FFF2-40B4-BE49-F238E27FC236}">
              <a16:creationId xmlns:a16="http://schemas.microsoft.com/office/drawing/2014/main" xmlns="" id="{37A745AF-D04D-46DA-A31C-E0368FC921B7}"/>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83" name="正方形/長方形 382">
          <a:extLst>
            <a:ext uri="{FF2B5EF4-FFF2-40B4-BE49-F238E27FC236}">
              <a16:creationId xmlns:a16="http://schemas.microsoft.com/office/drawing/2014/main" xmlns="" id="{DF0103F6-7C4E-40A6-896C-08B935EE673A}"/>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84" name="正方形/長方形 383">
          <a:extLst>
            <a:ext uri="{FF2B5EF4-FFF2-40B4-BE49-F238E27FC236}">
              <a16:creationId xmlns:a16="http://schemas.microsoft.com/office/drawing/2014/main" xmlns="" id="{CAB26BFB-2178-4A6B-8CC2-FEFF5B83431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5" name="正方形/長方形 384">
          <a:extLst>
            <a:ext uri="{FF2B5EF4-FFF2-40B4-BE49-F238E27FC236}">
              <a16:creationId xmlns:a16="http://schemas.microsoft.com/office/drawing/2014/main" xmlns="" id="{C5AAF017-98FA-4A05-A35C-FEB3ADD1A49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6" name="正方形/長方形 385">
          <a:extLst>
            <a:ext uri="{FF2B5EF4-FFF2-40B4-BE49-F238E27FC236}">
              <a16:creationId xmlns:a16="http://schemas.microsoft.com/office/drawing/2014/main" xmlns="" id="{0D68C24A-DB95-402D-B7FD-5FDCDDF93AD3}"/>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7" name="正方形/長方形 386">
          <a:extLst>
            <a:ext uri="{FF2B5EF4-FFF2-40B4-BE49-F238E27FC236}">
              <a16:creationId xmlns:a16="http://schemas.microsoft.com/office/drawing/2014/main" xmlns="" id="{AA5C8131-1E57-41EE-9505-427CD2F7508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8" name="正方形/長方形 387">
          <a:extLst>
            <a:ext uri="{FF2B5EF4-FFF2-40B4-BE49-F238E27FC236}">
              <a16:creationId xmlns:a16="http://schemas.microsoft.com/office/drawing/2014/main" xmlns="" id="{E915F70D-7AED-44A1-86F8-6A2C7939D673}"/>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9" name="正方形/長方形 388">
          <a:extLst>
            <a:ext uri="{FF2B5EF4-FFF2-40B4-BE49-F238E27FC236}">
              <a16:creationId xmlns:a16="http://schemas.microsoft.com/office/drawing/2014/main" xmlns="" id="{2E247E27-ACB7-4BD6-BF19-51C1A8BF3BB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90" name="テキスト ボックス 389">
          <a:extLst>
            <a:ext uri="{FF2B5EF4-FFF2-40B4-BE49-F238E27FC236}">
              <a16:creationId xmlns:a16="http://schemas.microsoft.com/office/drawing/2014/main" xmlns="" id="{2CE87D04-F4BA-4786-896A-22BCDDD9291A}"/>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91" name="直線コネクタ 390">
          <a:extLst>
            <a:ext uri="{FF2B5EF4-FFF2-40B4-BE49-F238E27FC236}">
              <a16:creationId xmlns:a16="http://schemas.microsoft.com/office/drawing/2014/main" xmlns="" id="{451DE41D-1D86-43DE-8E21-9FAF2427C238}"/>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92" name="直線コネクタ 391">
          <a:extLst>
            <a:ext uri="{FF2B5EF4-FFF2-40B4-BE49-F238E27FC236}">
              <a16:creationId xmlns:a16="http://schemas.microsoft.com/office/drawing/2014/main" xmlns="" id="{9B6105FD-E3FB-4A25-B59E-B88BA8549E36}"/>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93" name="テキスト ボックス 392">
          <a:extLst>
            <a:ext uri="{FF2B5EF4-FFF2-40B4-BE49-F238E27FC236}">
              <a16:creationId xmlns:a16="http://schemas.microsoft.com/office/drawing/2014/main" xmlns="" id="{156AA45F-560F-43E9-9AD6-37573CB7C19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94" name="直線コネクタ 393">
          <a:extLst>
            <a:ext uri="{FF2B5EF4-FFF2-40B4-BE49-F238E27FC236}">
              <a16:creationId xmlns:a16="http://schemas.microsoft.com/office/drawing/2014/main" xmlns="" id="{9A540B96-5310-4D55-AB00-F1EEA91E3A7B}"/>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95" name="テキスト ボックス 394">
          <a:extLst>
            <a:ext uri="{FF2B5EF4-FFF2-40B4-BE49-F238E27FC236}">
              <a16:creationId xmlns:a16="http://schemas.microsoft.com/office/drawing/2014/main" xmlns="" id="{B0B01161-7472-46C0-BFB9-921483C5CEC9}"/>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96" name="直線コネクタ 395">
          <a:extLst>
            <a:ext uri="{FF2B5EF4-FFF2-40B4-BE49-F238E27FC236}">
              <a16:creationId xmlns:a16="http://schemas.microsoft.com/office/drawing/2014/main" xmlns="" id="{049F4895-A967-41DB-A6D8-4A10C4C4E6C7}"/>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97" name="テキスト ボックス 396">
          <a:extLst>
            <a:ext uri="{FF2B5EF4-FFF2-40B4-BE49-F238E27FC236}">
              <a16:creationId xmlns:a16="http://schemas.microsoft.com/office/drawing/2014/main" xmlns="" id="{FCE3FD8E-DF07-4CD6-81C4-ABEB4D7AAE95}"/>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98" name="直線コネクタ 397">
          <a:extLst>
            <a:ext uri="{FF2B5EF4-FFF2-40B4-BE49-F238E27FC236}">
              <a16:creationId xmlns:a16="http://schemas.microsoft.com/office/drawing/2014/main" xmlns="" id="{1537B343-23AD-4616-8179-043622D87739}"/>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99" name="テキスト ボックス 398">
          <a:extLst>
            <a:ext uri="{FF2B5EF4-FFF2-40B4-BE49-F238E27FC236}">
              <a16:creationId xmlns:a16="http://schemas.microsoft.com/office/drawing/2014/main" xmlns="" id="{48B02997-179B-45D6-ADA6-87E5DEA3D23A}"/>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00" name="直線コネクタ 399">
          <a:extLst>
            <a:ext uri="{FF2B5EF4-FFF2-40B4-BE49-F238E27FC236}">
              <a16:creationId xmlns:a16="http://schemas.microsoft.com/office/drawing/2014/main" xmlns="" id="{8CE06056-A835-4DA4-BBEA-2E463D817DC5}"/>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01" name="テキスト ボックス 400">
          <a:extLst>
            <a:ext uri="{FF2B5EF4-FFF2-40B4-BE49-F238E27FC236}">
              <a16:creationId xmlns:a16="http://schemas.microsoft.com/office/drawing/2014/main" xmlns="" id="{96BA9D25-AC77-47DD-BF40-28849B336315}"/>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02" name="直線コネクタ 401">
          <a:extLst>
            <a:ext uri="{FF2B5EF4-FFF2-40B4-BE49-F238E27FC236}">
              <a16:creationId xmlns:a16="http://schemas.microsoft.com/office/drawing/2014/main" xmlns="" id="{1102DCDC-1C13-4D7D-9BC4-B4C6BEA274E2}"/>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03" name="テキスト ボックス 402">
          <a:extLst>
            <a:ext uri="{FF2B5EF4-FFF2-40B4-BE49-F238E27FC236}">
              <a16:creationId xmlns:a16="http://schemas.microsoft.com/office/drawing/2014/main" xmlns="" id="{FEA1B433-914A-42BC-8DE9-97E354A302A5}"/>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04" name="直線コネクタ 403">
          <a:extLst>
            <a:ext uri="{FF2B5EF4-FFF2-40B4-BE49-F238E27FC236}">
              <a16:creationId xmlns:a16="http://schemas.microsoft.com/office/drawing/2014/main" xmlns="" id="{55A2443C-0BDE-4830-8D17-535F0F200B58}"/>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05" name="テキスト ボックス 404">
          <a:extLst>
            <a:ext uri="{FF2B5EF4-FFF2-40B4-BE49-F238E27FC236}">
              <a16:creationId xmlns:a16="http://schemas.microsoft.com/office/drawing/2014/main" xmlns="" id="{130E0762-00D9-4E2E-AA4C-102B068A7F5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6" name="【学校施設】&#10;有形固定資産減価償却率グラフ枠">
          <a:extLst>
            <a:ext uri="{FF2B5EF4-FFF2-40B4-BE49-F238E27FC236}">
              <a16:creationId xmlns:a16="http://schemas.microsoft.com/office/drawing/2014/main" xmlns="" id="{0DA5A5A2-3CB1-4C41-9AD8-B419729923A9}"/>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26126</xdr:rowOff>
    </xdr:from>
    <xdr:to>
      <xdr:col>85</xdr:col>
      <xdr:colOff>126364</xdr:colOff>
      <xdr:row>63</xdr:row>
      <xdr:rowOff>97972</xdr:rowOff>
    </xdr:to>
    <xdr:cxnSp macro="">
      <xdr:nvCxnSpPr>
        <xdr:cNvPr id="407" name="直線コネクタ 406">
          <a:extLst>
            <a:ext uri="{FF2B5EF4-FFF2-40B4-BE49-F238E27FC236}">
              <a16:creationId xmlns:a16="http://schemas.microsoft.com/office/drawing/2014/main" xmlns="" id="{03BB5AD7-8B75-4EC6-898B-E5888F62BC32}"/>
            </a:ext>
          </a:extLst>
        </xdr:cNvPr>
        <xdr:cNvCxnSpPr/>
      </xdr:nvCxnSpPr>
      <xdr:spPr>
        <a:xfrm flipV="1">
          <a:off x="16318864" y="9627326"/>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101799</xdr:rowOff>
    </xdr:from>
    <xdr:ext cx="405111" cy="259045"/>
    <xdr:sp macro="" textlink="">
      <xdr:nvSpPr>
        <xdr:cNvPr id="408" name="【学校施設】&#10;有形固定資産減価償却率最小値テキスト">
          <a:extLst>
            <a:ext uri="{FF2B5EF4-FFF2-40B4-BE49-F238E27FC236}">
              <a16:creationId xmlns:a16="http://schemas.microsoft.com/office/drawing/2014/main" xmlns="" id="{06E1A1BC-37C4-4672-9436-1420BFC2BA36}"/>
            </a:ext>
          </a:extLst>
        </xdr:cNvPr>
        <xdr:cNvSpPr txBox="1"/>
      </xdr:nvSpPr>
      <xdr:spPr>
        <a:xfrm>
          <a:off x="16357600" y="109031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97972</xdr:rowOff>
    </xdr:from>
    <xdr:to>
      <xdr:col>86</xdr:col>
      <xdr:colOff>25400</xdr:colOff>
      <xdr:row>63</xdr:row>
      <xdr:rowOff>97972</xdr:rowOff>
    </xdr:to>
    <xdr:cxnSp macro="">
      <xdr:nvCxnSpPr>
        <xdr:cNvPr id="409" name="直線コネクタ 408">
          <a:extLst>
            <a:ext uri="{FF2B5EF4-FFF2-40B4-BE49-F238E27FC236}">
              <a16:creationId xmlns:a16="http://schemas.microsoft.com/office/drawing/2014/main" xmlns="" id="{242F6C1C-2EB8-411D-9D3D-948795177E63}"/>
            </a:ext>
          </a:extLst>
        </xdr:cNvPr>
        <xdr:cNvCxnSpPr/>
      </xdr:nvCxnSpPr>
      <xdr:spPr>
        <a:xfrm>
          <a:off x="16230600" y="10899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144253</xdr:rowOff>
    </xdr:from>
    <xdr:ext cx="405111" cy="259045"/>
    <xdr:sp macro="" textlink="">
      <xdr:nvSpPr>
        <xdr:cNvPr id="410" name="【学校施設】&#10;有形固定資産減価償却率最大値テキスト">
          <a:extLst>
            <a:ext uri="{FF2B5EF4-FFF2-40B4-BE49-F238E27FC236}">
              <a16:creationId xmlns:a16="http://schemas.microsoft.com/office/drawing/2014/main" xmlns="" id="{C0E49DF9-BBC0-436C-B3FE-56637241EC87}"/>
            </a:ext>
          </a:extLst>
        </xdr:cNvPr>
        <xdr:cNvSpPr txBox="1"/>
      </xdr:nvSpPr>
      <xdr:spPr>
        <a:xfrm>
          <a:off x="16357600" y="9402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26126</xdr:rowOff>
    </xdr:from>
    <xdr:to>
      <xdr:col>86</xdr:col>
      <xdr:colOff>25400</xdr:colOff>
      <xdr:row>56</xdr:row>
      <xdr:rowOff>26126</xdr:rowOff>
    </xdr:to>
    <xdr:cxnSp macro="">
      <xdr:nvCxnSpPr>
        <xdr:cNvPr id="411" name="直線コネクタ 410">
          <a:extLst>
            <a:ext uri="{FF2B5EF4-FFF2-40B4-BE49-F238E27FC236}">
              <a16:creationId xmlns:a16="http://schemas.microsoft.com/office/drawing/2014/main" xmlns="" id="{8DCB95C8-83F1-4D37-8328-6CF3A03AAC6C}"/>
            </a:ext>
          </a:extLst>
        </xdr:cNvPr>
        <xdr:cNvCxnSpPr/>
      </xdr:nvCxnSpPr>
      <xdr:spPr>
        <a:xfrm>
          <a:off x="16230600" y="9627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35396</xdr:rowOff>
    </xdr:from>
    <xdr:ext cx="405111" cy="259045"/>
    <xdr:sp macro="" textlink="">
      <xdr:nvSpPr>
        <xdr:cNvPr id="412" name="【学校施設】&#10;有形固定資産減価償却率平均値テキスト">
          <a:extLst>
            <a:ext uri="{FF2B5EF4-FFF2-40B4-BE49-F238E27FC236}">
              <a16:creationId xmlns:a16="http://schemas.microsoft.com/office/drawing/2014/main" xmlns="" id="{BBC1E012-DDC9-4B68-9C6E-CD4D2E34BAD2}"/>
            </a:ext>
          </a:extLst>
        </xdr:cNvPr>
        <xdr:cNvSpPr txBox="1"/>
      </xdr:nvSpPr>
      <xdr:spPr>
        <a:xfrm>
          <a:off x="16357600" y="101509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56969</xdr:rowOff>
    </xdr:from>
    <xdr:to>
      <xdr:col>85</xdr:col>
      <xdr:colOff>177800</xdr:colOff>
      <xdr:row>59</xdr:row>
      <xdr:rowOff>158569</xdr:rowOff>
    </xdr:to>
    <xdr:sp macro="" textlink="">
      <xdr:nvSpPr>
        <xdr:cNvPr id="413" name="フローチャート: 判断 412">
          <a:extLst>
            <a:ext uri="{FF2B5EF4-FFF2-40B4-BE49-F238E27FC236}">
              <a16:creationId xmlns:a16="http://schemas.microsoft.com/office/drawing/2014/main" xmlns="" id="{3528CCED-7A1E-4082-AF95-D6FBA1CA2BDC}"/>
            </a:ext>
          </a:extLst>
        </xdr:cNvPr>
        <xdr:cNvSpPr/>
      </xdr:nvSpPr>
      <xdr:spPr>
        <a:xfrm>
          <a:off x="16268700" y="1017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17780</xdr:rowOff>
    </xdr:from>
    <xdr:to>
      <xdr:col>81</xdr:col>
      <xdr:colOff>101600</xdr:colOff>
      <xdr:row>59</xdr:row>
      <xdr:rowOff>119380</xdr:rowOff>
    </xdr:to>
    <xdr:sp macro="" textlink="">
      <xdr:nvSpPr>
        <xdr:cNvPr id="414" name="フローチャート: 判断 413">
          <a:extLst>
            <a:ext uri="{FF2B5EF4-FFF2-40B4-BE49-F238E27FC236}">
              <a16:creationId xmlns:a16="http://schemas.microsoft.com/office/drawing/2014/main" xmlns="" id="{8E1EDF21-9521-4FEA-8A4E-68F479D55EE6}"/>
            </a:ext>
          </a:extLst>
        </xdr:cNvPr>
        <xdr:cNvSpPr/>
      </xdr:nvSpPr>
      <xdr:spPr>
        <a:xfrm>
          <a:off x="15430500" y="1013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50437</xdr:rowOff>
    </xdr:from>
    <xdr:to>
      <xdr:col>76</xdr:col>
      <xdr:colOff>165100</xdr:colOff>
      <xdr:row>59</xdr:row>
      <xdr:rowOff>152037</xdr:rowOff>
    </xdr:to>
    <xdr:sp macro="" textlink="">
      <xdr:nvSpPr>
        <xdr:cNvPr id="415" name="フローチャート: 判断 414">
          <a:extLst>
            <a:ext uri="{FF2B5EF4-FFF2-40B4-BE49-F238E27FC236}">
              <a16:creationId xmlns:a16="http://schemas.microsoft.com/office/drawing/2014/main" xmlns="" id="{CDF81662-77EF-4D43-9273-C9AB9FDFE7AC}"/>
            </a:ext>
          </a:extLst>
        </xdr:cNvPr>
        <xdr:cNvSpPr/>
      </xdr:nvSpPr>
      <xdr:spPr>
        <a:xfrm>
          <a:off x="14541500" y="10165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xmlns="" id="{F9B8F8FB-5E2C-4184-857D-9BA04EAE9A2A}"/>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7" name="テキスト ボックス 416">
          <a:extLst>
            <a:ext uri="{FF2B5EF4-FFF2-40B4-BE49-F238E27FC236}">
              <a16:creationId xmlns:a16="http://schemas.microsoft.com/office/drawing/2014/main" xmlns="" id="{B10CCFF6-D869-43DC-8066-C80F0FB2BB0B}"/>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8" name="テキスト ボックス 417">
          <a:extLst>
            <a:ext uri="{FF2B5EF4-FFF2-40B4-BE49-F238E27FC236}">
              <a16:creationId xmlns:a16="http://schemas.microsoft.com/office/drawing/2014/main" xmlns="" id="{25D8A077-D0E5-4BC9-B089-A839B72B729E}"/>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9" name="テキスト ボックス 418">
          <a:extLst>
            <a:ext uri="{FF2B5EF4-FFF2-40B4-BE49-F238E27FC236}">
              <a16:creationId xmlns:a16="http://schemas.microsoft.com/office/drawing/2014/main" xmlns="" id="{F68421B4-282F-468C-A4F2-D34019A2B1C4}"/>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20" name="テキスト ボックス 419">
          <a:extLst>
            <a:ext uri="{FF2B5EF4-FFF2-40B4-BE49-F238E27FC236}">
              <a16:creationId xmlns:a16="http://schemas.microsoft.com/office/drawing/2014/main" xmlns="" id="{A6CA75D2-AA8C-4C54-88E0-1F3D76EB999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104322</xdr:rowOff>
    </xdr:from>
    <xdr:to>
      <xdr:col>81</xdr:col>
      <xdr:colOff>101600</xdr:colOff>
      <xdr:row>60</xdr:row>
      <xdr:rowOff>34472</xdr:rowOff>
    </xdr:to>
    <xdr:sp macro="" textlink="">
      <xdr:nvSpPr>
        <xdr:cNvPr id="421" name="楕円 420">
          <a:extLst>
            <a:ext uri="{FF2B5EF4-FFF2-40B4-BE49-F238E27FC236}">
              <a16:creationId xmlns:a16="http://schemas.microsoft.com/office/drawing/2014/main" xmlns="" id="{CF859545-6FDF-4A34-9089-FBCD3F6B230C}"/>
            </a:ext>
          </a:extLst>
        </xdr:cNvPr>
        <xdr:cNvSpPr/>
      </xdr:nvSpPr>
      <xdr:spPr>
        <a:xfrm>
          <a:off x="15430500" y="1021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57</xdr:row>
      <xdr:rowOff>135907</xdr:rowOff>
    </xdr:from>
    <xdr:ext cx="405111" cy="259045"/>
    <xdr:sp macro="" textlink="">
      <xdr:nvSpPr>
        <xdr:cNvPr id="422" name="n_1aveValue【学校施設】&#10;有形固定資産減価償却率">
          <a:extLst>
            <a:ext uri="{FF2B5EF4-FFF2-40B4-BE49-F238E27FC236}">
              <a16:creationId xmlns:a16="http://schemas.microsoft.com/office/drawing/2014/main" xmlns="" id="{08757588-845F-4BE6-BA93-6DD82D341C5B}"/>
            </a:ext>
          </a:extLst>
        </xdr:cNvPr>
        <xdr:cNvSpPr txBox="1"/>
      </xdr:nvSpPr>
      <xdr:spPr>
        <a:xfrm>
          <a:off x="15266044" y="990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168564</xdr:rowOff>
    </xdr:from>
    <xdr:ext cx="405111" cy="259045"/>
    <xdr:sp macro="" textlink="">
      <xdr:nvSpPr>
        <xdr:cNvPr id="423" name="n_2aveValue【学校施設】&#10;有形固定資産減価償却率">
          <a:extLst>
            <a:ext uri="{FF2B5EF4-FFF2-40B4-BE49-F238E27FC236}">
              <a16:creationId xmlns:a16="http://schemas.microsoft.com/office/drawing/2014/main" xmlns="" id="{321C6713-73BA-4D55-A150-ACF3A6B3B605}"/>
            </a:ext>
          </a:extLst>
        </xdr:cNvPr>
        <xdr:cNvSpPr txBox="1"/>
      </xdr:nvSpPr>
      <xdr:spPr>
        <a:xfrm>
          <a:off x="14389744" y="994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25599</xdr:rowOff>
    </xdr:from>
    <xdr:ext cx="405111" cy="259045"/>
    <xdr:sp macro="" textlink="">
      <xdr:nvSpPr>
        <xdr:cNvPr id="424" name="n_1mainValue【学校施設】&#10;有形固定資産減価償却率">
          <a:extLst>
            <a:ext uri="{FF2B5EF4-FFF2-40B4-BE49-F238E27FC236}">
              <a16:creationId xmlns:a16="http://schemas.microsoft.com/office/drawing/2014/main" xmlns="" id="{2B5D4584-4CCA-4016-AF60-F9E5AE57A022}"/>
            </a:ext>
          </a:extLst>
        </xdr:cNvPr>
        <xdr:cNvSpPr txBox="1"/>
      </xdr:nvSpPr>
      <xdr:spPr>
        <a:xfrm>
          <a:off x="15266044"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25" name="正方形/長方形 424">
          <a:extLst>
            <a:ext uri="{FF2B5EF4-FFF2-40B4-BE49-F238E27FC236}">
              <a16:creationId xmlns:a16="http://schemas.microsoft.com/office/drawing/2014/main" xmlns="" id="{6078B2FD-BBA6-4498-A0C8-DC499F6F5EE1}"/>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6" name="正方形/長方形 425">
          <a:extLst>
            <a:ext uri="{FF2B5EF4-FFF2-40B4-BE49-F238E27FC236}">
              <a16:creationId xmlns:a16="http://schemas.microsoft.com/office/drawing/2014/main" xmlns="" id="{DFD86A54-BB70-4BD2-9557-55B7D85CD50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7" name="正方形/長方形 426">
          <a:extLst>
            <a:ext uri="{FF2B5EF4-FFF2-40B4-BE49-F238E27FC236}">
              <a16:creationId xmlns:a16="http://schemas.microsoft.com/office/drawing/2014/main" xmlns="" id="{304E6FF9-1F6E-4FEB-AA72-44C718CB8D38}"/>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8" name="正方形/長方形 427">
          <a:extLst>
            <a:ext uri="{FF2B5EF4-FFF2-40B4-BE49-F238E27FC236}">
              <a16:creationId xmlns:a16="http://schemas.microsoft.com/office/drawing/2014/main" xmlns="" id="{B8866AC9-F059-4DD1-A859-286E1B64002C}"/>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9" name="正方形/長方形 428">
          <a:extLst>
            <a:ext uri="{FF2B5EF4-FFF2-40B4-BE49-F238E27FC236}">
              <a16:creationId xmlns:a16="http://schemas.microsoft.com/office/drawing/2014/main" xmlns="" id="{6A6F8C24-3BC7-4872-ACF3-D7572313D648}"/>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30" name="正方形/長方形 429">
          <a:extLst>
            <a:ext uri="{FF2B5EF4-FFF2-40B4-BE49-F238E27FC236}">
              <a16:creationId xmlns:a16="http://schemas.microsoft.com/office/drawing/2014/main" xmlns="" id="{A49CD69B-CACD-4DCB-8A6D-498A88FD18A2}"/>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31" name="正方形/長方形 430">
          <a:extLst>
            <a:ext uri="{FF2B5EF4-FFF2-40B4-BE49-F238E27FC236}">
              <a16:creationId xmlns:a16="http://schemas.microsoft.com/office/drawing/2014/main" xmlns="" id="{4D3C7EF6-390E-459F-9312-6965AB074DE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32" name="正方形/長方形 431">
          <a:extLst>
            <a:ext uri="{FF2B5EF4-FFF2-40B4-BE49-F238E27FC236}">
              <a16:creationId xmlns:a16="http://schemas.microsoft.com/office/drawing/2014/main" xmlns="" id="{230CCF45-E3BF-4A6A-B1C6-33572E74373E}"/>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33" name="テキスト ボックス 432">
          <a:extLst>
            <a:ext uri="{FF2B5EF4-FFF2-40B4-BE49-F238E27FC236}">
              <a16:creationId xmlns:a16="http://schemas.microsoft.com/office/drawing/2014/main" xmlns="" id="{1744C21F-8A9B-496A-AB76-CB7695B75E69}"/>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34" name="直線コネクタ 433">
          <a:extLst>
            <a:ext uri="{FF2B5EF4-FFF2-40B4-BE49-F238E27FC236}">
              <a16:creationId xmlns:a16="http://schemas.microsoft.com/office/drawing/2014/main" xmlns="" id="{DF6F8B3B-D7C9-4894-88B0-3B01EFE124B2}"/>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435" name="直線コネクタ 434">
          <a:extLst>
            <a:ext uri="{FF2B5EF4-FFF2-40B4-BE49-F238E27FC236}">
              <a16:creationId xmlns:a16="http://schemas.microsoft.com/office/drawing/2014/main" xmlns="" id="{0E8134E2-D10A-4BA7-8289-535A237AD485}"/>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436" name="テキスト ボックス 435">
          <a:extLst>
            <a:ext uri="{FF2B5EF4-FFF2-40B4-BE49-F238E27FC236}">
              <a16:creationId xmlns:a16="http://schemas.microsoft.com/office/drawing/2014/main" xmlns="" id="{2E9728C2-0FEC-44F6-AC79-AE1AB918D243}"/>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437" name="直線コネクタ 436">
          <a:extLst>
            <a:ext uri="{FF2B5EF4-FFF2-40B4-BE49-F238E27FC236}">
              <a16:creationId xmlns:a16="http://schemas.microsoft.com/office/drawing/2014/main" xmlns="" id="{445E7DEC-E0D3-436C-968B-471DA537AF54}"/>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438" name="テキスト ボックス 437">
          <a:extLst>
            <a:ext uri="{FF2B5EF4-FFF2-40B4-BE49-F238E27FC236}">
              <a16:creationId xmlns:a16="http://schemas.microsoft.com/office/drawing/2014/main" xmlns="" id="{87AFFAAC-1B88-4D42-8488-C4DBF58E157D}"/>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39" name="直線コネクタ 438">
          <a:extLst>
            <a:ext uri="{FF2B5EF4-FFF2-40B4-BE49-F238E27FC236}">
              <a16:creationId xmlns:a16="http://schemas.microsoft.com/office/drawing/2014/main" xmlns="" id="{07E08712-AA1C-4EE0-860D-752C1E91CD52}"/>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40" name="テキスト ボックス 439">
          <a:extLst>
            <a:ext uri="{FF2B5EF4-FFF2-40B4-BE49-F238E27FC236}">
              <a16:creationId xmlns:a16="http://schemas.microsoft.com/office/drawing/2014/main" xmlns="" id="{DB14C030-F154-4CAE-B893-B6498FA67257}"/>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41" name="直線コネクタ 440">
          <a:extLst>
            <a:ext uri="{FF2B5EF4-FFF2-40B4-BE49-F238E27FC236}">
              <a16:creationId xmlns:a16="http://schemas.microsoft.com/office/drawing/2014/main" xmlns="" id="{00150919-6E62-4261-81A1-A705D39F5B02}"/>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42" name="テキスト ボックス 441">
          <a:extLst>
            <a:ext uri="{FF2B5EF4-FFF2-40B4-BE49-F238E27FC236}">
              <a16:creationId xmlns:a16="http://schemas.microsoft.com/office/drawing/2014/main" xmlns="" id="{D7FDC7B1-0D3B-4DAB-8752-5872485F07CD}"/>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43" name="直線コネクタ 442">
          <a:extLst>
            <a:ext uri="{FF2B5EF4-FFF2-40B4-BE49-F238E27FC236}">
              <a16:creationId xmlns:a16="http://schemas.microsoft.com/office/drawing/2014/main" xmlns="" id="{776E0243-EB64-488D-8CE7-2D54DE1DA7BB}"/>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44" name="テキスト ボックス 443">
          <a:extLst>
            <a:ext uri="{FF2B5EF4-FFF2-40B4-BE49-F238E27FC236}">
              <a16:creationId xmlns:a16="http://schemas.microsoft.com/office/drawing/2014/main" xmlns="" id="{CD29BF92-CB28-42E6-9894-7CC083325503}"/>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45" name="直線コネクタ 444">
          <a:extLst>
            <a:ext uri="{FF2B5EF4-FFF2-40B4-BE49-F238E27FC236}">
              <a16:creationId xmlns:a16="http://schemas.microsoft.com/office/drawing/2014/main" xmlns="" id="{DDD3D542-7378-4EF8-9EB4-E53335FDF71A}"/>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70049</xdr:rowOff>
    </xdr:from>
    <xdr:ext cx="531299" cy="259045"/>
    <xdr:sp macro="" textlink="">
      <xdr:nvSpPr>
        <xdr:cNvPr id="446" name="テキスト ボックス 445">
          <a:extLst>
            <a:ext uri="{FF2B5EF4-FFF2-40B4-BE49-F238E27FC236}">
              <a16:creationId xmlns:a16="http://schemas.microsoft.com/office/drawing/2014/main" xmlns="" id="{B2C8AD97-77D4-433B-9ABA-B9089EF884DA}"/>
            </a:ext>
          </a:extLst>
        </xdr:cNvPr>
        <xdr:cNvSpPr txBox="1"/>
      </xdr:nvSpPr>
      <xdr:spPr>
        <a:xfrm>
          <a:off x="17756701" y="932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47" name="直線コネクタ 446">
          <a:extLst>
            <a:ext uri="{FF2B5EF4-FFF2-40B4-BE49-F238E27FC236}">
              <a16:creationId xmlns:a16="http://schemas.microsoft.com/office/drawing/2014/main" xmlns="" id="{7B2869D9-CB7F-49B7-B581-7F780552B1F5}"/>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48" name="テキスト ボックス 447">
          <a:extLst>
            <a:ext uri="{FF2B5EF4-FFF2-40B4-BE49-F238E27FC236}">
              <a16:creationId xmlns:a16="http://schemas.microsoft.com/office/drawing/2014/main" xmlns="" id="{FF5EA2C5-D434-4B70-9A4C-A124B4D0C9DF}"/>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9" name="【学校施設】&#10;一人当たり面積グラフ枠">
          <a:extLst>
            <a:ext uri="{FF2B5EF4-FFF2-40B4-BE49-F238E27FC236}">
              <a16:creationId xmlns:a16="http://schemas.microsoft.com/office/drawing/2014/main" xmlns="" id="{97F918B4-5C4E-4BC8-935E-D6FBD8302C19}"/>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75928</xdr:rowOff>
    </xdr:from>
    <xdr:to>
      <xdr:col>116</xdr:col>
      <xdr:colOff>62864</xdr:colOff>
      <xdr:row>64</xdr:row>
      <xdr:rowOff>57803</xdr:rowOff>
    </xdr:to>
    <xdr:cxnSp macro="">
      <xdr:nvCxnSpPr>
        <xdr:cNvPr id="450" name="直線コネクタ 449">
          <a:extLst>
            <a:ext uri="{FF2B5EF4-FFF2-40B4-BE49-F238E27FC236}">
              <a16:creationId xmlns:a16="http://schemas.microsoft.com/office/drawing/2014/main" xmlns="" id="{3972949E-E622-4868-959A-7C60DE909741}"/>
            </a:ext>
          </a:extLst>
        </xdr:cNvPr>
        <xdr:cNvCxnSpPr/>
      </xdr:nvCxnSpPr>
      <xdr:spPr>
        <a:xfrm flipV="1">
          <a:off x="22160864" y="9505678"/>
          <a:ext cx="0" cy="15249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61630</xdr:rowOff>
    </xdr:from>
    <xdr:ext cx="469744" cy="259045"/>
    <xdr:sp macro="" textlink="">
      <xdr:nvSpPr>
        <xdr:cNvPr id="451" name="【学校施設】&#10;一人当たり面積最小値テキスト">
          <a:extLst>
            <a:ext uri="{FF2B5EF4-FFF2-40B4-BE49-F238E27FC236}">
              <a16:creationId xmlns:a16="http://schemas.microsoft.com/office/drawing/2014/main" xmlns="" id="{9EE9D68D-568F-427D-8ADB-CC488A2430AA}"/>
            </a:ext>
          </a:extLst>
        </xdr:cNvPr>
        <xdr:cNvSpPr txBox="1"/>
      </xdr:nvSpPr>
      <xdr:spPr>
        <a:xfrm>
          <a:off x="22199600" y="11034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57803</xdr:rowOff>
    </xdr:from>
    <xdr:to>
      <xdr:col>116</xdr:col>
      <xdr:colOff>152400</xdr:colOff>
      <xdr:row>64</xdr:row>
      <xdr:rowOff>57803</xdr:rowOff>
    </xdr:to>
    <xdr:cxnSp macro="">
      <xdr:nvCxnSpPr>
        <xdr:cNvPr id="452" name="直線コネクタ 451">
          <a:extLst>
            <a:ext uri="{FF2B5EF4-FFF2-40B4-BE49-F238E27FC236}">
              <a16:creationId xmlns:a16="http://schemas.microsoft.com/office/drawing/2014/main" xmlns="" id="{CF71A60A-46C3-4BDB-BCF1-E09842158303}"/>
            </a:ext>
          </a:extLst>
        </xdr:cNvPr>
        <xdr:cNvCxnSpPr/>
      </xdr:nvCxnSpPr>
      <xdr:spPr>
        <a:xfrm>
          <a:off x="22072600" y="11030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22605</xdr:rowOff>
    </xdr:from>
    <xdr:ext cx="469744" cy="259045"/>
    <xdr:sp macro="" textlink="">
      <xdr:nvSpPr>
        <xdr:cNvPr id="453" name="【学校施設】&#10;一人当たり面積最大値テキスト">
          <a:extLst>
            <a:ext uri="{FF2B5EF4-FFF2-40B4-BE49-F238E27FC236}">
              <a16:creationId xmlns:a16="http://schemas.microsoft.com/office/drawing/2014/main" xmlns="" id="{2F138382-94DD-4DF5-AC84-8261341978EF}"/>
            </a:ext>
          </a:extLst>
        </xdr:cNvPr>
        <xdr:cNvSpPr txBox="1"/>
      </xdr:nvSpPr>
      <xdr:spPr>
        <a:xfrm>
          <a:off x="22199600" y="9280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75928</xdr:rowOff>
    </xdr:from>
    <xdr:to>
      <xdr:col>116</xdr:col>
      <xdr:colOff>152400</xdr:colOff>
      <xdr:row>55</xdr:row>
      <xdr:rowOff>75928</xdr:rowOff>
    </xdr:to>
    <xdr:cxnSp macro="">
      <xdr:nvCxnSpPr>
        <xdr:cNvPr id="454" name="直線コネクタ 453">
          <a:extLst>
            <a:ext uri="{FF2B5EF4-FFF2-40B4-BE49-F238E27FC236}">
              <a16:creationId xmlns:a16="http://schemas.microsoft.com/office/drawing/2014/main" xmlns="" id="{854A00D5-7FA5-43E0-8EA7-BD6623B7E890}"/>
            </a:ext>
          </a:extLst>
        </xdr:cNvPr>
        <xdr:cNvCxnSpPr/>
      </xdr:nvCxnSpPr>
      <xdr:spPr>
        <a:xfrm>
          <a:off x="22072600" y="9505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40784</xdr:rowOff>
    </xdr:from>
    <xdr:ext cx="469744" cy="259045"/>
    <xdr:sp macro="" textlink="">
      <xdr:nvSpPr>
        <xdr:cNvPr id="455" name="【学校施設】&#10;一人当たり面積平均値テキスト">
          <a:extLst>
            <a:ext uri="{FF2B5EF4-FFF2-40B4-BE49-F238E27FC236}">
              <a16:creationId xmlns:a16="http://schemas.microsoft.com/office/drawing/2014/main" xmlns="" id="{6FBC7F62-BBAD-4967-88E5-1B7E36BACAF6}"/>
            </a:ext>
          </a:extLst>
        </xdr:cNvPr>
        <xdr:cNvSpPr txBox="1"/>
      </xdr:nvSpPr>
      <xdr:spPr>
        <a:xfrm>
          <a:off x="22199600" y="106706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62357</xdr:rowOff>
    </xdr:from>
    <xdr:to>
      <xdr:col>116</xdr:col>
      <xdr:colOff>114300</xdr:colOff>
      <xdr:row>62</xdr:row>
      <xdr:rowOff>163957</xdr:rowOff>
    </xdr:to>
    <xdr:sp macro="" textlink="">
      <xdr:nvSpPr>
        <xdr:cNvPr id="456" name="フローチャート: 判断 455">
          <a:extLst>
            <a:ext uri="{FF2B5EF4-FFF2-40B4-BE49-F238E27FC236}">
              <a16:creationId xmlns:a16="http://schemas.microsoft.com/office/drawing/2014/main" xmlns="" id="{EF4BBF95-E4EA-471A-874B-D669F5DB91F7}"/>
            </a:ext>
          </a:extLst>
        </xdr:cNvPr>
        <xdr:cNvSpPr/>
      </xdr:nvSpPr>
      <xdr:spPr>
        <a:xfrm>
          <a:off x="22110700" y="10692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18597</xdr:rowOff>
    </xdr:from>
    <xdr:to>
      <xdr:col>112</xdr:col>
      <xdr:colOff>38100</xdr:colOff>
      <xdr:row>62</xdr:row>
      <xdr:rowOff>120197</xdr:rowOff>
    </xdr:to>
    <xdr:sp macro="" textlink="">
      <xdr:nvSpPr>
        <xdr:cNvPr id="457" name="フローチャート: 判断 456">
          <a:extLst>
            <a:ext uri="{FF2B5EF4-FFF2-40B4-BE49-F238E27FC236}">
              <a16:creationId xmlns:a16="http://schemas.microsoft.com/office/drawing/2014/main" xmlns="" id="{1C629F6D-C4F5-4594-B499-C8D563D30320}"/>
            </a:ext>
          </a:extLst>
        </xdr:cNvPr>
        <xdr:cNvSpPr/>
      </xdr:nvSpPr>
      <xdr:spPr>
        <a:xfrm>
          <a:off x="21272500" y="10648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24638</xdr:rowOff>
    </xdr:from>
    <xdr:to>
      <xdr:col>107</xdr:col>
      <xdr:colOff>101600</xdr:colOff>
      <xdr:row>62</xdr:row>
      <xdr:rowOff>126238</xdr:rowOff>
    </xdr:to>
    <xdr:sp macro="" textlink="">
      <xdr:nvSpPr>
        <xdr:cNvPr id="458" name="フローチャート: 判断 457">
          <a:extLst>
            <a:ext uri="{FF2B5EF4-FFF2-40B4-BE49-F238E27FC236}">
              <a16:creationId xmlns:a16="http://schemas.microsoft.com/office/drawing/2014/main" xmlns="" id="{070DE6DD-E2BC-4E0F-AD4C-4E03C0EEE84E}"/>
            </a:ext>
          </a:extLst>
        </xdr:cNvPr>
        <xdr:cNvSpPr/>
      </xdr:nvSpPr>
      <xdr:spPr>
        <a:xfrm>
          <a:off x="20383500" y="10654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59" name="テキスト ボックス 458">
          <a:extLst>
            <a:ext uri="{FF2B5EF4-FFF2-40B4-BE49-F238E27FC236}">
              <a16:creationId xmlns:a16="http://schemas.microsoft.com/office/drawing/2014/main" xmlns="" id="{140F4861-1348-4D94-BE5B-A847FF669B4F}"/>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60" name="テキスト ボックス 459">
          <a:extLst>
            <a:ext uri="{FF2B5EF4-FFF2-40B4-BE49-F238E27FC236}">
              <a16:creationId xmlns:a16="http://schemas.microsoft.com/office/drawing/2014/main" xmlns="" id="{BF9D977C-0EDE-48FE-9061-F1D86B08A0C4}"/>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61" name="テキスト ボックス 460">
          <a:extLst>
            <a:ext uri="{FF2B5EF4-FFF2-40B4-BE49-F238E27FC236}">
              <a16:creationId xmlns:a16="http://schemas.microsoft.com/office/drawing/2014/main" xmlns="" id="{A7854D79-87CF-489A-BC1F-CA7F0DF50C8A}"/>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62" name="テキスト ボックス 461">
          <a:extLst>
            <a:ext uri="{FF2B5EF4-FFF2-40B4-BE49-F238E27FC236}">
              <a16:creationId xmlns:a16="http://schemas.microsoft.com/office/drawing/2014/main" xmlns="" id="{C10CC07F-0F5F-44FA-BC23-53C0CCB860D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63" name="テキスト ボックス 462">
          <a:extLst>
            <a:ext uri="{FF2B5EF4-FFF2-40B4-BE49-F238E27FC236}">
              <a16:creationId xmlns:a16="http://schemas.microsoft.com/office/drawing/2014/main" xmlns="" id="{A3CC3CC3-86F1-4649-A484-B660EBCAD2FE}"/>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45702</xdr:rowOff>
    </xdr:from>
    <xdr:to>
      <xdr:col>112</xdr:col>
      <xdr:colOff>38100</xdr:colOff>
      <xdr:row>62</xdr:row>
      <xdr:rowOff>147302</xdr:rowOff>
    </xdr:to>
    <xdr:sp macro="" textlink="">
      <xdr:nvSpPr>
        <xdr:cNvPr id="464" name="楕円 463">
          <a:extLst>
            <a:ext uri="{FF2B5EF4-FFF2-40B4-BE49-F238E27FC236}">
              <a16:creationId xmlns:a16="http://schemas.microsoft.com/office/drawing/2014/main" xmlns="" id="{195648A8-BC10-4C3F-B7CC-7DD1BDD0DA37}"/>
            </a:ext>
          </a:extLst>
        </xdr:cNvPr>
        <xdr:cNvSpPr/>
      </xdr:nvSpPr>
      <xdr:spPr>
        <a:xfrm>
          <a:off x="21272500" y="10675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60</xdr:row>
      <xdr:rowOff>136724</xdr:rowOff>
    </xdr:from>
    <xdr:ext cx="469744" cy="259045"/>
    <xdr:sp macro="" textlink="">
      <xdr:nvSpPr>
        <xdr:cNvPr id="465" name="n_1aveValue【学校施設】&#10;一人当たり面積">
          <a:extLst>
            <a:ext uri="{FF2B5EF4-FFF2-40B4-BE49-F238E27FC236}">
              <a16:creationId xmlns:a16="http://schemas.microsoft.com/office/drawing/2014/main" xmlns="" id="{6653A08C-D052-472A-96DB-90E3E889C6A4}"/>
            </a:ext>
          </a:extLst>
        </xdr:cNvPr>
        <xdr:cNvSpPr txBox="1"/>
      </xdr:nvSpPr>
      <xdr:spPr>
        <a:xfrm>
          <a:off x="21075727" y="10423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142765</xdr:rowOff>
    </xdr:from>
    <xdr:ext cx="469744" cy="259045"/>
    <xdr:sp macro="" textlink="">
      <xdr:nvSpPr>
        <xdr:cNvPr id="466" name="n_2aveValue【学校施設】&#10;一人当たり面積">
          <a:extLst>
            <a:ext uri="{FF2B5EF4-FFF2-40B4-BE49-F238E27FC236}">
              <a16:creationId xmlns:a16="http://schemas.microsoft.com/office/drawing/2014/main" xmlns="" id="{04DDA2F9-6AEB-4DCE-BF81-6A76B5AAC94D}"/>
            </a:ext>
          </a:extLst>
        </xdr:cNvPr>
        <xdr:cNvSpPr txBox="1"/>
      </xdr:nvSpPr>
      <xdr:spPr>
        <a:xfrm>
          <a:off x="20199427" y="104297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138429</xdr:rowOff>
    </xdr:from>
    <xdr:ext cx="469744" cy="259045"/>
    <xdr:sp macro="" textlink="">
      <xdr:nvSpPr>
        <xdr:cNvPr id="467" name="n_1mainValue【学校施設】&#10;一人当たり面積">
          <a:extLst>
            <a:ext uri="{FF2B5EF4-FFF2-40B4-BE49-F238E27FC236}">
              <a16:creationId xmlns:a16="http://schemas.microsoft.com/office/drawing/2014/main" xmlns="" id="{871D19ED-A304-452A-BC98-31D4A3A43C83}"/>
            </a:ext>
          </a:extLst>
        </xdr:cNvPr>
        <xdr:cNvSpPr txBox="1"/>
      </xdr:nvSpPr>
      <xdr:spPr>
        <a:xfrm>
          <a:off x="21075727" y="107683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8" name="正方形/長方形 467">
          <a:extLst>
            <a:ext uri="{FF2B5EF4-FFF2-40B4-BE49-F238E27FC236}">
              <a16:creationId xmlns:a16="http://schemas.microsoft.com/office/drawing/2014/main" xmlns="" id="{6F3FAE68-C979-498F-BB29-18A5D16C76B7}"/>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9" name="正方形/長方形 468">
          <a:extLst>
            <a:ext uri="{FF2B5EF4-FFF2-40B4-BE49-F238E27FC236}">
              <a16:creationId xmlns:a16="http://schemas.microsoft.com/office/drawing/2014/main" xmlns="" id="{BE66E975-2144-4E66-89FC-905ED37654E3}"/>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70" name="正方形/長方形 469">
          <a:extLst>
            <a:ext uri="{FF2B5EF4-FFF2-40B4-BE49-F238E27FC236}">
              <a16:creationId xmlns:a16="http://schemas.microsoft.com/office/drawing/2014/main" xmlns="" id="{737EE2E5-48AB-4EC0-A3EB-34ABB903E8BC}"/>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71" name="正方形/長方形 470">
          <a:extLst>
            <a:ext uri="{FF2B5EF4-FFF2-40B4-BE49-F238E27FC236}">
              <a16:creationId xmlns:a16="http://schemas.microsoft.com/office/drawing/2014/main" xmlns="" id="{81259692-0919-48B7-84EC-D6F7777A996D}"/>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72" name="正方形/長方形 471">
          <a:extLst>
            <a:ext uri="{FF2B5EF4-FFF2-40B4-BE49-F238E27FC236}">
              <a16:creationId xmlns:a16="http://schemas.microsoft.com/office/drawing/2014/main" xmlns="" id="{7E836DC2-973F-4E79-BBF7-B64F8C753773}"/>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73" name="正方形/長方形 472">
          <a:extLst>
            <a:ext uri="{FF2B5EF4-FFF2-40B4-BE49-F238E27FC236}">
              <a16:creationId xmlns:a16="http://schemas.microsoft.com/office/drawing/2014/main" xmlns="" id="{95475CFB-BB7F-414F-8AF0-753EF496BEC4}"/>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74" name="正方形/長方形 473">
          <a:extLst>
            <a:ext uri="{FF2B5EF4-FFF2-40B4-BE49-F238E27FC236}">
              <a16:creationId xmlns:a16="http://schemas.microsoft.com/office/drawing/2014/main" xmlns="" id="{32B3CB3B-BA46-4EEA-AD9B-6ECE75EF16DD}"/>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75" name="正方形/長方形 474">
          <a:extLst>
            <a:ext uri="{FF2B5EF4-FFF2-40B4-BE49-F238E27FC236}">
              <a16:creationId xmlns:a16="http://schemas.microsoft.com/office/drawing/2014/main" xmlns="" id="{4A29D9DC-0439-4FC4-A108-D9976BC41881}"/>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76" name="テキスト ボックス 475">
          <a:extLst>
            <a:ext uri="{FF2B5EF4-FFF2-40B4-BE49-F238E27FC236}">
              <a16:creationId xmlns:a16="http://schemas.microsoft.com/office/drawing/2014/main" xmlns="" id="{441E8FA1-834B-4876-8331-2868BCCB962F}"/>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77" name="直線コネクタ 476">
          <a:extLst>
            <a:ext uri="{FF2B5EF4-FFF2-40B4-BE49-F238E27FC236}">
              <a16:creationId xmlns:a16="http://schemas.microsoft.com/office/drawing/2014/main" xmlns="" id="{373A521A-4A33-4854-88AE-B90101D570E4}"/>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8" name="直線コネクタ 477">
          <a:extLst>
            <a:ext uri="{FF2B5EF4-FFF2-40B4-BE49-F238E27FC236}">
              <a16:creationId xmlns:a16="http://schemas.microsoft.com/office/drawing/2014/main" xmlns="" id="{C0EA359D-AA7C-46FA-A1F2-6F38E37C5C8A}"/>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9" name="テキスト ボックス 478">
          <a:extLst>
            <a:ext uri="{FF2B5EF4-FFF2-40B4-BE49-F238E27FC236}">
              <a16:creationId xmlns:a16="http://schemas.microsoft.com/office/drawing/2014/main" xmlns="" id="{7D4E7C23-9548-4945-B0C3-21371E50E9AE}"/>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80" name="直線コネクタ 479">
          <a:extLst>
            <a:ext uri="{FF2B5EF4-FFF2-40B4-BE49-F238E27FC236}">
              <a16:creationId xmlns:a16="http://schemas.microsoft.com/office/drawing/2014/main" xmlns="" id="{F1183065-131B-4220-BE16-C6BF6E3F3BD2}"/>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81" name="テキスト ボックス 480">
          <a:extLst>
            <a:ext uri="{FF2B5EF4-FFF2-40B4-BE49-F238E27FC236}">
              <a16:creationId xmlns:a16="http://schemas.microsoft.com/office/drawing/2014/main" xmlns="" id="{1C08B6F8-E82A-4761-AFA6-6371E760A93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82" name="直線コネクタ 481">
          <a:extLst>
            <a:ext uri="{FF2B5EF4-FFF2-40B4-BE49-F238E27FC236}">
              <a16:creationId xmlns:a16="http://schemas.microsoft.com/office/drawing/2014/main" xmlns="" id="{1D677EEB-D673-4CE4-83AC-F725DD07BC27}"/>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83" name="テキスト ボックス 482">
          <a:extLst>
            <a:ext uri="{FF2B5EF4-FFF2-40B4-BE49-F238E27FC236}">
              <a16:creationId xmlns:a16="http://schemas.microsoft.com/office/drawing/2014/main" xmlns="" id="{1C3A58D0-503F-4F9D-86AF-459C8FAD036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84" name="直線コネクタ 483">
          <a:extLst>
            <a:ext uri="{FF2B5EF4-FFF2-40B4-BE49-F238E27FC236}">
              <a16:creationId xmlns:a16="http://schemas.microsoft.com/office/drawing/2014/main" xmlns="" id="{F1E7E964-2146-4FB4-A657-9CEB6A887CAC}"/>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85" name="テキスト ボックス 484">
          <a:extLst>
            <a:ext uri="{FF2B5EF4-FFF2-40B4-BE49-F238E27FC236}">
              <a16:creationId xmlns:a16="http://schemas.microsoft.com/office/drawing/2014/main" xmlns="" id="{44822446-735E-4620-9340-167F9A90C767}"/>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86" name="直線コネクタ 485">
          <a:extLst>
            <a:ext uri="{FF2B5EF4-FFF2-40B4-BE49-F238E27FC236}">
              <a16:creationId xmlns:a16="http://schemas.microsoft.com/office/drawing/2014/main" xmlns="" id="{D15D5716-E8D9-40EB-BAF0-0E6BB8EA50FC}"/>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87" name="テキスト ボックス 486">
          <a:extLst>
            <a:ext uri="{FF2B5EF4-FFF2-40B4-BE49-F238E27FC236}">
              <a16:creationId xmlns:a16="http://schemas.microsoft.com/office/drawing/2014/main" xmlns="" id="{C78BFF3C-D9BC-4B29-9627-410B9BAE5BFB}"/>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8" name="直線コネクタ 487">
          <a:extLst>
            <a:ext uri="{FF2B5EF4-FFF2-40B4-BE49-F238E27FC236}">
              <a16:creationId xmlns:a16="http://schemas.microsoft.com/office/drawing/2014/main" xmlns="" id="{A34E4CE5-5759-4A8C-92B4-68FF71610C3B}"/>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9" name="テキスト ボックス 488">
          <a:extLst>
            <a:ext uri="{FF2B5EF4-FFF2-40B4-BE49-F238E27FC236}">
              <a16:creationId xmlns:a16="http://schemas.microsoft.com/office/drawing/2014/main" xmlns="" id="{74206528-637E-4623-A8F8-E95255CC0A0D}"/>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90" name="直線コネクタ 489">
          <a:extLst>
            <a:ext uri="{FF2B5EF4-FFF2-40B4-BE49-F238E27FC236}">
              <a16:creationId xmlns:a16="http://schemas.microsoft.com/office/drawing/2014/main" xmlns="" id="{B9ACEB21-B316-41B7-9590-C0F01D69EA2C}"/>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91" name="テキスト ボックス 490">
          <a:extLst>
            <a:ext uri="{FF2B5EF4-FFF2-40B4-BE49-F238E27FC236}">
              <a16:creationId xmlns:a16="http://schemas.microsoft.com/office/drawing/2014/main" xmlns="" id="{B9C29406-B55F-4DE9-BA65-B52B8F977162}"/>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92" name="【児童館】&#10;有形固定資産減価償却率グラフ枠">
          <a:extLst>
            <a:ext uri="{FF2B5EF4-FFF2-40B4-BE49-F238E27FC236}">
              <a16:creationId xmlns:a16="http://schemas.microsoft.com/office/drawing/2014/main" xmlns="" id="{A292B5BB-7A93-472B-82D0-F439269A9B6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163830</xdr:rowOff>
    </xdr:from>
    <xdr:to>
      <xdr:col>85</xdr:col>
      <xdr:colOff>126364</xdr:colOff>
      <xdr:row>86</xdr:row>
      <xdr:rowOff>93618</xdr:rowOff>
    </xdr:to>
    <xdr:cxnSp macro="">
      <xdr:nvCxnSpPr>
        <xdr:cNvPr id="493" name="直線コネクタ 492">
          <a:extLst>
            <a:ext uri="{FF2B5EF4-FFF2-40B4-BE49-F238E27FC236}">
              <a16:creationId xmlns:a16="http://schemas.microsoft.com/office/drawing/2014/main" xmlns="" id="{E9BAE543-56F4-4D77-BEA6-4C89BCEBBC1E}"/>
            </a:ext>
          </a:extLst>
        </xdr:cNvPr>
        <xdr:cNvCxnSpPr/>
      </xdr:nvCxnSpPr>
      <xdr:spPr>
        <a:xfrm flipV="1">
          <a:off x="16318864" y="13365480"/>
          <a:ext cx="0" cy="14728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97445</xdr:rowOff>
    </xdr:from>
    <xdr:ext cx="340478" cy="259045"/>
    <xdr:sp macro="" textlink="">
      <xdr:nvSpPr>
        <xdr:cNvPr id="494" name="【児童館】&#10;有形固定資産減価償却率最小値テキスト">
          <a:extLst>
            <a:ext uri="{FF2B5EF4-FFF2-40B4-BE49-F238E27FC236}">
              <a16:creationId xmlns:a16="http://schemas.microsoft.com/office/drawing/2014/main" xmlns="" id="{24B1F0BD-E1FC-4325-9FB5-BE086F285A54}"/>
            </a:ext>
          </a:extLst>
        </xdr:cNvPr>
        <xdr:cNvSpPr txBox="1"/>
      </xdr:nvSpPr>
      <xdr:spPr>
        <a:xfrm>
          <a:off x="16357600" y="1484214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93618</xdr:rowOff>
    </xdr:from>
    <xdr:to>
      <xdr:col>86</xdr:col>
      <xdr:colOff>25400</xdr:colOff>
      <xdr:row>86</xdr:row>
      <xdr:rowOff>93618</xdr:rowOff>
    </xdr:to>
    <xdr:cxnSp macro="">
      <xdr:nvCxnSpPr>
        <xdr:cNvPr id="495" name="直線コネクタ 494">
          <a:extLst>
            <a:ext uri="{FF2B5EF4-FFF2-40B4-BE49-F238E27FC236}">
              <a16:creationId xmlns:a16="http://schemas.microsoft.com/office/drawing/2014/main" xmlns="" id="{68D73820-CC67-4E78-A310-3DAD37AFDDB4}"/>
            </a:ext>
          </a:extLst>
        </xdr:cNvPr>
        <xdr:cNvCxnSpPr/>
      </xdr:nvCxnSpPr>
      <xdr:spPr>
        <a:xfrm>
          <a:off x="16230600" y="14838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110507</xdr:rowOff>
    </xdr:from>
    <xdr:ext cx="405111" cy="259045"/>
    <xdr:sp macro="" textlink="">
      <xdr:nvSpPr>
        <xdr:cNvPr id="496" name="【児童館】&#10;有形固定資産減価償却率最大値テキスト">
          <a:extLst>
            <a:ext uri="{FF2B5EF4-FFF2-40B4-BE49-F238E27FC236}">
              <a16:creationId xmlns:a16="http://schemas.microsoft.com/office/drawing/2014/main" xmlns="" id="{5B133361-757B-4EA9-A366-3B58F67A7487}"/>
            </a:ext>
          </a:extLst>
        </xdr:cNvPr>
        <xdr:cNvSpPr txBox="1"/>
      </xdr:nvSpPr>
      <xdr:spPr>
        <a:xfrm>
          <a:off x="16357600" y="13140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163830</xdr:rowOff>
    </xdr:from>
    <xdr:to>
      <xdr:col>86</xdr:col>
      <xdr:colOff>25400</xdr:colOff>
      <xdr:row>77</xdr:row>
      <xdr:rowOff>163830</xdr:rowOff>
    </xdr:to>
    <xdr:cxnSp macro="">
      <xdr:nvCxnSpPr>
        <xdr:cNvPr id="497" name="直線コネクタ 496">
          <a:extLst>
            <a:ext uri="{FF2B5EF4-FFF2-40B4-BE49-F238E27FC236}">
              <a16:creationId xmlns:a16="http://schemas.microsoft.com/office/drawing/2014/main" xmlns="" id="{5EC12009-3341-41DF-86EC-8A65E9480364}"/>
            </a:ext>
          </a:extLst>
        </xdr:cNvPr>
        <xdr:cNvCxnSpPr/>
      </xdr:nvCxnSpPr>
      <xdr:spPr>
        <a:xfrm>
          <a:off x="16230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4915</xdr:rowOff>
    </xdr:from>
    <xdr:ext cx="405111" cy="259045"/>
    <xdr:sp macro="" textlink="">
      <xdr:nvSpPr>
        <xdr:cNvPr id="498" name="【児童館】&#10;有形固定資産減価償却率平均値テキスト">
          <a:extLst>
            <a:ext uri="{FF2B5EF4-FFF2-40B4-BE49-F238E27FC236}">
              <a16:creationId xmlns:a16="http://schemas.microsoft.com/office/drawing/2014/main" xmlns="" id="{68738300-2AEB-41FA-9302-F81F6C6C5819}"/>
            </a:ext>
          </a:extLst>
        </xdr:cNvPr>
        <xdr:cNvSpPr txBox="1"/>
      </xdr:nvSpPr>
      <xdr:spPr>
        <a:xfrm>
          <a:off x="16357600" y="138923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26488</xdr:rowOff>
    </xdr:from>
    <xdr:to>
      <xdr:col>85</xdr:col>
      <xdr:colOff>177800</xdr:colOff>
      <xdr:row>81</xdr:row>
      <xdr:rowOff>128088</xdr:rowOff>
    </xdr:to>
    <xdr:sp macro="" textlink="">
      <xdr:nvSpPr>
        <xdr:cNvPr id="499" name="フローチャート: 判断 498">
          <a:extLst>
            <a:ext uri="{FF2B5EF4-FFF2-40B4-BE49-F238E27FC236}">
              <a16:creationId xmlns:a16="http://schemas.microsoft.com/office/drawing/2014/main" xmlns="" id="{B6F0EBEC-CD40-4E12-9B11-AD22C6546BC3}"/>
            </a:ext>
          </a:extLst>
        </xdr:cNvPr>
        <xdr:cNvSpPr/>
      </xdr:nvSpPr>
      <xdr:spPr>
        <a:xfrm>
          <a:off x="16268700" y="139139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109764</xdr:rowOff>
    </xdr:from>
    <xdr:to>
      <xdr:col>81</xdr:col>
      <xdr:colOff>101600</xdr:colOff>
      <xdr:row>82</xdr:row>
      <xdr:rowOff>39914</xdr:rowOff>
    </xdr:to>
    <xdr:sp macro="" textlink="">
      <xdr:nvSpPr>
        <xdr:cNvPr id="500" name="フローチャート: 判断 499">
          <a:extLst>
            <a:ext uri="{FF2B5EF4-FFF2-40B4-BE49-F238E27FC236}">
              <a16:creationId xmlns:a16="http://schemas.microsoft.com/office/drawing/2014/main" xmlns="" id="{4B926A87-59E8-4F11-A0DC-D3F073230DD4}"/>
            </a:ext>
          </a:extLst>
        </xdr:cNvPr>
        <xdr:cNvSpPr/>
      </xdr:nvSpPr>
      <xdr:spPr>
        <a:xfrm>
          <a:off x="15430500" y="13997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36286</xdr:rowOff>
    </xdr:from>
    <xdr:to>
      <xdr:col>76</xdr:col>
      <xdr:colOff>165100</xdr:colOff>
      <xdr:row>80</xdr:row>
      <xdr:rowOff>137886</xdr:rowOff>
    </xdr:to>
    <xdr:sp macro="" textlink="">
      <xdr:nvSpPr>
        <xdr:cNvPr id="501" name="フローチャート: 判断 500">
          <a:extLst>
            <a:ext uri="{FF2B5EF4-FFF2-40B4-BE49-F238E27FC236}">
              <a16:creationId xmlns:a16="http://schemas.microsoft.com/office/drawing/2014/main" xmlns="" id="{99FE125D-2B18-4762-B881-FAD6D3EA1BB1}"/>
            </a:ext>
          </a:extLst>
        </xdr:cNvPr>
        <xdr:cNvSpPr/>
      </xdr:nvSpPr>
      <xdr:spPr>
        <a:xfrm>
          <a:off x="14541500" y="1375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502" name="テキスト ボックス 501">
          <a:extLst>
            <a:ext uri="{FF2B5EF4-FFF2-40B4-BE49-F238E27FC236}">
              <a16:creationId xmlns:a16="http://schemas.microsoft.com/office/drawing/2014/main" xmlns="" id="{2F4D254C-69FC-4D44-A518-67813BC34099}"/>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503" name="テキスト ボックス 502">
          <a:extLst>
            <a:ext uri="{FF2B5EF4-FFF2-40B4-BE49-F238E27FC236}">
              <a16:creationId xmlns:a16="http://schemas.microsoft.com/office/drawing/2014/main" xmlns="" id="{75E768F0-8AC4-4D54-9DE1-522A5C2D7C97}"/>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504" name="テキスト ボックス 503">
          <a:extLst>
            <a:ext uri="{FF2B5EF4-FFF2-40B4-BE49-F238E27FC236}">
              <a16:creationId xmlns:a16="http://schemas.microsoft.com/office/drawing/2014/main" xmlns="" id="{D5F67C2A-5C0C-4DD6-939A-F77FD8C21E5C}"/>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505" name="テキスト ボックス 504">
          <a:extLst>
            <a:ext uri="{FF2B5EF4-FFF2-40B4-BE49-F238E27FC236}">
              <a16:creationId xmlns:a16="http://schemas.microsoft.com/office/drawing/2014/main" xmlns="" id="{0FCB08EA-267C-4186-A14D-A9842479387C}"/>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6" name="テキスト ボックス 505">
          <a:extLst>
            <a:ext uri="{FF2B5EF4-FFF2-40B4-BE49-F238E27FC236}">
              <a16:creationId xmlns:a16="http://schemas.microsoft.com/office/drawing/2014/main" xmlns="" id="{E058CBC3-114B-467B-AFE8-3F454D8AB3D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10161</xdr:rowOff>
    </xdr:from>
    <xdr:to>
      <xdr:col>81</xdr:col>
      <xdr:colOff>101600</xdr:colOff>
      <xdr:row>85</xdr:row>
      <xdr:rowOff>111761</xdr:rowOff>
    </xdr:to>
    <xdr:sp macro="" textlink="">
      <xdr:nvSpPr>
        <xdr:cNvPr id="507" name="楕円 506">
          <a:extLst>
            <a:ext uri="{FF2B5EF4-FFF2-40B4-BE49-F238E27FC236}">
              <a16:creationId xmlns:a16="http://schemas.microsoft.com/office/drawing/2014/main" xmlns="" id="{370DE713-E3A5-4F6E-90D6-01A678F89048}"/>
            </a:ext>
          </a:extLst>
        </xdr:cNvPr>
        <xdr:cNvSpPr/>
      </xdr:nvSpPr>
      <xdr:spPr>
        <a:xfrm>
          <a:off x="15430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80</xdr:row>
      <xdr:rowOff>56441</xdr:rowOff>
    </xdr:from>
    <xdr:ext cx="405111" cy="259045"/>
    <xdr:sp macro="" textlink="">
      <xdr:nvSpPr>
        <xdr:cNvPr id="508" name="n_1aveValue【児童館】&#10;有形固定資産減価償却率">
          <a:extLst>
            <a:ext uri="{FF2B5EF4-FFF2-40B4-BE49-F238E27FC236}">
              <a16:creationId xmlns:a16="http://schemas.microsoft.com/office/drawing/2014/main" xmlns="" id="{0AD202C8-C71A-413F-8268-5FABE3A61080}"/>
            </a:ext>
          </a:extLst>
        </xdr:cNvPr>
        <xdr:cNvSpPr txBox="1"/>
      </xdr:nvSpPr>
      <xdr:spPr>
        <a:xfrm>
          <a:off x="15266044" y="13772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78</xdr:row>
      <xdr:rowOff>154413</xdr:rowOff>
    </xdr:from>
    <xdr:ext cx="405111" cy="259045"/>
    <xdr:sp macro="" textlink="">
      <xdr:nvSpPr>
        <xdr:cNvPr id="509" name="n_2aveValue【児童館】&#10;有形固定資産減価償却率">
          <a:extLst>
            <a:ext uri="{FF2B5EF4-FFF2-40B4-BE49-F238E27FC236}">
              <a16:creationId xmlns:a16="http://schemas.microsoft.com/office/drawing/2014/main" xmlns="" id="{42798D37-A307-4945-A8AC-263379FEE37D}"/>
            </a:ext>
          </a:extLst>
        </xdr:cNvPr>
        <xdr:cNvSpPr txBox="1"/>
      </xdr:nvSpPr>
      <xdr:spPr>
        <a:xfrm>
          <a:off x="14389744" y="1352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102888</xdr:rowOff>
    </xdr:from>
    <xdr:ext cx="405111" cy="259045"/>
    <xdr:sp macro="" textlink="">
      <xdr:nvSpPr>
        <xdr:cNvPr id="510" name="n_1mainValue【児童館】&#10;有形固定資産減価償却率">
          <a:extLst>
            <a:ext uri="{FF2B5EF4-FFF2-40B4-BE49-F238E27FC236}">
              <a16:creationId xmlns:a16="http://schemas.microsoft.com/office/drawing/2014/main" xmlns="" id="{10D4DD35-CDE0-4349-A6AC-C016F6266097}"/>
            </a:ext>
          </a:extLst>
        </xdr:cNvPr>
        <xdr:cNvSpPr txBox="1"/>
      </xdr:nvSpPr>
      <xdr:spPr>
        <a:xfrm>
          <a:off x="15266044" y="14676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11" name="正方形/長方形 510">
          <a:extLst>
            <a:ext uri="{FF2B5EF4-FFF2-40B4-BE49-F238E27FC236}">
              <a16:creationId xmlns:a16="http://schemas.microsoft.com/office/drawing/2014/main" xmlns="" id="{A1A3B342-EC0A-47DE-B601-F2F6A4165BF7}"/>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12" name="正方形/長方形 511">
          <a:extLst>
            <a:ext uri="{FF2B5EF4-FFF2-40B4-BE49-F238E27FC236}">
              <a16:creationId xmlns:a16="http://schemas.microsoft.com/office/drawing/2014/main" xmlns="" id="{6E25FFC5-2082-438F-A7D9-7CA86EA9286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13" name="正方形/長方形 512">
          <a:extLst>
            <a:ext uri="{FF2B5EF4-FFF2-40B4-BE49-F238E27FC236}">
              <a16:creationId xmlns:a16="http://schemas.microsoft.com/office/drawing/2014/main" xmlns="" id="{05BC1BB2-498D-4777-9FBA-983441564CD7}"/>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14" name="正方形/長方形 513">
          <a:extLst>
            <a:ext uri="{FF2B5EF4-FFF2-40B4-BE49-F238E27FC236}">
              <a16:creationId xmlns:a16="http://schemas.microsoft.com/office/drawing/2014/main" xmlns="" id="{8972A4DB-DFF7-48A6-A17E-495BF7FBFB3A}"/>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15" name="正方形/長方形 514">
          <a:extLst>
            <a:ext uri="{FF2B5EF4-FFF2-40B4-BE49-F238E27FC236}">
              <a16:creationId xmlns:a16="http://schemas.microsoft.com/office/drawing/2014/main" xmlns="" id="{D2602571-F879-4449-ACE1-19591E699455}"/>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6" name="正方形/長方形 515">
          <a:extLst>
            <a:ext uri="{FF2B5EF4-FFF2-40B4-BE49-F238E27FC236}">
              <a16:creationId xmlns:a16="http://schemas.microsoft.com/office/drawing/2014/main" xmlns="" id="{0C70680E-F502-4C7D-AED2-11BA06398E8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7" name="正方形/長方形 516">
          <a:extLst>
            <a:ext uri="{FF2B5EF4-FFF2-40B4-BE49-F238E27FC236}">
              <a16:creationId xmlns:a16="http://schemas.microsoft.com/office/drawing/2014/main" xmlns="" id="{C8225C5B-EAD3-4053-B8C0-2E5F9B8EA6A1}"/>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8" name="正方形/長方形 517">
          <a:extLst>
            <a:ext uri="{FF2B5EF4-FFF2-40B4-BE49-F238E27FC236}">
              <a16:creationId xmlns:a16="http://schemas.microsoft.com/office/drawing/2014/main" xmlns="" id="{2A5A00BB-9424-447A-9278-BE814A84062E}"/>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9" name="テキスト ボックス 518">
          <a:extLst>
            <a:ext uri="{FF2B5EF4-FFF2-40B4-BE49-F238E27FC236}">
              <a16:creationId xmlns:a16="http://schemas.microsoft.com/office/drawing/2014/main" xmlns="" id="{8BBFC27A-7064-4262-8C9F-BDF43E463A7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20" name="直線コネクタ 519">
          <a:extLst>
            <a:ext uri="{FF2B5EF4-FFF2-40B4-BE49-F238E27FC236}">
              <a16:creationId xmlns:a16="http://schemas.microsoft.com/office/drawing/2014/main" xmlns="" id="{FBB28108-AFB1-49C1-BBDE-D34007C52342}"/>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88</xdr:row>
      <xdr:rowOff>10177</xdr:rowOff>
    </xdr:from>
    <xdr:ext cx="467179" cy="259045"/>
    <xdr:sp macro="" textlink="">
      <xdr:nvSpPr>
        <xdr:cNvPr id="521" name="テキスト ボックス 520">
          <a:extLst>
            <a:ext uri="{FF2B5EF4-FFF2-40B4-BE49-F238E27FC236}">
              <a16:creationId xmlns:a16="http://schemas.microsoft.com/office/drawing/2014/main" xmlns="" id="{40982BE7-BDFC-43B9-A871-60638682E481}"/>
            </a:ext>
          </a:extLst>
        </xdr:cNvPr>
        <xdr:cNvSpPr txBox="1"/>
      </xdr:nvSpPr>
      <xdr:spPr>
        <a:xfrm>
          <a:off x="17820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86</xdr:row>
      <xdr:rowOff>114300</xdr:rowOff>
    </xdr:from>
    <xdr:to>
      <xdr:col>120</xdr:col>
      <xdr:colOff>114300</xdr:colOff>
      <xdr:row>86</xdr:row>
      <xdr:rowOff>114300</xdr:rowOff>
    </xdr:to>
    <xdr:cxnSp macro="">
      <xdr:nvCxnSpPr>
        <xdr:cNvPr id="522" name="直線コネクタ 521">
          <a:extLst>
            <a:ext uri="{FF2B5EF4-FFF2-40B4-BE49-F238E27FC236}">
              <a16:creationId xmlns:a16="http://schemas.microsoft.com/office/drawing/2014/main" xmlns="" id="{5BF8B5C6-4095-4597-9A85-33159D837B89}"/>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523" name="テキスト ボックス 522">
          <a:extLst>
            <a:ext uri="{FF2B5EF4-FFF2-40B4-BE49-F238E27FC236}">
              <a16:creationId xmlns:a16="http://schemas.microsoft.com/office/drawing/2014/main" xmlns="" id="{D05B3EFE-2CD5-445F-BF1A-F98D88F16096}"/>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524" name="直線コネクタ 523">
          <a:extLst>
            <a:ext uri="{FF2B5EF4-FFF2-40B4-BE49-F238E27FC236}">
              <a16:creationId xmlns:a16="http://schemas.microsoft.com/office/drawing/2014/main" xmlns="" id="{5EC7907C-711E-41D2-BADE-3BE5B1C453C3}"/>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525" name="テキスト ボックス 524">
          <a:extLst>
            <a:ext uri="{FF2B5EF4-FFF2-40B4-BE49-F238E27FC236}">
              <a16:creationId xmlns:a16="http://schemas.microsoft.com/office/drawing/2014/main" xmlns="" id="{8537D41A-47BB-400A-9893-25F1F8BD6C68}"/>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526" name="直線コネクタ 525">
          <a:extLst>
            <a:ext uri="{FF2B5EF4-FFF2-40B4-BE49-F238E27FC236}">
              <a16:creationId xmlns:a16="http://schemas.microsoft.com/office/drawing/2014/main" xmlns="" id="{DD40F07F-EF6D-40B0-B502-593E6A20C299}"/>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527" name="テキスト ボックス 526">
          <a:extLst>
            <a:ext uri="{FF2B5EF4-FFF2-40B4-BE49-F238E27FC236}">
              <a16:creationId xmlns:a16="http://schemas.microsoft.com/office/drawing/2014/main" xmlns="" id="{1CBED6AB-A50B-4D20-BBB3-0EEFD06B5A4A}"/>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528" name="直線コネクタ 527">
          <a:extLst>
            <a:ext uri="{FF2B5EF4-FFF2-40B4-BE49-F238E27FC236}">
              <a16:creationId xmlns:a16="http://schemas.microsoft.com/office/drawing/2014/main" xmlns="" id="{92385466-3C21-4736-821A-6691F34B47B3}"/>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529" name="テキスト ボックス 528">
          <a:extLst>
            <a:ext uri="{FF2B5EF4-FFF2-40B4-BE49-F238E27FC236}">
              <a16:creationId xmlns:a16="http://schemas.microsoft.com/office/drawing/2014/main" xmlns="" id="{46F9AC0E-2936-4BE5-AB48-B228DA8D036A}"/>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530" name="直線コネクタ 529">
          <a:extLst>
            <a:ext uri="{FF2B5EF4-FFF2-40B4-BE49-F238E27FC236}">
              <a16:creationId xmlns:a16="http://schemas.microsoft.com/office/drawing/2014/main" xmlns="" id="{801969A0-6A08-4A64-A724-3260084AF22E}"/>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31" name="テキスト ボックス 530">
          <a:extLst>
            <a:ext uri="{FF2B5EF4-FFF2-40B4-BE49-F238E27FC236}">
              <a16:creationId xmlns:a16="http://schemas.microsoft.com/office/drawing/2014/main" xmlns="" id="{3C35C242-36F7-4B69-BCA8-A05903C9C3AB}"/>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32" name="直線コネクタ 531">
          <a:extLst>
            <a:ext uri="{FF2B5EF4-FFF2-40B4-BE49-F238E27FC236}">
              <a16:creationId xmlns:a16="http://schemas.microsoft.com/office/drawing/2014/main" xmlns="" id="{0936F2CE-6BFE-4921-83B9-6AEB9B369B4A}"/>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33" name="テキスト ボックス 532">
          <a:extLst>
            <a:ext uri="{FF2B5EF4-FFF2-40B4-BE49-F238E27FC236}">
              <a16:creationId xmlns:a16="http://schemas.microsoft.com/office/drawing/2014/main" xmlns="" id="{E85B6982-111E-4754-A21D-10E89173FECF}"/>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34" name="【児童館】&#10;一人当たり面積グラフ枠">
          <a:extLst>
            <a:ext uri="{FF2B5EF4-FFF2-40B4-BE49-F238E27FC236}">
              <a16:creationId xmlns:a16="http://schemas.microsoft.com/office/drawing/2014/main" xmlns="" id="{6B865C20-505E-4752-8DBA-10CCCE04B5F7}"/>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41911</xdr:rowOff>
    </xdr:from>
    <xdr:to>
      <xdr:col>116</xdr:col>
      <xdr:colOff>62864</xdr:colOff>
      <xdr:row>87</xdr:row>
      <xdr:rowOff>11430</xdr:rowOff>
    </xdr:to>
    <xdr:cxnSp macro="">
      <xdr:nvCxnSpPr>
        <xdr:cNvPr id="535" name="直線コネクタ 534">
          <a:extLst>
            <a:ext uri="{FF2B5EF4-FFF2-40B4-BE49-F238E27FC236}">
              <a16:creationId xmlns:a16="http://schemas.microsoft.com/office/drawing/2014/main" xmlns="" id="{0F778F85-B0D8-4929-95D5-CD220E6BB998}"/>
            </a:ext>
          </a:extLst>
        </xdr:cNvPr>
        <xdr:cNvCxnSpPr/>
      </xdr:nvCxnSpPr>
      <xdr:spPr>
        <a:xfrm flipV="1">
          <a:off x="22160864" y="13586461"/>
          <a:ext cx="0" cy="1341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87</xdr:row>
      <xdr:rowOff>15257</xdr:rowOff>
    </xdr:from>
    <xdr:ext cx="469744" cy="259045"/>
    <xdr:sp macro="" textlink="">
      <xdr:nvSpPr>
        <xdr:cNvPr id="536" name="【児童館】&#10;一人当たり面積最小値テキスト">
          <a:extLst>
            <a:ext uri="{FF2B5EF4-FFF2-40B4-BE49-F238E27FC236}">
              <a16:creationId xmlns:a16="http://schemas.microsoft.com/office/drawing/2014/main" xmlns="" id="{1231C52D-E7F9-4B5C-9B40-DDE0BB2987AF}"/>
            </a:ext>
          </a:extLst>
        </xdr:cNvPr>
        <xdr:cNvSpPr txBox="1"/>
      </xdr:nvSpPr>
      <xdr:spPr>
        <a:xfrm>
          <a:off x="22199600" y="14931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87</xdr:row>
      <xdr:rowOff>11430</xdr:rowOff>
    </xdr:from>
    <xdr:to>
      <xdr:col>116</xdr:col>
      <xdr:colOff>152400</xdr:colOff>
      <xdr:row>87</xdr:row>
      <xdr:rowOff>11430</xdr:rowOff>
    </xdr:to>
    <xdr:cxnSp macro="">
      <xdr:nvCxnSpPr>
        <xdr:cNvPr id="537" name="直線コネクタ 536">
          <a:extLst>
            <a:ext uri="{FF2B5EF4-FFF2-40B4-BE49-F238E27FC236}">
              <a16:creationId xmlns:a16="http://schemas.microsoft.com/office/drawing/2014/main" xmlns="" id="{D9B37C3E-C0A8-43DF-A1CC-7D800BC7D52B}"/>
            </a:ext>
          </a:extLst>
        </xdr:cNvPr>
        <xdr:cNvCxnSpPr/>
      </xdr:nvCxnSpPr>
      <xdr:spPr>
        <a:xfrm>
          <a:off x="22072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160038</xdr:rowOff>
    </xdr:from>
    <xdr:ext cx="469744" cy="259045"/>
    <xdr:sp macro="" textlink="">
      <xdr:nvSpPr>
        <xdr:cNvPr id="538" name="【児童館】&#10;一人当たり面積最大値テキスト">
          <a:extLst>
            <a:ext uri="{FF2B5EF4-FFF2-40B4-BE49-F238E27FC236}">
              <a16:creationId xmlns:a16="http://schemas.microsoft.com/office/drawing/2014/main" xmlns="" id="{92563E1A-F8BD-4EC1-BE23-02DF185D5528}"/>
            </a:ext>
          </a:extLst>
        </xdr:cNvPr>
        <xdr:cNvSpPr txBox="1"/>
      </xdr:nvSpPr>
      <xdr:spPr>
        <a:xfrm>
          <a:off x="22199600" y="13361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41911</xdr:rowOff>
    </xdr:from>
    <xdr:to>
      <xdr:col>116</xdr:col>
      <xdr:colOff>152400</xdr:colOff>
      <xdr:row>79</xdr:row>
      <xdr:rowOff>41911</xdr:rowOff>
    </xdr:to>
    <xdr:cxnSp macro="">
      <xdr:nvCxnSpPr>
        <xdr:cNvPr id="539" name="直線コネクタ 538">
          <a:extLst>
            <a:ext uri="{FF2B5EF4-FFF2-40B4-BE49-F238E27FC236}">
              <a16:creationId xmlns:a16="http://schemas.microsoft.com/office/drawing/2014/main" xmlns="" id="{59DDD5CA-B601-4BC7-863A-ED0D6B832C74}"/>
            </a:ext>
          </a:extLst>
        </xdr:cNvPr>
        <xdr:cNvCxnSpPr/>
      </xdr:nvCxnSpPr>
      <xdr:spPr>
        <a:xfrm>
          <a:off x="22072600" y="13586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26688</xdr:rowOff>
    </xdr:from>
    <xdr:ext cx="469744" cy="259045"/>
    <xdr:sp macro="" textlink="">
      <xdr:nvSpPr>
        <xdr:cNvPr id="540" name="【児童館】&#10;一人当たり面積平均値テキスト">
          <a:extLst>
            <a:ext uri="{FF2B5EF4-FFF2-40B4-BE49-F238E27FC236}">
              <a16:creationId xmlns:a16="http://schemas.microsoft.com/office/drawing/2014/main" xmlns="" id="{BB6B53D2-A41A-45C2-B943-81F8D61CEC92}"/>
            </a:ext>
          </a:extLst>
        </xdr:cNvPr>
        <xdr:cNvSpPr txBox="1"/>
      </xdr:nvSpPr>
      <xdr:spPr>
        <a:xfrm>
          <a:off x="22199600" y="144284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48261</xdr:rowOff>
    </xdr:from>
    <xdr:to>
      <xdr:col>116</xdr:col>
      <xdr:colOff>114300</xdr:colOff>
      <xdr:row>84</xdr:row>
      <xdr:rowOff>149861</xdr:rowOff>
    </xdr:to>
    <xdr:sp macro="" textlink="">
      <xdr:nvSpPr>
        <xdr:cNvPr id="541" name="フローチャート: 判断 540">
          <a:extLst>
            <a:ext uri="{FF2B5EF4-FFF2-40B4-BE49-F238E27FC236}">
              <a16:creationId xmlns:a16="http://schemas.microsoft.com/office/drawing/2014/main" xmlns="" id="{7DFD9809-6186-437C-9C0F-76DB3538E087}"/>
            </a:ext>
          </a:extLst>
        </xdr:cNvPr>
        <xdr:cNvSpPr/>
      </xdr:nvSpPr>
      <xdr:spPr>
        <a:xfrm>
          <a:off x="22110700" y="14450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78739</xdr:rowOff>
    </xdr:from>
    <xdr:to>
      <xdr:col>112</xdr:col>
      <xdr:colOff>38100</xdr:colOff>
      <xdr:row>85</xdr:row>
      <xdr:rowOff>8889</xdr:rowOff>
    </xdr:to>
    <xdr:sp macro="" textlink="">
      <xdr:nvSpPr>
        <xdr:cNvPr id="542" name="フローチャート: 判断 541">
          <a:extLst>
            <a:ext uri="{FF2B5EF4-FFF2-40B4-BE49-F238E27FC236}">
              <a16:creationId xmlns:a16="http://schemas.microsoft.com/office/drawing/2014/main" xmlns="" id="{8584106F-5461-44C1-A321-3106CADE1DF5}"/>
            </a:ext>
          </a:extLst>
        </xdr:cNvPr>
        <xdr:cNvSpPr/>
      </xdr:nvSpPr>
      <xdr:spPr>
        <a:xfrm>
          <a:off x="21272500" y="1448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147320</xdr:rowOff>
    </xdr:from>
    <xdr:to>
      <xdr:col>107</xdr:col>
      <xdr:colOff>101600</xdr:colOff>
      <xdr:row>85</xdr:row>
      <xdr:rowOff>77470</xdr:rowOff>
    </xdr:to>
    <xdr:sp macro="" textlink="">
      <xdr:nvSpPr>
        <xdr:cNvPr id="543" name="フローチャート: 判断 542">
          <a:extLst>
            <a:ext uri="{FF2B5EF4-FFF2-40B4-BE49-F238E27FC236}">
              <a16:creationId xmlns:a16="http://schemas.microsoft.com/office/drawing/2014/main" xmlns="" id="{ADFE3B0E-0E25-4821-AF61-6DF07DB264B2}"/>
            </a:ext>
          </a:extLst>
        </xdr:cNvPr>
        <xdr:cNvSpPr/>
      </xdr:nvSpPr>
      <xdr:spPr>
        <a:xfrm>
          <a:off x="20383500" y="14549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44" name="テキスト ボックス 543">
          <a:extLst>
            <a:ext uri="{FF2B5EF4-FFF2-40B4-BE49-F238E27FC236}">
              <a16:creationId xmlns:a16="http://schemas.microsoft.com/office/drawing/2014/main" xmlns="" id="{AE9F9703-357D-4E3F-981B-02CCA4A91C04}"/>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45" name="テキスト ボックス 544">
          <a:extLst>
            <a:ext uri="{FF2B5EF4-FFF2-40B4-BE49-F238E27FC236}">
              <a16:creationId xmlns:a16="http://schemas.microsoft.com/office/drawing/2014/main" xmlns="" id="{22F36A66-FA67-49E2-9E3F-9ED036F36D5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46" name="テキスト ボックス 545">
          <a:extLst>
            <a:ext uri="{FF2B5EF4-FFF2-40B4-BE49-F238E27FC236}">
              <a16:creationId xmlns:a16="http://schemas.microsoft.com/office/drawing/2014/main" xmlns="" id="{CBECE696-C39C-4172-93AE-34BE7989423D}"/>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47" name="テキスト ボックス 546">
          <a:extLst>
            <a:ext uri="{FF2B5EF4-FFF2-40B4-BE49-F238E27FC236}">
              <a16:creationId xmlns:a16="http://schemas.microsoft.com/office/drawing/2014/main" xmlns="" id="{A88E9F5D-5705-4114-95CD-EE11ACFACA26}"/>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48" name="テキスト ボックス 547">
          <a:extLst>
            <a:ext uri="{FF2B5EF4-FFF2-40B4-BE49-F238E27FC236}">
              <a16:creationId xmlns:a16="http://schemas.microsoft.com/office/drawing/2014/main" xmlns="" id="{27C3BDC6-9231-434F-8054-AC1C092B3B7E}"/>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158750</xdr:rowOff>
    </xdr:from>
    <xdr:to>
      <xdr:col>112</xdr:col>
      <xdr:colOff>38100</xdr:colOff>
      <xdr:row>80</xdr:row>
      <xdr:rowOff>88900</xdr:rowOff>
    </xdr:to>
    <xdr:sp macro="" textlink="">
      <xdr:nvSpPr>
        <xdr:cNvPr id="549" name="楕円 548">
          <a:extLst>
            <a:ext uri="{FF2B5EF4-FFF2-40B4-BE49-F238E27FC236}">
              <a16:creationId xmlns:a16="http://schemas.microsoft.com/office/drawing/2014/main" xmlns="" id="{105F4756-19F7-457B-BEE2-9275711C2DD1}"/>
            </a:ext>
          </a:extLst>
        </xdr:cNvPr>
        <xdr:cNvSpPr/>
      </xdr:nvSpPr>
      <xdr:spPr>
        <a:xfrm>
          <a:off x="21272500" y="137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85</xdr:row>
      <xdr:rowOff>16</xdr:rowOff>
    </xdr:from>
    <xdr:ext cx="469744" cy="259045"/>
    <xdr:sp macro="" textlink="">
      <xdr:nvSpPr>
        <xdr:cNvPr id="550" name="n_1aveValue【児童館】&#10;一人当たり面積">
          <a:extLst>
            <a:ext uri="{FF2B5EF4-FFF2-40B4-BE49-F238E27FC236}">
              <a16:creationId xmlns:a16="http://schemas.microsoft.com/office/drawing/2014/main" xmlns="" id="{966E35DD-8B8E-40FA-B7A5-05C271FA0F45}"/>
            </a:ext>
          </a:extLst>
        </xdr:cNvPr>
        <xdr:cNvSpPr txBox="1"/>
      </xdr:nvSpPr>
      <xdr:spPr>
        <a:xfrm>
          <a:off x="21075727" y="14573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93997</xdr:rowOff>
    </xdr:from>
    <xdr:ext cx="469744" cy="259045"/>
    <xdr:sp macro="" textlink="">
      <xdr:nvSpPr>
        <xdr:cNvPr id="551" name="n_2aveValue【児童館】&#10;一人当たり面積">
          <a:extLst>
            <a:ext uri="{FF2B5EF4-FFF2-40B4-BE49-F238E27FC236}">
              <a16:creationId xmlns:a16="http://schemas.microsoft.com/office/drawing/2014/main" xmlns="" id="{9363C4E3-E449-4654-835F-474621D1FCEF}"/>
            </a:ext>
          </a:extLst>
        </xdr:cNvPr>
        <xdr:cNvSpPr txBox="1"/>
      </xdr:nvSpPr>
      <xdr:spPr>
        <a:xfrm>
          <a:off x="20199427" y="1432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105427</xdr:rowOff>
    </xdr:from>
    <xdr:ext cx="469744" cy="259045"/>
    <xdr:sp macro="" textlink="">
      <xdr:nvSpPr>
        <xdr:cNvPr id="552" name="n_1mainValue【児童館】&#10;一人当たり面積">
          <a:extLst>
            <a:ext uri="{FF2B5EF4-FFF2-40B4-BE49-F238E27FC236}">
              <a16:creationId xmlns:a16="http://schemas.microsoft.com/office/drawing/2014/main" xmlns="" id="{E6149055-5176-4E55-BBE2-C56325F444E9}"/>
            </a:ext>
          </a:extLst>
        </xdr:cNvPr>
        <xdr:cNvSpPr txBox="1"/>
      </xdr:nvSpPr>
      <xdr:spPr>
        <a:xfrm>
          <a:off x="21075727" y="1347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53" name="正方形/長方形 552">
          <a:extLst>
            <a:ext uri="{FF2B5EF4-FFF2-40B4-BE49-F238E27FC236}">
              <a16:creationId xmlns:a16="http://schemas.microsoft.com/office/drawing/2014/main" xmlns="" id="{3FDD16AE-791A-46AA-A11A-FA1F3E50F4D5}"/>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54" name="正方形/長方形 553">
          <a:extLst>
            <a:ext uri="{FF2B5EF4-FFF2-40B4-BE49-F238E27FC236}">
              <a16:creationId xmlns:a16="http://schemas.microsoft.com/office/drawing/2014/main" xmlns="" id="{13972DBA-B081-4611-9A31-3898A6507BB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55" name="正方形/長方形 554">
          <a:extLst>
            <a:ext uri="{FF2B5EF4-FFF2-40B4-BE49-F238E27FC236}">
              <a16:creationId xmlns:a16="http://schemas.microsoft.com/office/drawing/2014/main" xmlns="" id="{E94AFF95-3184-468F-8A7B-EAF6B74E4EC6}"/>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56" name="正方形/長方形 555">
          <a:extLst>
            <a:ext uri="{FF2B5EF4-FFF2-40B4-BE49-F238E27FC236}">
              <a16:creationId xmlns:a16="http://schemas.microsoft.com/office/drawing/2014/main" xmlns="" id="{497FAF68-3876-4CAA-9050-01731653864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57" name="正方形/長方形 556">
          <a:extLst>
            <a:ext uri="{FF2B5EF4-FFF2-40B4-BE49-F238E27FC236}">
              <a16:creationId xmlns:a16="http://schemas.microsoft.com/office/drawing/2014/main" xmlns="" id="{3335AE8A-DC96-4FFC-847A-B0986E4FC09D}"/>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58" name="正方形/長方形 557">
          <a:extLst>
            <a:ext uri="{FF2B5EF4-FFF2-40B4-BE49-F238E27FC236}">
              <a16:creationId xmlns:a16="http://schemas.microsoft.com/office/drawing/2014/main" xmlns="" id="{98E7EAF3-8275-457E-9B2F-6264EB4D04B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59" name="正方形/長方形 558">
          <a:extLst>
            <a:ext uri="{FF2B5EF4-FFF2-40B4-BE49-F238E27FC236}">
              <a16:creationId xmlns:a16="http://schemas.microsoft.com/office/drawing/2014/main" xmlns="" id="{7AF2E7AE-2B9F-4400-B7C0-CAD4A01C22F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60" name="正方形/長方形 559">
          <a:extLst>
            <a:ext uri="{FF2B5EF4-FFF2-40B4-BE49-F238E27FC236}">
              <a16:creationId xmlns:a16="http://schemas.microsoft.com/office/drawing/2014/main" xmlns="" id="{54DA5E8D-CE09-4AC3-B927-794CEFBC8917}"/>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61" name="テキスト ボックス 560">
          <a:extLst>
            <a:ext uri="{FF2B5EF4-FFF2-40B4-BE49-F238E27FC236}">
              <a16:creationId xmlns:a16="http://schemas.microsoft.com/office/drawing/2014/main" xmlns="" id="{4E6C2831-D89B-444F-ACFC-868F0802BA06}"/>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62" name="直線コネクタ 561">
          <a:extLst>
            <a:ext uri="{FF2B5EF4-FFF2-40B4-BE49-F238E27FC236}">
              <a16:creationId xmlns:a16="http://schemas.microsoft.com/office/drawing/2014/main" xmlns="" id="{7CBD37D5-A9C5-4C2B-9371-1285B226E0D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63" name="直線コネクタ 562">
          <a:extLst>
            <a:ext uri="{FF2B5EF4-FFF2-40B4-BE49-F238E27FC236}">
              <a16:creationId xmlns:a16="http://schemas.microsoft.com/office/drawing/2014/main" xmlns="" id="{14AC359A-5241-4BBC-8D6A-B86B5F4C0313}"/>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64" name="テキスト ボックス 563">
          <a:extLst>
            <a:ext uri="{FF2B5EF4-FFF2-40B4-BE49-F238E27FC236}">
              <a16:creationId xmlns:a16="http://schemas.microsoft.com/office/drawing/2014/main" xmlns="" id="{5A9BF7C3-8BEE-4582-A2D6-BB493CD678A3}"/>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65" name="直線コネクタ 564">
          <a:extLst>
            <a:ext uri="{FF2B5EF4-FFF2-40B4-BE49-F238E27FC236}">
              <a16:creationId xmlns:a16="http://schemas.microsoft.com/office/drawing/2014/main" xmlns="" id="{F6290B1A-29BD-4042-B540-0B8D6B696B95}"/>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66" name="テキスト ボックス 565">
          <a:extLst>
            <a:ext uri="{FF2B5EF4-FFF2-40B4-BE49-F238E27FC236}">
              <a16:creationId xmlns:a16="http://schemas.microsoft.com/office/drawing/2014/main" xmlns="" id="{D2E627A9-AF60-4053-8180-4D1AFFB7AC57}"/>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67" name="直線コネクタ 566">
          <a:extLst>
            <a:ext uri="{FF2B5EF4-FFF2-40B4-BE49-F238E27FC236}">
              <a16:creationId xmlns:a16="http://schemas.microsoft.com/office/drawing/2014/main" xmlns="" id="{9FD06310-A7AE-4270-919F-EF46BC32CD47}"/>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68" name="テキスト ボックス 567">
          <a:extLst>
            <a:ext uri="{FF2B5EF4-FFF2-40B4-BE49-F238E27FC236}">
              <a16:creationId xmlns:a16="http://schemas.microsoft.com/office/drawing/2014/main" xmlns="" id="{C538A8EF-3B49-4F28-B441-0F4503F4DBC3}"/>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69" name="直線コネクタ 568">
          <a:extLst>
            <a:ext uri="{FF2B5EF4-FFF2-40B4-BE49-F238E27FC236}">
              <a16:creationId xmlns:a16="http://schemas.microsoft.com/office/drawing/2014/main" xmlns="" id="{8DF5FDF8-622A-4E5A-9E29-FEC883372BDE}"/>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70" name="テキスト ボックス 569">
          <a:extLst>
            <a:ext uri="{FF2B5EF4-FFF2-40B4-BE49-F238E27FC236}">
              <a16:creationId xmlns:a16="http://schemas.microsoft.com/office/drawing/2014/main" xmlns="" id="{BB84E72E-2ACC-44F6-8962-B7A90EEDA1BA}"/>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71" name="直線コネクタ 570">
          <a:extLst>
            <a:ext uri="{FF2B5EF4-FFF2-40B4-BE49-F238E27FC236}">
              <a16:creationId xmlns:a16="http://schemas.microsoft.com/office/drawing/2014/main" xmlns="" id="{0EB86772-BC7E-4B70-BAC2-896189DA413B}"/>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72" name="テキスト ボックス 571">
          <a:extLst>
            <a:ext uri="{FF2B5EF4-FFF2-40B4-BE49-F238E27FC236}">
              <a16:creationId xmlns:a16="http://schemas.microsoft.com/office/drawing/2014/main" xmlns="" id="{6905B1B6-C2A7-42AE-A165-5C1356EF102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73" name="直線コネクタ 572">
          <a:extLst>
            <a:ext uri="{FF2B5EF4-FFF2-40B4-BE49-F238E27FC236}">
              <a16:creationId xmlns:a16="http://schemas.microsoft.com/office/drawing/2014/main" xmlns="" id="{B114D259-9FFA-41A6-B5A6-8F29CA6DF33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74" name="テキスト ボックス 573">
          <a:extLst>
            <a:ext uri="{FF2B5EF4-FFF2-40B4-BE49-F238E27FC236}">
              <a16:creationId xmlns:a16="http://schemas.microsoft.com/office/drawing/2014/main" xmlns="" id="{D4643892-3035-4DFB-983F-9ADC3E623BCE}"/>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75" name="直線コネクタ 574">
          <a:extLst>
            <a:ext uri="{FF2B5EF4-FFF2-40B4-BE49-F238E27FC236}">
              <a16:creationId xmlns:a16="http://schemas.microsoft.com/office/drawing/2014/main" xmlns="" id="{CA63B481-1122-4FE4-959D-0547268111DA}"/>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76" name="テキスト ボックス 575">
          <a:extLst>
            <a:ext uri="{FF2B5EF4-FFF2-40B4-BE49-F238E27FC236}">
              <a16:creationId xmlns:a16="http://schemas.microsoft.com/office/drawing/2014/main" xmlns="" id="{EB2CFB45-9445-47DA-8D2A-411FE40F771C}"/>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77" name="【公民館】&#10;有形固定資産減価償却率グラフ枠">
          <a:extLst>
            <a:ext uri="{FF2B5EF4-FFF2-40B4-BE49-F238E27FC236}">
              <a16:creationId xmlns:a16="http://schemas.microsoft.com/office/drawing/2014/main" xmlns="" id="{231F87A3-8543-43E5-BFBF-328DD9F3BAC6}"/>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68036</xdr:rowOff>
    </xdr:to>
    <xdr:cxnSp macro="">
      <xdr:nvCxnSpPr>
        <xdr:cNvPr id="578" name="直線コネクタ 577">
          <a:extLst>
            <a:ext uri="{FF2B5EF4-FFF2-40B4-BE49-F238E27FC236}">
              <a16:creationId xmlns:a16="http://schemas.microsoft.com/office/drawing/2014/main" xmlns="" id="{27C045DB-BB60-4378-B213-D2B3D99A7E9F}"/>
            </a:ext>
          </a:extLst>
        </xdr:cNvPr>
        <xdr:cNvCxnSpPr/>
      </xdr:nvCxnSpPr>
      <xdr:spPr>
        <a:xfrm flipV="1">
          <a:off x="16318864" y="17090571"/>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71863</xdr:rowOff>
    </xdr:from>
    <xdr:ext cx="340478" cy="259045"/>
    <xdr:sp macro="" textlink="">
      <xdr:nvSpPr>
        <xdr:cNvPr id="579" name="【公民館】&#10;有形固定資産減価償却率最小値テキスト">
          <a:extLst>
            <a:ext uri="{FF2B5EF4-FFF2-40B4-BE49-F238E27FC236}">
              <a16:creationId xmlns:a16="http://schemas.microsoft.com/office/drawing/2014/main" xmlns="" id="{BB050A4D-C35E-42BE-9C42-A08A2C02C3F8}"/>
            </a:ext>
          </a:extLst>
        </xdr:cNvPr>
        <xdr:cNvSpPr txBox="1"/>
      </xdr:nvSpPr>
      <xdr:spPr>
        <a:xfrm>
          <a:off x="16357600" y="185884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68036</xdr:rowOff>
    </xdr:from>
    <xdr:to>
      <xdr:col>86</xdr:col>
      <xdr:colOff>25400</xdr:colOff>
      <xdr:row>108</xdr:row>
      <xdr:rowOff>68036</xdr:rowOff>
    </xdr:to>
    <xdr:cxnSp macro="">
      <xdr:nvCxnSpPr>
        <xdr:cNvPr id="580" name="直線コネクタ 579">
          <a:extLst>
            <a:ext uri="{FF2B5EF4-FFF2-40B4-BE49-F238E27FC236}">
              <a16:creationId xmlns:a16="http://schemas.microsoft.com/office/drawing/2014/main" xmlns="" id="{189F9CD0-DF96-47A6-A26D-F9E6E6540942}"/>
            </a:ext>
          </a:extLst>
        </xdr:cNvPr>
        <xdr:cNvCxnSpPr/>
      </xdr:nvCxnSpPr>
      <xdr:spPr>
        <a:xfrm>
          <a:off x="16230600" y="18584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81" name="【公民館】&#10;有形固定資産減価償却率最大値テキスト">
          <a:extLst>
            <a:ext uri="{FF2B5EF4-FFF2-40B4-BE49-F238E27FC236}">
              <a16:creationId xmlns:a16="http://schemas.microsoft.com/office/drawing/2014/main" xmlns="" id="{E1D75717-E331-42E2-850E-4A3B20F8F0FA}"/>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82" name="直線コネクタ 581">
          <a:extLst>
            <a:ext uri="{FF2B5EF4-FFF2-40B4-BE49-F238E27FC236}">
              <a16:creationId xmlns:a16="http://schemas.microsoft.com/office/drawing/2014/main" xmlns="" id="{777AE949-8F65-40A0-B1F5-15DD87BC5F33}"/>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113228</xdr:rowOff>
    </xdr:from>
    <xdr:ext cx="405111" cy="259045"/>
    <xdr:sp macro="" textlink="">
      <xdr:nvSpPr>
        <xdr:cNvPr id="583" name="【公民館】&#10;有形固定資産減価償却率平均値テキスト">
          <a:extLst>
            <a:ext uri="{FF2B5EF4-FFF2-40B4-BE49-F238E27FC236}">
              <a16:creationId xmlns:a16="http://schemas.microsoft.com/office/drawing/2014/main" xmlns="" id="{41696769-450C-4408-AE80-5CE69E518C8E}"/>
            </a:ext>
          </a:extLst>
        </xdr:cNvPr>
        <xdr:cNvSpPr txBox="1"/>
      </xdr:nvSpPr>
      <xdr:spPr>
        <a:xfrm>
          <a:off x="16357600" y="176011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134801</xdr:rowOff>
    </xdr:from>
    <xdr:to>
      <xdr:col>85</xdr:col>
      <xdr:colOff>177800</xdr:colOff>
      <xdr:row>103</xdr:row>
      <xdr:rowOff>64951</xdr:rowOff>
    </xdr:to>
    <xdr:sp macro="" textlink="">
      <xdr:nvSpPr>
        <xdr:cNvPr id="584" name="フローチャート: 判断 583">
          <a:extLst>
            <a:ext uri="{FF2B5EF4-FFF2-40B4-BE49-F238E27FC236}">
              <a16:creationId xmlns:a16="http://schemas.microsoft.com/office/drawing/2014/main" xmlns="" id="{8A410DEA-DFE8-4693-B7A4-6F139DF55489}"/>
            </a:ext>
          </a:extLst>
        </xdr:cNvPr>
        <xdr:cNvSpPr/>
      </xdr:nvSpPr>
      <xdr:spPr>
        <a:xfrm>
          <a:off x="16268700" y="17622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142966</xdr:rowOff>
    </xdr:from>
    <xdr:to>
      <xdr:col>81</xdr:col>
      <xdr:colOff>101600</xdr:colOff>
      <xdr:row>103</xdr:row>
      <xdr:rowOff>73116</xdr:rowOff>
    </xdr:to>
    <xdr:sp macro="" textlink="">
      <xdr:nvSpPr>
        <xdr:cNvPr id="585" name="フローチャート: 判断 584">
          <a:extLst>
            <a:ext uri="{FF2B5EF4-FFF2-40B4-BE49-F238E27FC236}">
              <a16:creationId xmlns:a16="http://schemas.microsoft.com/office/drawing/2014/main" xmlns="" id="{D950E244-476B-46DA-B355-5D2248A3785F}"/>
            </a:ext>
          </a:extLst>
        </xdr:cNvPr>
        <xdr:cNvSpPr/>
      </xdr:nvSpPr>
      <xdr:spPr>
        <a:xfrm>
          <a:off x="15430500" y="17630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164193</xdr:rowOff>
    </xdr:from>
    <xdr:to>
      <xdr:col>76</xdr:col>
      <xdr:colOff>165100</xdr:colOff>
      <xdr:row>103</xdr:row>
      <xdr:rowOff>94343</xdr:rowOff>
    </xdr:to>
    <xdr:sp macro="" textlink="">
      <xdr:nvSpPr>
        <xdr:cNvPr id="586" name="フローチャート: 判断 585">
          <a:extLst>
            <a:ext uri="{FF2B5EF4-FFF2-40B4-BE49-F238E27FC236}">
              <a16:creationId xmlns:a16="http://schemas.microsoft.com/office/drawing/2014/main" xmlns="" id="{05DF4EA8-7D5C-4864-B271-61C8A16A3411}"/>
            </a:ext>
          </a:extLst>
        </xdr:cNvPr>
        <xdr:cNvSpPr/>
      </xdr:nvSpPr>
      <xdr:spPr>
        <a:xfrm>
          <a:off x="14541500" y="17652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87" name="テキスト ボックス 586">
          <a:extLst>
            <a:ext uri="{FF2B5EF4-FFF2-40B4-BE49-F238E27FC236}">
              <a16:creationId xmlns:a16="http://schemas.microsoft.com/office/drawing/2014/main" xmlns="" id="{06C2C314-D462-407D-B22A-27227B2B068F}"/>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88" name="テキスト ボックス 587">
          <a:extLst>
            <a:ext uri="{FF2B5EF4-FFF2-40B4-BE49-F238E27FC236}">
              <a16:creationId xmlns:a16="http://schemas.microsoft.com/office/drawing/2014/main" xmlns="" id="{36C7B1F8-7583-4F22-9A1C-75E6FB66614C}"/>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9" name="テキスト ボックス 588">
          <a:extLst>
            <a:ext uri="{FF2B5EF4-FFF2-40B4-BE49-F238E27FC236}">
              <a16:creationId xmlns:a16="http://schemas.microsoft.com/office/drawing/2014/main" xmlns="" id="{97E27CC5-8082-4A45-AE24-9FDC253C69A3}"/>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90" name="テキスト ボックス 589">
          <a:extLst>
            <a:ext uri="{FF2B5EF4-FFF2-40B4-BE49-F238E27FC236}">
              <a16:creationId xmlns:a16="http://schemas.microsoft.com/office/drawing/2014/main" xmlns="" id="{E988BEB9-A9C0-4E15-B97E-71839A29E503}"/>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xmlns="" id="{80FFF2CB-A4D9-41B9-A9D4-404B87104BD8}"/>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139700</xdr:rowOff>
    </xdr:from>
    <xdr:to>
      <xdr:col>81</xdr:col>
      <xdr:colOff>101600</xdr:colOff>
      <xdr:row>103</xdr:row>
      <xdr:rowOff>69850</xdr:rowOff>
    </xdr:to>
    <xdr:sp macro="" textlink="">
      <xdr:nvSpPr>
        <xdr:cNvPr id="592" name="楕円 591">
          <a:extLst>
            <a:ext uri="{FF2B5EF4-FFF2-40B4-BE49-F238E27FC236}">
              <a16:creationId xmlns:a16="http://schemas.microsoft.com/office/drawing/2014/main" xmlns="" id="{F4344FBA-5704-40E5-BA4A-5FAC2B7827D8}"/>
            </a:ext>
          </a:extLst>
        </xdr:cNvPr>
        <xdr:cNvSpPr/>
      </xdr:nvSpPr>
      <xdr:spPr>
        <a:xfrm>
          <a:off x="15430500" y="17627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103</xdr:row>
      <xdr:rowOff>64243</xdr:rowOff>
    </xdr:from>
    <xdr:ext cx="405111" cy="259045"/>
    <xdr:sp macro="" textlink="">
      <xdr:nvSpPr>
        <xdr:cNvPr id="593" name="n_1aveValue【公民館】&#10;有形固定資産減価償却率">
          <a:extLst>
            <a:ext uri="{FF2B5EF4-FFF2-40B4-BE49-F238E27FC236}">
              <a16:creationId xmlns:a16="http://schemas.microsoft.com/office/drawing/2014/main" xmlns="" id="{C1A984D2-C026-4F1E-BB19-2E573B5F83A2}"/>
            </a:ext>
          </a:extLst>
        </xdr:cNvPr>
        <xdr:cNvSpPr txBox="1"/>
      </xdr:nvSpPr>
      <xdr:spPr>
        <a:xfrm>
          <a:off x="15266044" y="177235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110870</xdr:rowOff>
    </xdr:from>
    <xdr:ext cx="405111" cy="259045"/>
    <xdr:sp macro="" textlink="">
      <xdr:nvSpPr>
        <xdr:cNvPr id="594" name="n_2aveValue【公民館】&#10;有形固定資産減価償却率">
          <a:extLst>
            <a:ext uri="{FF2B5EF4-FFF2-40B4-BE49-F238E27FC236}">
              <a16:creationId xmlns:a16="http://schemas.microsoft.com/office/drawing/2014/main" xmlns="" id="{FBEBF64C-9A88-495E-BBB7-F6987B2A7B55}"/>
            </a:ext>
          </a:extLst>
        </xdr:cNvPr>
        <xdr:cNvSpPr txBox="1"/>
      </xdr:nvSpPr>
      <xdr:spPr>
        <a:xfrm>
          <a:off x="14389744" y="174273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86377</xdr:rowOff>
    </xdr:from>
    <xdr:ext cx="405111" cy="259045"/>
    <xdr:sp macro="" textlink="">
      <xdr:nvSpPr>
        <xdr:cNvPr id="595" name="n_1mainValue【公民館】&#10;有形固定資産減価償却率">
          <a:extLst>
            <a:ext uri="{FF2B5EF4-FFF2-40B4-BE49-F238E27FC236}">
              <a16:creationId xmlns:a16="http://schemas.microsoft.com/office/drawing/2014/main" xmlns="" id="{ED6E9A5B-FAA2-4946-A677-ECDED644D43D}"/>
            </a:ext>
          </a:extLst>
        </xdr:cNvPr>
        <xdr:cNvSpPr txBox="1"/>
      </xdr:nvSpPr>
      <xdr:spPr>
        <a:xfrm>
          <a:off x="15266044" y="1740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96" name="正方形/長方形 595">
          <a:extLst>
            <a:ext uri="{FF2B5EF4-FFF2-40B4-BE49-F238E27FC236}">
              <a16:creationId xmlns:a16="http://schemas.microsoft.com/office/drawing/2014/main" xmlns="" id="{B271376D-1D5C-4B7A-9B40-C043BCE40F5B}"/>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97" name="正方形/長方形 596">
          <a:extLst>
            <a:ext uri="{FF2B5EF4-FFF2-40B4-BE49-F238E27FC236}">
              <a16:creationId xmlns:a16="http://schemas.microsoft.com/office/drawing/2014/main" xmlns="" id="{225A5908-F5BB-48B3-B525-A64DA182C7B6}"/>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98" name="正方形/長方形 597">
          <a:extLst>
            <a:ext uri="{FF2B5EF4-FFF2-40B4-BE49-F238E27FC236}">
              <a16:creationId xmlns:a16="http://schemas.microsoft.com/office/drawing/2014/main" xmlns="" id="{7B648EF2-91DA-49A8-9032-7B4281F81F1C}"/>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99" name="正方形/長方形 598">
          <a:extLst>
            <a:ext uri="{FF2B5EF4-FFF2-40B4-BE49-F238E27FC236}">
              <a16:creationId xmlns:a16="http://schemas.microsoft.com/office/drawing/2014/main" xmlns="" id="{B99281FE-F4B4-4602-98BA-839173514751}"/>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00" name="正方形/長方形 599">
          <a:extLst>
            <a:ext uri="{FF2B5EF4-FFF2-40B4-BE49-F238E27FC236}">
              <a16:creationId xmlns:a16="http://schemas.microsoft.com/office/drawing/2014/main" xmlns="" id="{45241CC4-1447-4B48-9DA4-4EFED0D26775}"/>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01" name="正方形/長方形 600">
          <a:extLst>
            <a:ext uri="{FF2B5EF4-FFF2-40B4-BE49-F238E27FC236}">
              <a16:creationId xmlns:a16="http://schemas.microsoft.com/office/drawing/2014/main" xmlns="" id="{9EA2EB46-D73F-431A-B178-C6EE0E75519D}"/>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02" name="正方形/長方形 601">
          <a:extLst>
            <a:ext uri="{FF2B5EF4-FFF2-40B4-BE49-F238E27FC236}">
              <a16:creationId xmlns:a16="http://schemas.microsoft.com/office/drawing/2014/main" xmlns="" id="{249B9D46-F0C8-4AC1-BA82-CD90E68C0A06}"/>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03" name="正方形/長方形 602">
          <a:extLst>
            <a:ext uri="{FF2B5EF4-FFF2-40B4-BE49-F238E27FC236}">
              <a16:creationId xmlns:a16="http://schemas.microsoft.com/office/drawing/2014/main" xmlns="" id="{43FE63CC-EA1B-4807-BC69-2D98A0B4F648}"/>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04" name="テキスト ボックス 603">
          <a:extLst>
            <a:ext uri="{FF2B5EF4-FFF2-40B4-BE49-F238E27FC236}">
              <a16:creationId xmlns:a16="http://schemas.microsoft.com/office/drawing/2014/main" xmlns="" id="{8B2D9495-8A55-4CD5-B73A-96A7B06F14AD}"/>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05" name="直線コネクタ 604">
          <a:extLst>
            <a:ext uri="{FF2B5EF4-FFF2-40B4-BE49-F238E27FC236}">
              <a16:creationId xmlns:a16="http://schemas.microsoft.com/office/drawing/2014/main" xmlns="" id="{60C07226-A076-46FD-A11C-F85B915ED596}"/>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06" name="直線コネクタ 605">
          <a:extLst>
            <a:ext uri="{FF2B5EF4-FFF2-40B4-BE49-F238E27FC236}">
              <a16:creationId xmlns:a16="http://schemas.microsoft.com/office/drawing/2014/main" xmlns="" id="{F8214D97-B0CA-4AB2-BE36-D75059B127DF}"/>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07" name="テキスト ボックス 606">
          <a:extLst>
            <a:ext uri="{FF2B5EF4-FFF2-40B4-BE49-F238E27FC236}">
              <a16:creationId xmlns:a16="http://schemas.microsoft.com/office/drawing/2014/main" xmlns="" id="{8D235B5D-0EBF-4570-A2E8-0A0BA9F1965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08" name="直線コネクタ 607">
          <a:extLst>
            <a:ext uri="{FF2B5EF4-FFF2-40B4-BE49-F238E27FC236}">
              <a16:creationId xmlns:a16="http://schemas.microsoft.com/office/drawing/2014/main" xmlns="" id="{654A60D1-BC9E-4EE2-A0BE-A29CF4CD32F8}"/>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09" name="テキスト ボックス 608">
          <a:extLst>
            <a:ext uri="{FF2B5EF4-FFF2-40B4-BE49-F238E27FC236}">
              <a16:creationId xmlns:a16="http://schemas.microsoft.com/office/drawing/2014/main" xmlns="" id="{350D0C03-A4B4-4982-A7FF-046B06B77104}"/>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10" name="直線コネクタ 609">
          <a:extLst>
            <a:ext uri="{FF2B5EF4-FFF2-40B4-BE49-F238E27FC236}">
              <a16:creationId xmlns:a16="http://schemas.microsoft.com/office/drawing/2014/main" xmlns="" id="{87A1ACCC-19E8-4CB0-AB11-E675F53E387F}"/>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11" name="テキスト ボックス 610">
          <a:extLst>
            <a:ext uri="{FF2B5EF4-FFF2-40B4-BE49-F238E27FC236}">
              <a16:creationId xmlns:a16="http://schemas.microsoft.com/office/drawing/2014/main" xmlns="" id="{0C73CF64-B1B0-4826-82C6-F83F8FF4977C}"/>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12" name="直線コネクタ 611">
          <a:extLst>
            <a:ext uri="{FF2B5EF4-FFF2-40B4-BE49-F238E27FC236}">
              <a16:creationId xmlns:a16="http://schemas.microsoft.com/office/drawing/2014/main" xmlns="" id="{7EDC5803-EA79-4365-8B6D-13BB632D98CD}"/>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13" name="テキスト ボックス 612">
          <a:extLst>
            <a:ext uri="{FF2B5EF4-FFF2-40B4-BE49-F238E27FC236}">
              <a16:creationId xmlns:a16="http://schemas.microsoft.com/office/drawing/2014/main" xmlns="" id="{D739D9E5-BD65-4477-AF35-2B7C7436F25F}"/>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14" name="直線コネクタ 613">
          <a:extLst>
            <a:ext uri="{FF2B5EF4-FFF2-40B4-BE49-F238E27FC236}">
              <a16:creationId xmlns:a16="http://schemas.microsoft.com/office/drawing/2014/main" xmlns="" id="{CDA0A501-060C-48B5-AD35-F5A0EC94DD6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15" name="テキスト ボックス 614">
          <a:extLst>
            <a:ext uri="{FF2B5EF4-FFF2-40B4-BE49-F238E27FC236}">
              <a16:creationId xmlns:a16="http://schemas.microsoft.com/office/drawing/2014/main" xmlns="" id="{B679FABA-7BBA-4ABD-B83B-AA13563F0A17}"/>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16" name="直線コネクタ 615">
          <a:extLst>
            <a:ext uri="{FF2B5EF4-FFF2-40B4-BE49-F238E27FC236}">
              <a16:creationId xmlns:a16="http://schemas.microsoft.com/office/drawing/2014/main" xmlns="" id="{9314CC33-711D-427B-B6B8-6558DF4D9493}"/>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17" name="テキスト ボックス 616">
          <a:extLst>
            <a:ext uri="{FF2B5EF4-FFF2-40B4-BE49-F238E27FC236}">
              <a16:creationId xmlns:a16="http://schemas.microsoft.com/office/drawing/2014/main" xmlns="" id="{93DC07EC-9A12-444B-9F61-8BB1DD8EFBA3}"/>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18" name="直線コネクタ 617">
          <a:extLst>
            <a:ext uri="{FF2B5EF4-FFF2-40B4-BE49-F238E27FC236}">
              <a16:creationId xmlns:a16="http://schemas.microsoft.com/office/drawing/2014/main" xmlns="" id="{1B5B69FA-192C-4F2D-B864-0D3D445CA29B}"/>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19" name="テキスト ボックス 618">
          <a:extLst>
            <a:ext uri="{FF2B5EF4-FFF2-40B4-BE49-F238E27FC236}">
              <a16:creationId xmlns:a16="http://schemas.microsoft.com/office/drawing/2014/main" xmlns="" id="{9EE8462D-0854-4464-BD39-37444866A14D}"/>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20" name="【公民館】&#10;一人当たり面積グラフ枠">
          <a:extLst>
            <a:ext uri="{FF2B5EF4-FFF2-40B4-BE49-F238E27FC236}">
              <a16:creationId xmlns:a16="http://schemas.microsoft.com/office/drawing/2014/main" xmlns="" id="{34EB80FF-A8C1-4F23-87C4-CBC7F9B845F1}"/>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61505</xdr:rowOff>
    </xdr:from>
    <xdr:to>
      <xdr:col>116</xdr:col>
      <xdr:colOff>62864</xdr:colOff>
      <xdr:row>108</xdr:row>
      <xdr:rowOff>144780</xdr:rowOff>
    </xdr:to>
    <xdr:cxnSp macro="">
      <xdr:nvCxnSpPr>
        <xdr:cNvPr id="621" name="直線コネクタ 620">
          <a:extLst>
            <a:ext uri="{FF2B5EF4-FFF2-40B4-BE49-F238E27FC236}">
              <a16:creationId xmlns:a16="http://schemas.microsoft.com/office/drawing/2014/main" xmlns="" id="{D90FA60C-13D6-4837-AEA3-3B06AA470FEC}"/>
            </a:ext>
          </a:extLst>
        </xdr:cNvPr>
        <xdr:cNvCxnSpPr/>
      </xdr:nvCxnSpPr>
      <xdr:spPr>
        <a:xfrm flipV="1">
          <a:off x="22160864" y="17035055"/>
          <a:ext cx="0" cy="16263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148607</xdr:rowOff>
    </xdr:from>
    <xdr:ext cx="469744" cy="259045"/>
    <xdr:sp macro="" textlink="">
      <xdr:nvSpPr>
        <xdr:cNvPr id="622" name="【公民館】&#10;一人当たり面積最小値テキスト">
          <a:extLst>
            <a:ext uri="{FF2B5EF4-FFF2-40B4-BE49-F238E27FC236}">
              <a16:creationId xmlns:a16="http://schemas.microsoft.com/office/drawing/2014/main" xmlns="" id="{904BC298-E7C1-479F-8F5D-FEB1FA049EEC}"/>
            </a:ext>
          </a:extLst>
        </xdr:cNvPr>
        <xdr:cNvSpPr txBox="1"/>
      </xdr:nvSpPr>
      <xdr:spPr>
        <a:xfrm>
          <a:off x="22199600" y="18665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144780</xdr:rowOff>
    </xdr:from>
    <xdr:to>
      <xdr:col>116</xdr:col>
      <xdr:colOff>152400</xdr:colOff>
      <xdr:row>108</xdr:row>
      <xdr:rowOff>144780</xdr:rowOff>
    </xdr:to>
    <xdr:cxnSp macro="">
      <xdr:nvCxnSpPr>
        <xdr:cNvPr id="623" name="直線コネクタ 622">
          <a:extLst>
            <a:ext uri="{FF2B5EF4-FFF2-40B4-BE49-F238E27FC236}">
              <a16:creationId xmlns:a16="http://schemas.microsoft.com/office/drawing/2014/main" xmlns="" id="{C34884AA-4A1B-4868-BB7C-89238774764A}"/>
            </a:ext>
          </a:extLst>
        </xdr:cNvPr>
        <xdr:cNvCxnSpPr/>
      </xdr:nvCxnSpPr>
      <xdr:spPr>
        <a:xfrm>
          <a:off x="22072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8182</xdr:rowOff>
    </xdr:from>
    <xdr:ext cx="469744" cy="259045"/>
    <xdr:sp macro="" textlink="">
      <xdr:nvSpPr>
        <xdr:cNvPr id="624" name="【公民館】&#10;一人当たり面積最大値テキスト">
          <a:extLst>
            <a:ext uri="{FF2B5EF4-FFF2-40B4-BE49-F238E27FC236}">
              <a16:creationId xmlns:a16="http://schemas.microsoft.com/office/drawing/2014/main" xmlns="" id="{7A00A501-9075-426A-AC43-D11C03C62462}"/>
            </a:ext>
          </a:extLst>
        </xdr:cNvPr>
        <xdr:cNvSpPr txBox="1"/>
      </xdr:nvSpPr>
      <xdr:spPr>
        <a:xfrm>
          <a:off x="22199600" y="16810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61505</xdr:rowOff>
    </xdr:from>
    <xdr:to>
      <xdr:col>116</xdr:col>
      <xdr:colOff>152400</xdr:colOff>
      <xdr:row>99</xdr:row>
      <xdr:rowOff>61505</xdr:rowOff>
    </xdr:to>
    <xdr:cxnSp macro="">
      <xdr:nvCxnSpPr>
        <xdr:cNvPr id="625" name="直線コネクタ 624">
          <a:extLst>
            <a:ext uri="{FF2B5EF4-FFF2-40B4-BE49-F238E27FC236}">
              <a16:creationId xmlns:a16="http://schemas.microsoft.com/office/drawing/2014/main" xmlns="" id="{7F320B27-791E-416A-BB64-105D740235D0}"/>
            </a:ext>
          </a:extLst>
        </xdr:cNvPr>
        <xdr:cNvCxnSpPr/>
      </xdr:nvCxnSpPr>
      <xdr:spPr>
        <a:xfrm>
          <a:off x="22072600" y="170350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9270</xdr:rowOff>
    </xdr:from>
    <xdr:ext cx="469744" cy="259045"/>
    <xdr:sp macro="" textlink="">
      <xdr:nvSpPr>
        <xdr:cNvPr id="626" name="【公民館】&#10;一人当たり面積平均値テキスト">
          <a:extLst>
            <a:ext uri="{FF2B5EF4-FFF2-40B4-BE49-F238E27FC236}">
              <a16:creationId xmlns:a16="http://schemas.microsoft.com/office/drawing/2014/main" xmlns="" id="{F1812A5D-83CA-4B49-A9B1-E863D131D152}"/>
            </a:ext>
          </a:extLst>
        </xdr:cNvPr>
        <xdr:cNvSpPr txBox="1"/>
      </xdr:nvSpPr>
      <xdr:spPr>
        <a:xfrm>
          <a:off x="22199600" y="181829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30843</xdr:rowOff>
    </xdr:from>
    <xdr:to>
      <xdr:col>116</xdr:col>
      <xdr:colOff>114300</xdr:colOff>
      <xdr:row>106</xdr:row>
      <xdr:rowOff>132443</xdr:rowOff>
    </xdr:to>
    <xdr:sp macro="" textlink="">
      <xdr:nvSpPr>
        <xdr:cNvPr id="627" name="フローチャート: 判断 626">
          <a:extLst>
            <a:ext uri="{FF2B5EF4-FFF2-40B4-BE49-F238E27FC236}">
              <a16:creationId xmlns:a16="http://schemas.microsoft.com/office/drawing/2014/main" xmlns="" id="{88A051EF-268C-472B-B037-7C63C28E4CF8}"/>
            </a:ext>
          </a:extLst>
        </xdr:cNvPr>
        <xdr:cNvSpPr/>
      </xdr:nvSpPr>
      <xdr:spPr>
        <a:xfrm>
          <a:off x="22110700" y="18204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153307</xdr:rowOff>
    </xdr:from>
    <xdr:to>
      <xdr:col>112</xdr:col>
      <xdr:colOff>38100</xdr:colOff>
      <xdr:row>106</xdr:row>
      <xdr:rowOff>83457</xdr:rowOff>
    </xdr:to>
    <xdr:sp macro="" textlink="">
      <xdr:nvSpPr>
        <xdr:cNvPr id="628" name="フローチャート: 判断 627">
          <a:extLst>
            <a:ext uri="{FF2B5EF4-FFF2-40B4-BE49-F238E27FC236}">
              <a16:creationId xmlns:a16="http://schemas.microsoft.com/office/drawing/2014/main" xmlns="" id="{3BE4129F-354B-40E2-8266-513516B3044A}"/>
            </a:ext>
          </a:extLst>
        </xdr:cNvPr>
        <xdr:cNvSpPr/>
      </xdr:nvSpPr>
      <xdr:spPr>
        <a:xfrm>
          <a:off x="21272500" y="18155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105955</xdr:rowOff>
    </xdr:from>
    <xdr:to>
      <xdr:col>107</xdr:col>
      <xdr:colOff>101600</xdr:colOff>
      <xdr:row>107</xdr:row>
      <xdr:rowOff>36105</xdr:rowOff>
    </xdr:to>
    <xdr:sp macro="" textlink="">
      <xdr:nvSpPr>
        <xdr:cNvPr id="629" name="フローチャート: 判断 628">
          <a:extLst>
            <a:ext uri="{FF2B5EF4-FFF2-40B4-BE49-F238E27FC236}">
              <a16:creationId xmlns:a16="http://schemas.microsoft.com/office/drawing/2014/main" xmlns="" id="{BB1D0550-DD89-4FBA-9493-9E9BD8812AD0}"/>
            </a:ext>
          </a:extLst>
        </xdr:cNvPr>
        <xdr:cNvSpPr/>
      </xdr:nvSpPr>
      <xdr:spPr>
        <a:xfrm>
          <a:off x="20383500" y="18279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30" name="テキスト ボックス 629">
          <a:extLst>
            <a:ext uri="{FF2B5EF4-FFF2-40B4-BE49-F238E27FC236}">
              <a16:creationId xmlns:a16="http://schemas.microsoft.com/office/drawing/2014/main" xmlns="" id="{25D2CC80-D1DB-4685-8276-52571D01FEA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31" name="テキスト ボックス 630">
          <a:extLst>
            <a:ext uri="{FF2B5EF4-FFF2-40B4-BE49-F238E27FC236}">
              <a16:creationId xmlns:a16="http://schemas.microsoft.com/office/drawing/2014/main" xmlns="" id="{8F444A5C-C55F-4138-A161-08E5B78A48D7}"/>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32" name="テキスト ボックス 631">
          <a:extLst>
            <a:ext uri="{FF2B5EF4-FFF2-40B4-BE49-F238E27FC236}">
              <a16:creationId xmlns:a16="http://schemas.microsoft.com/office/drawing/2014/main" xmlns="" id="{A1D38299-62C6-47A7-9279-8B739B3C6D0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33" name="テキスト ボックス 632">
          <a:extLst>
            <a:ext uri="{FF2B5EF4-FFF2-40B4-BE49-F238E27FC236}">
              <a16:creationId xmlns:a16="http://schemas.microsoft.com/office/drawing/2014/main" xmlns="" id="{45C011D0-E764-477A-B73E-91CBDBB1A9F1}"/>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34" name="テキスト ボックス 633">
          <a:extLst>
            <a:ext uri="{FF2B5EF4-FFF2-40B4-BE49-F238E27FC236}">
              <a16:creationId xmlns:a16="http://schemas.microsoft.com/office/drawing/2014/main" xmlns="" id="{9F27EC4B-8FC2-4EDC-9ED9-7790EF37E687}"/>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27032</xdr:rowOff>
    </xdr:from>
    <xdr:to>
      <xdr:col>112</xdr:col>
      <xdr:colOff>38100</xdr:colOff>
      <xdr:row>107</xdr:row>
      <xdr:rowOff>128632</xdr:rowOff>
    </xdr:to>
    <xdr:sp macro="" textlink="">
      <xdr:nvSpPr>
        <xdr:cNvPr id="635" name="楕円 634">
          <a:extLst>
            <a:ext uri="{FF2B5EF4-FFF2-40B4-BE49-F238E27FC236}">
              <a16:creationId xmlns:a16="http://schemas.microsoft.com/office/drawing/2014/main" xmlns="" id="{1DCDCE5A-4409-42D9-8C9F-6F843F2FC5BA}"/>
            </a:ext>
          </a:extLst>
        </xdr:cNvPr>
        <xdr:cNvSpPr/>
      </xdr:nvSpPr>
      <xdr:spPr>
        <a:xfrm>
          <a:off x="21272500" y="1837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104</xdr:row>
      <xdr:rowOff>99984</xdr:rowOff>
    </xdr:from>
    <xdr:ext cx="469744" cy="259045"/>
    <xdr:sp macro="" textlink="">
      <xdr:nvSpPr>
        <xdr:cNvPr id="636" name="n_1aveValue【公民館】&#10;一人当たり面積">
          <a:extLst>
            <a:ext uri="{FF2B5EF4-FFF2-40B4-BE49-F238E27FC236}">
              <a16:creationId xmlns:a16="http://schemas.microsoft.com/office/drawing/2014/main" xmlns="" id="{9962AB3F-751E-494D-9A39-7519CFC6C5A6}"/>
            </a:ext>
          </a:extLst>
        </xdr:cNvPr>
        <xdr:cNvSpPr txBox="1"/>
      </xdr:nvSpPr>
      <xdr:spPr>
        <a:xfrm>
          <a:off x="21075727" y="17930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52632</xdr:rowOff>
    </xdr:from>
    <xdr:ext cx="469744" cy="259045"/>
    <xdr:sp macro="" textlink="">
      <xdr:nvSpPr>
        <xdr:cNvPr id="637" name="n_2aveValue【公民館】&#10;一人当たり面積">
          <a:extLst>
            <a:ext uri="{FF2B5EF4-FFF2-40B4-BE49-F238E27FC236}">
              <a16:creationId xmlns:a16="http://schemas.microsoft.com/office/drawing/2014/main" xmlns="" id="{7AC98ED0-E96E-4D6D-AF2D-16F8A7B295AB}"/>
            </a:ext>
          </a:extLst>
        </xdr:cNvPr>
        <xdr:cNvSpPr txBox="1"/>
      </xdr:nvSpPr>
      <xdr:spPr>
        <a:xfrm>
          <a:off x="20199427" y="18054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119759</xdr:rowOff>
    </xdr:from>
    <xdr:ext cx="469744" cy="259045"/>
    <xdr:sp macro="" textlink="">
      <xdr:nvSpPr>
        <xdr:cNvPr id="638" name="n_1mainValue【公民館】&#10;一人当たり面積">
          <a:extLst>
            <a:ext uri="{FF2B5EF4-FFF2-40B4-BE49-F238E27FC236}">
              <a16:creationId xmlns:a16="http://schemas.microsoft.com/office/drawing/2014/main" xmlns="" id="{97FC7E0E-C6F7-4F48-A047-2249A55740B2}"/>
            </a:ext>
          </a:extLst>
        </xdr:cNvPr>
        <xdr:cNvSpPr txBox="1"/>
      </xdr:nvSpPr>
      <xdr:spPr>
        <a:xfrm>
          <a:off x="21075727"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39" name="正方形/長方形 638">
          <a:extLst>
            <a:ext uri="{FF2B5EF4-FFF2-40B4-BE49-F238E27FC236}">
              <a16:creationId xmlns:a16="http://schemas.microsoft.com/office/drawing/2014/main" xmlns="" id="{F718139E-DAC7-4CFE-BE0C-B4A5F34FBD54}"/>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40" name="正方形/長方形 639">
          <a:extLst>
            <a:ext uri="{FF2B5EF4-FFF2-40B4-BE49-F238E27FC236}">
              <a16:creationId xmlns:a16="http://schemas.microsoft.com/office/drawing/2014/main" xmlns="" id="{E5AFCD25-F171-4270-A856-144776F6FBC8}"/>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41" name="テキスト ボックス 640">
          <a:extLst>
            <a:ext uri="{FF2B5EF4-FFF2-40B4-BE49-F238E27FC236}">
              <a16:creationId xmlns:a16="http://schemas.microsoft.com/office/drawing/2014/main" xmlns="" id="{6209585D-6614-4BF4-85BD-9996D4E08FE9}"/>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ほとんどの類型において、有形固定資産減価償却率は類似団体平均を下回っているものの、公民館については、類似団体平均を上回っている。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公民館については、今後大規模改修を予定している。保育所及び児童館については、比較的年数の浅い建物が多いため減価償却率が低くなっている。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一人当たりの面積比較で、保育所及び児童館が類似団体平均を上回っているのは、東西に細長い地形の関係で人口の割には施設数が多いことが起因している。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当町は、子どもたちが健やかに育ち、学べる環境づくりに注力してきた。今後とも、学校教育及び子育て環境の充実を図るため、積極的に施設整備等に取り組んでいく。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49C11EE6-7773-42CC-A0E1-9149BF7174F4}"/>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xmlns="" id="{275261DC-6870-44B3-8060-F57FE1DEB49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xmlns="" id="{A8F5D1EA-043A-4E2B-A6E5-33D94E1EBD6E}"/>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xmlns="" id="{8D65E718-2022-49EA-A8D8-6044033F84D2}"/>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F9AE5C36-B184-419D-823C-10D3182849BA}"/>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82C90D27-EFA8-4A44-BD3B-5BF084DEFDC1}"/>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4CF3F8B2-5352-4A24-83BF-6468C6BD35C8}"/>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20815905-599C-4BAF-8631-6D2AC09E2EB4}"/>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C4AE903D-269B-4EC3-8AD4-93F28D848646}"/>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xmlns="" id="{5D8AAF23-7674-4116-93AB-660E1A2B5F46}"/>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6,255
6,226
14.64
3,912,585
3,687,177
223,720
2,206,383
4,412,360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4E7FDCFF-6CEF-4E49-A1B3-3B1855C997C6}"/>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BCFD9AC3-68D9-409E-BBEF-0EC564B0A31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4749AB37-B42A-4B38-A51E-52DDC91455C1}"/>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E583AC6E-757A-4A39-BA09-1F7A1DDD08D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2CD4B685-A7A3-41BB-AB55-9CCACC8C1BE9}"/>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xmlns="" id="{2B05C136-3AB3-43B6-B84C-C95E9AA10A55}"/>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xmlns="" id="{30CB23F9-5531-4223-8380-BCE667015B43}"/>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xmlns="" id="{452D5755-CA8E-4CAA-80D5-0468C42C383D}"/>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xmlns="" id="{4B4EE66F-3FD3-42C1-B2F3-D2BF838C71E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10629E3E-7C41-4955-873D-DBEB4B5BFD9B}"/>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xmlns="" id="{F59B684F-3F24-4FDB-9C7D-61CDCD70BDD5}"/>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xmlns="" id="{7B7B299B-B17E-4A22-AA61-F93E6A507A2F}"/>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xmlns="" id="{3C549817-A112-4F85-90F7-2421F393B226}"/>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xmlns="" id="{EB0FFFEE-55FF-45EE-8582-86A180EDB31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4DD4BF81-0818-43B5-93D1-F4DBFA4609D5}"/>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xmlns="" id="{E28FE56E-64F5-41D3-BFE9-D195EEF8AA6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86208D-56C4-4778-A850-28886B1C622B}"/>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xmlns="" id="{9357B27B-CBFF-42FF-9C3D-D1281255CCA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xmlns="" id="{6A05C5FF-D693-4429-A7D7-C716A806039D}"/>
            </a:ext>
          </a:extLst>
        </xdr:cNvPr>
        <xdr:cNvSpPr txBox="1"/>
      </xdr:nvSpPr>
      <xdr:spPr>
        <a:xfrm>
          <a:off x="698500" y="3111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xmlns="" id="{01E19E7C-EDE9-470C-834A-83486EFD9854}"/>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xmlns="" id="{AC98C17E-281D-4C4E-8E58-1EDFC264411F}"/>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xmlns="" id="{D698636D-9753-47FF-BA54-369250668772}"/>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xmlns="" id="{CCC665B5-8B5B-4144-8650-635DE03C10EE}"/>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xmlns="" id="{90F1D5BA-D249-4EAB-BF2F-59CD7DCF669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xmlns="" id="{35A0CADF-78BC-445E-BF98-0C0B09738F06}"/>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xmlns="" id="{8711633A-5495-4814-B961-EF75B75C5AD5}"/>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xmlns="" id="{D0A653BF-FE70-43E5-A5DD-CF2DF0009983}"/>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xmlns="" id="{D9AE708F-636B-49C1-B175-EF0BD7BAFA7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xmlns="" id="{22D2E304-6572-4527-B1C3-B2438790F312}"/>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xmlns="" id="{9E5CFE54-958F-4FE3-BB1C-C69265247B2B}"/>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xmlns="" id="{8BBBB847-E41D-4A74-B452-53AF24A8555A}"/>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xmlns="" id="{CF25AC75-742D-4676-8272-9FC9644B4F0D}"/>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xmlns="" id="{28766D58-B1D0-4B3E-B4AE-CE606BB53A4F}"/>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xmlns="" id="{2445CB14-B301-4609-98B8-2A5E043D6FC1}"/>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xmlns="" id="{7DC8D3B2-BCFF-4C6F-9308-E1E73B86DE5E}"/>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xmlns="" id="{D12F8933-5150-4330-879F-8051E0ED56FC}"/>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xmlns="" id="{0B39E6CD-1540-4043-ABF0-23E1AD216899}"/>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xmlns="" id="{6512C778-119F-4984-BDAB-76F6460D1D68}"/>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xmlns="" id="{3C26D5F9-93D5-4E2B-9526-03B2B05C65E5}"/>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xmlns="" id="{D39B1826-7366-4A63-8462-03DDFEE7A494}"/>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xmlns="" id="{F6D202E5-0CDE-4CC1-933D-7F85AEC8D759}"/>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xmlns="" id="{9D208629-B879-47F3-BCAF-4FD6ACD48E69}"/>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xmlns="" id="{D268F29D-0065-433D-84CD-97247CFD2F7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xmlns="" id="{7DC51C32-6A6F-4B0C-A068-30C1DE2BBA6D}"/>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xmlns="" id="{6A08FC29-93C3-4EB9-9771-4B858C00689F}"/>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50074</xdr:rowOff>
    </xdr:to>
    <xdr:cxnSp macro="">
      <xdr:nvCxnSpPr>
        <xdr:cNvPr id="57" name="直線コネクタ 56">
          <a:extLst>
            <a:ext uri="{FF2B5EF4-FFF2-40B4-BE49-F238E27FC236}">
              <a16:creationId xmlns:a16="http://schemas.microsoft.com/office/drawing/2014/main" xmlns="" id="{5566DE52-2890-4835-93CA-F41A0EFE6A34}"/>
            </a:ext>
          </a:extLst>
        </xdr:cNvPr>
        <xdr:cNvCxnSpPr/>
      </xdr:nvCxnSpPr>
      <xdr:spPr>
        <a:xfrm flipV="1">
          <a:off x="4634865" y="5769973"/>
          <a:ext cx="0" cy="1481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53901</xdr:rowOff>
    </xdr:from>
    <xdr:ext cx="340478" cy="259045"/>
    <xdr:sp macro="" textlink="">
      <xdr:nvSpPr>
        <xdr:cNvPr id="58" name="【図書館】&#10;有形固定資産減価償却率最小値テキスト">
          <a:extLst>
            <a:ext uri="{FF2B5EF4-FFF2-40B4-BE49-F238E27FC236}">
              <a16:creationId xmlns:a16="http://schemas.microsoft.com/office/drawing/2014/main" xmlns="" id="{5A11A799-63C7-443B-9047-4023951F7472}"/>
            </a:ext>
          </a:extLst>
        </xdr:cNvPr>
        <xdr:cNvSpPr txBox="1"/>
      </xdr:nvSpPr>
      <xdr:spPr>
        <a:xfrm>
          <a:off x="4673600" y="725480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50074</xdr:rowOff>
    </xdr:from>
    <xdr:to>
      <xdr:col>24</xdr:col>
      <xdr:colOff>152400</xdr:colOff>
      <xdr:row>42</xdr:row>
      <xdr:rowOff>50074</xdr:rowOff>
    </xdr:to>
    <xdr:cxnSp macro="">
      <xdr:nvCxnSpPr>
        <xdr:cNvPr id="59" name="直線コネクタ 58">
          <a:extLst>
            <a:ext uri="{FF2B5EF4-FFF2-40B4-BE49-F238E27FC236}">
              <a16:creationId xmlns:a16="http://schemas.microsoft.com/office/drawing/2014/main" xmlns="" id="{E6971323-13BB-4029-9979-4F00832AAEEE}"/>
            </a:ext>
          </a:extLst>
        </xdr:cNvPr>
        <xdr:cNvCxnSpPr/>
      </xdr:nvCxnSpPr>
      <xdr:spPr>
        <a:xfrm>
          <a:off x="4546600" y="725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405111" cy="259045"/>
    <xdr:sp macro="" textlink="">
      <xdr:nvSpPr>
        <xdr:cNvPr id="60" name="【図書館】&#10;有形固定資産減価償却率最大値テキスト">
          <a:extLst>
            <a:ext uri="{FF2B5EF4-FFF2-40B4-BE49-F238E27FC236}">
              <a16:creationId xmlns:a16="http://schemas.microsoft.com/office/drawing/2014/main" xmlns="" id="{79C18218-C4C4-4E64-8E02-AE2E721EC50A}"/>
            </a:ext>
          </a:extLst>
        </xdr:cNvPr>
        <xdr:cNvSpPr txBox="1"/>
      </xdr:nvSpPr>
      <xdr:spPr>
        <a:xfrm>
          <a:off x="4673600" y="5545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1" name="直線コネクタ 60">
          <a:extLst>
            <a:ext uri="{FF2B5EF4-FFF2-40B4-BE49-F238E27FC236}">
              <a16:creationId xmlns:a16="http://schemas.microsoft.com/office/drawing/2014/main" xmlns="" id="{276382AB-EE16-491B-807A-043C430A7469}"/>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105064</xdr:rowOff>
    </xdr:from>
    <xdr:ext cx="405111" cy="259045"/>
    <xdr:sp macro="" textlink="">
      <xdr:nvSpPr>
        <xdr:cNvPr id="62" name="【図書館】&#10;有形固定資産減価償却率平均値テキスト">
          <a:extLst>
            <a:ext uri="{FF2B5EF4-FFF2-40B4-BE49-F238E27FC236}">
              <a16:creationId xmlns:a16="http://schemas.microsoft.com/office/drawing/2014/main" xmlns="" id="{E5F88E48-3A89-43BB-ABE0-47749B49FA44}"/>
            </a:ext>
          </a:extLst>
        </xdr:cNvPr>
        <xdr:cNvSpPr txBox="1"/>
      </xdr:nvSpPr>
      <xdr:spPr>
        <a:xfrm>
          <a:off x="4673600" y="66201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126637</xdr:rowOff>
    </xdr:from>
    <xdr:to>
      <xdr:col>24</xdr:col>
      <xdr:colOff>114300</xdr:colOff>
      <xdr:row>39</xdr:row>
      <xdr:rowOff>56787</xdr:rowOff>
    </xdr:to>
    <xdr:sp macro="" textlink="">
      <xdr:nvSpPr>
        <xdr:cNvPr id="63" name="フローチャート: 判断 62">
          <a:extLst>
            <a:ext uri="{FF2B5EF4-FFF2-40B4-BE49-F238E27FC236}">
              <a16:creationId xmlns:a16="http://schemas.microsoft.com/office/drawing/2014/main" xmlns="" id="{816F2368-E702-4AF9-872B-0BFA6D19983B}"/>
            </a:ext>
          </a:extLst>
        </xdr:cNvPr>
        <xdr:cNvSpPr/>
      </xdr:nvSpPr>
      <xdr:spPr>
        <a:xfrm>
          <a:off x="4584700" y="664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170724</xdr:rowOff>
    </xdr:from>
    <xdr:to>
      <xdr:col>20</xdr:col>
      <xdr:colOff>38100</xdr:colOff>
      <xdr:row>38</xdr:row>
      <xdr:rowOff>100874</xdr:rowOff>
    </xdr:to>
    <xdr:sp macro="" textlink="">
      <xdr:nvSpPr>
        <xdr:cNvPr id="64" name="フローチャート: 判断 63">
          <a:extLst>
            <a:ext uri="{FF2B5EF4-FFF2-40B4-BE49-F238E27FC236}">
              <a16:creationId xmlns:a16="http://schemas.microsoft.com/office/drawing/2014/main" xmlns="" id="{EE21AF04-B223-4F8D-B5E2-3B149D74ACF3}"/>
            </a:ext>
          </a:extLst>
        </xdr:cNvPr>
        <xdr:cNvSpPr/>
      </xdr:nvSpPr>
      <xdr:spPr>
        <a:xfrm>
          <a:off x="3746500" y="651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38</xdr:row>
      <xdr:rowOff>92001</xdr:rowOff>
    </xdr:from>
    <xdr:ext cx="405111" cy="259045"/>
    <xdr:sp macro="" textlink="">
      <xdr:nvSpPr>
        <xdr:cNvPr id="65" name="n_1aveValue【図書館】&#10;有形固定資産減価償却率">
          <a:extLst>
            <a:ext uri="{FF2B5EF4-FFF2-40B4-BE49-F238E27FC236}">
              <a16:creationId xmlns:a16="http://schemas.microsoft.com/office/drawing/2014/main" xmlns="" id="{5523546F-4430-48B0-AA26-F3C9E603210C}"/>
            </a:ext>
          </a:extLst>
        </xdr:cNvPr>
        <xdr:cNvSpPr txBox="1"/>
      </xdr:nvSpPr>
      <xdr:spPr>
        <a:xfrm>
          <a:off x="3582044" y="66071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38</xdr:row>
      <xdr:rowOff>30299</xdr:rowOff>
    </xdr:from>
    <xdr:to>
      <xdr:col>15</xdr:col>
      <xdr:colOff>101600</xdr:colOff>
      <xdr:row>38</xdr:row>
      <xdr:rowOff>131899</xdr:rowOff>
    </xdr:to>
    <xdr:sp macro="" textlink="">
      <xdr:nvSpPr>
        <xdr:cNvPr id="66" name="フローチャート: 判断 65">
          <a:extLst>
            <a:ext uri="{FF2B5EF4-FFF2-40B4-BE49-F238E27FC236}">
              <a16:creationId xmlns:a16="http://schemas.microsoft.com/office/drawing/2014/main" xmlns="" id="{360B9997-EDDE-481C-B3ED-19413CDE1F0B}"/>
            </a:ext>
          </a:extLst>
        </xdr:cNvPr>
        <xdr:cNvSpPr/>
      </xdr:nvSpPr>
      <xdr:spPr>
        <a:xfrm>
          <a:off x="2857500" y="6545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36</xdr:row>
      <xdr:rowOff>148426</xdr:rowOff>
    </xdr:from>
    <xdr:ext cx="405111" cy="259045"/>
    <xdr:sp macro="" textlink="">
      <xdr:nvSpPr>
        <xdr:cNvPr id="67" name="n_2aveValue【図書館】&#10;有形固定資産減価償却率">
          <a:extLst>
            <a:ext uri="{FF2B5EF4-FFF2-40B4-BE49-F238E27FC236}">
              <a16:creationId xmlns:a16="http://schemas.microsoft.com/office/drawing/2014/main" xmlns="" id="{EF0D38CF-26EC-4822-9AC8-80B9E8BE51D0}"/>
            </a:ext>
          </a:extLst>
        </xdr:cNvPr>
        <xdr:cNvSpPr txBox="1"/>
      </xdr:nvSpPr>
      <xdr:spPr>
        <a:xfrm>
          <a:off x="2705744" y="63206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xmlns="" id="{20EDE107-8DD6-47DC-82C0-84F7CDD3E927}"/>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xmlns="" id="{5A74D8BD-CAE2-493A-95DA-0327B3D0D13C}"/>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xmlns="" id="{5580E1A6-B2CE-4F69-9337-BF8623046E17}"/>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xmlns="" id="{E52F8B0F-9C74-4115-AD3E-52714AA119A9}"/>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xmlns="" id="{0CA25C19-5C0A-4E4C-91B0-F82EA6011F03}"/>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49893</xdr:rowOff>
    </xdr:from>
    <xdr:to>
      <xdr:col>20</xdr:col>
      <xdr:colOff>38100</xdr:colOff>
      <xdr:row>37</xdr:row>
      <xdr:rowOff>151493</xdr:rowOff>
    </xdr:to>
    <xdr:sp macro="" textlink="">
      <xdr:nvSpPr>
        <xdr:cNvPr id="73" name="楕円 72">
          <a:extLst>
            <a:ext uri="{FF2B5EF4-FFF2-40B4-BE49-F238E27FC236}">
              <a16:creationId xmlns:a16="http://schemas.microsoft.com/office/drawing/2014/main" xmlns="" id="{DE749D0B-685B-487B-953A-BC42DC105084}"/>
            </a:ext>
          </a:extLst>
        </xdr:cNvPr>
        <xdr:cNvSpPr/>
      </xdr:nvSpPr>
      <xdr:spPr>
        <a:xfrm>
          <a:off x="3746500" y="6393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35</xdr:row>
      <xdr:rowOff>168020</xdr:rowOff>
    </xdr:from>
    <xdr:ext cx="405111" cy="259045"/>
    <xdr:sp macro="" textlink="">
      <xdr:nvSpPr>
        <xdr:cNvPr id="74" name="n_1mainValue【図書館】&#10;有形固定資産減価償却率">
          <a:extLst>
            <a:ext uri="{FF2B5EF4-FFF2-40B4-BE49-F238E27FC236}">
              <a16:creationId xmlns:a16="http://schemas.microsoft.com/office/drawing/2014/main" xmlns="" id="{913E7295-9527-42D8-832C-F716DCA3C5C6}"/>
            </a:ext>
          </a:extLst>
        </xdr:cNvPr>
        <xdr:cNvSpPr txBox="1"/>
      </xdr:nvSpPr>
      <xdr:spPr>
        <a:xfrm>
          <a:off x="358204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5" name="正方形/長方形 74">
          <a:extLst>
            <a:ext uri="{FF2B5EF4-FFF2-40B4-BE49-F238E27FC236}">
              <a16:creationId xmlns:a16="http://schemas.microsoft.com/office/drawing/2014/main" xmlns="" id="{B3FE9CD1-C898-47B9-955F-14D4E4FC8E1B}"/>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6" name="正方形/長方形 75">
          <a:extLst>
            <a:ext uri="{FF2B5EF4-FFF2-40B4-BE49-F238E27FC236}">
              <a16:creationId xmlns:a16="http://schemas.microsoft.com/office/drawing/2014/main" xmlns="" id="{FA9F616F-297F-4DFA-8F5C-F8E269C1147B}"/>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7" name="正方形/長方形 76">
          <a:extLst>
            <a:ext uri="{FF2B5EF4-FFF2-40B4-BE49-F238E27FC236}">
              <a16:creationId xmlns:a16="http://schemas.microsoft.com/office/drawing/2014/main" xmlns="" id="{25E05175-69B6-4B53-9597-4DFE21ABAF3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78" name="正方形/長方形 77">
          <a:extLst>
            <a:ext uri="{FF2B5EF4-FFF2-40B4-BE49-F238E27FC236}">
              <a16:creationId xmlns:a16="http://schemas.microsoft.com/office/drawing/2014/main" xmlns="" id="{96A5C0CE-316F-4407-BEAC-6BB978E61C7A}"/>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79" name="正方形/長方形 78">
          <a:extLst>
            <a:ext uri="{FF2B5EF4-FFF2-40B4-BE49-F238E27FC236}">
              <a16:creationId xmlns:a16="http://schemas.microsoft.com/office/drawing/2014/main" xmlns="" id="{A98C2AE4-B556-453F-98E1-C86229FE735D}"/>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0" name="正方形/長方形 79">
          <a:extLst>
            <a:ext uri="{FF2B5EF4-FFF2-40B4-BE49-F238E27FC236}">
              <a16:creationId xmlns:a16="http://schemas.microsoft.com/office/drawing/2014/main" xmlns="" id="{B2B8B49D-A712-462B-90DF-CFB8D5421B3A}"/>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1" name="正方形/長方形 80">
          <a:extLst>
            <a:ext uri="{FF2B5EF4-FFF2-40B4-BE49-F238E27FC236}">
              <a16:creationId xmlns:a16="http://schemas.microsoft.com/office/drawing/2014/main" xmlns="" id="{0F88D2E0-FFEF-4BE8-AB59-5C1B0F17DC7A}"/>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2" name="正方形/長方形 81">
          <a:extLst>
            <a:ext uri="{FF2B5EF4-FFF2-40B4-BE49-F238E27FC236}">
              <a16:creationId xmlns:a16="http://schemas.microsoft.com/office/drawing/2014/main" xmlns="" id="{CEA8BD49-076B-4A9B-9F4D-C6087C8F3C9E}"/>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3" name="テキスト ボックス 82">
          <a:extLst>
            <a:ext uri="{FF2B5EF4-FFF2-40B4-BE49-F238E27FC236}">
              <a16:creationId xmlns:a16="http://schemas.microsoft.com/office/drawing/2014/main" xmlns="" id="{B2AE1E59-F7FA-4582-A06E-CCC315A739C7}"/>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4" name="直線コネクタ 83">
          <a:extLst>
            <a:ext uri="{FF2B5EF4-FFF2-40B4-BE49-F238E27FC236}">
              <a16:creationId xmlns:a16="http://schemas.microsoft.com/office/drawing/2014/main" xmlns="" id="{E0241055-A458-45B2-BB73-29914C7CA99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85" name="直線コネクタ 84">
          <a:extLst>
            <a:ext uri="{FF2B5EF4-FFF2-40B4-BE49-F238E27FC236}">
              <a16:creationId xmlns:a16="http://schemas.microsoft.com/office/drawing/2014/main" xmlns="" id="{AA9C4836-12D4-4D71-854E-A70552B0869C}"/>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86" name="テキスト ボックス 85">
          <a:extLst>
            <a:ext uri="{FF2B5EF4-FFF2-40B4-BE49-F238E27FC236}">
              <a16:creationId xmlns:a16="http://schemas.microsoft.com/office/drawing/2014/main" xmlns="" id="{C6AEA1F9-FCC7-4819-BBB9-15E35F8CF45A}"/>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87" name="直線コネクタ 86">
          <a:extLst>
            <a:ext uri="{FF2B5EF4-FFF2-40B4-BE49-F238E27FC236}">
              <a16:creationId xmlns:a16="http://schemas.microsoft.com/office/drawing/2014/main" xmlns="" id="{05B7B4C7-D4EA-480E-B9A3-8C2F7B73CC33}"/>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38</xdr:row>
      <xdr:rowOff>48277</xdr:rowOff>
    </xdr:from>
    <xdr:ext cx="467179" cy="259045"/>
    <xdr:sp macro="" textlink="">
      <xdr:nvSpPr>
        <xdr:cNvPr id="88" name="テキスト ボックス 87">
          <a:extLst>
            <a:ext uri="{FF2B5EF4-FFF2-40B4-BE49-F238E27FC236}">
              <a16:creationId xmlns:a16="http://schemas.microsoft.com/office/drawing/2014/main" xmlns="" id="{836EF254-CFD4-4CFF-8D01-CD6544C6C345}"/>
            </a:ext>
          </a:extLst>
        </xdr:cNvPr>
        <xdr:cNvSpPr txBox="1"/>
      </xdr:nvSpPr>
      <xdr:spPr>
        <a:xfrm>
          <a:off x="6136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89" name="直線コネクタ 88">
          <a:extLst>
            <a:ext uri="{FF2B5EF4-FFF2-40B4-BE49-F238E27FC236}">
              <a16:creationId xmlns:a16="http://schemas.microsoft.com/office/drawing/2014/main" xmlns="" id="{251DA6FA-3411-4D5D-B69C-84993F92800F}"/>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105427</xdr:rowOff>
    </xdr:from>
    <xdr:ext cx="467179" cy="259045"/>
    <xdr:sp macro="" textlink="">
      <xdr:nvSpPr>
        <xdr:cNvPr id="90" name="テキスト ボックス 89">
          <a:extLst>
            <a:ext uri="{FF2B5EF4-FFF2-40B4-BE49-F238E27FC236}">
              <a16:creationId xmlns:a16="http://schemas.microsoft.com/office/drawing/2014/main" xmlns="" id="{488557E4-8D8F-4CFD-93F2-C4C0F2CAA279}"/>
            </a:ext>
          </a:extLst>
        </xdr:cNvPr>
        <xdr:cNvSpPr txBox="1"/>
      </xdr:nvSpPr>
      <xdr:spPr>
        <a:xfrm>
          <a:off x="6136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91" name="直線コネクタ 90">
          <a:extLst>
            <a:ext uri="{FF2B5EF4-FFF2-40B4-BE49-F238E27FC236}">
              <a16:creationId xmlns:a16="http://schemas.microsoft.com/office/drawing/2014/main" xmlns="" id="{FC40D6EE-6B10-4E62-92AF-77EF3D9B5227}"/>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162577</xdr:rowOff>
    </xdr:from>
    <xdr:ext cx="467179" cy="259045"/>
    <xdr:sp macro="" textlink="">
      <xdr:nvSpPr>
        <xdr:cNvPr id="92" name="テキスト ボックス 91">
          <a:extLst>
            <a:ext uri="{FF2B5EF4-FFF2-40B4-BE49-F238E27FC236}">
              <a16:creationId xmlns:a16="http://schemas.microsoft.com/office/drawing/2014/main" xmlns="" id="{CC6995C1-B14A-46EF-95FF-B0AA19956D1E}"/>
            </a:ext>
          </a:extLst>
        </xdr:cNvPr>
        <xdr:cNvSpPr txBox="1"/>
      </xdr:nvSpPr>
      <xdr:spPr>
        <a:xfrm>
          <a:off x="6136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3" name="直線コネクタ 92">
          <a:extLst>
            <a:ext uri="{FF2B5EF4-FFF2-40B4-BE49-F238E27FC236}">
              <a16:creationId xmlns:a16="http://schemas.microsoft.com/office/drawing/2014/main" xmlns="" id="{CD1779B4-05B0-4C29-8200-CCEE6FDFC943}"/>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4" name="テキスト ボックス 93">
          <a:extLst>
            <a:ext uri="{FF2B5EF4-FFF2-40B4-BE49-F238E27FC236}">
              <a16:creationId xmlns:a16="http://schemas.microsoft.com/office/drawing/2014/main" xmlns="" id="{B55BC625-D074-4C6D-8076-539DDCBCBC34}"/>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5" name="【図書館】&#10;一人当たり面積グラフ枠">
          <a:extLst>
            <a:ext uri="{FF2B5EF4-FFF2-40B4-BE49-F238E27FC236}">
              <a16:creationId xmlns:a16="http://schemas.microsoft.com/office/drawing/2014/main" xmlns="" id="{060ADF21-A7B2-41FD-8AC4-001A2438A663}"/>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83058</xdr:rowOff>
    </xdr:from>
    <xdr:to>
      <xdr:col>54</xdr:col>
      <xdr:colOff>189865</xdr:colOff>
      <xdr:row>41</xdr:row>
      <xdr:rowOff>46482</xdr:rowOff>
    </xdr:to>
    <xdr:cxnSp macro="">
      <xdr:nvCxnSpPr>
        <xdr:cNvPr id="96" name="直線コネクタ 95">
          <a:extLst>
            <a:ext uri="{FF2B5EF4-FFF2-40B4-BE49-F238E27FC236}">
              <a16:creationId xmlns:a16="http://schemas.microsoft.com/office/drawing/2014/main" xmlns="" id="{D5167EB0-066F-4134-87F2-5633E8370ED3}"/>
            </a:ext>
          </a:extLst>
        </xdr:cNvPr>
        <xdr:cNvCxnSpPr/>
      </xdr:nvCxnSpPr>
      <xdr:spPr>
        <a:xfrm flipV="1">
          <a:off x="10476865" y="5740908"/>
          <a:ext cx="0" cy="13350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50309</xdr:rowOff>
    </xdr:from>
    <xdr:ext cx="469744" cy="259045"/>
    <xdr:sp macro="" textlink="">
      <xdr:nvSpPr>
        <xdr:cNvPr id="97" name="【図書館】&#10;一人当たり面積最小値テキスト">
          <a:extLst>
            <a:ext uri="{FF2B5EF4-FFF2-40B4-BE49-F238E27FC236}">
              <a16:creationId xmlns:a16="http://schemas.microsoft.com/office/drawing/2014/main" xmlns="" id="{FEF2EC29-8A2D-4AD6-8EF9-F0F4B9DFF885}"/>
            </a:ext>
          </a:extLst>
        </xdr:cNvPr>
        <xdr:cNvSpPr txBox="1"/>
      </xdr:nvSpPr>
      <xdr:spPr>
        <a:xfrm>
          <a:off x="10515600" y="7079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46482</xdr:rowOff>
    </xdr:from>
    <xdr:to>
      <xdr:col>55</xdr:col>
      <xdr:colOff>88900</xdr:colOff>
      <xdr:row>41</xdr:row>
      <xdr:rowOff>46482</xdr:rowOff>
    </xdr:to>
    <xdr:cxnSp macro="">
      <xdr:nvCxnSpPr>
        <xdr:cNvPr id="98" name="直線コネクタ 97">
          <a:extLst>
            <a:ext uri="{FF2B5EF4-FFF2-40B4-BE49-F238E27FC236}">
              <a16:creationId xmlns:a16="http://schemas.microsoft.com/office/drawing/2014/main" xmlns="" id="{B78C5088-027A-4C31-94C8-5F9C3CD0C20F}"/>
            </a:ext>
          </a:extLst>
        </xdr:cNvPr>
        <xdr:cNvCxnSpPr/>
      </xdr:nvCxnSpPr>
      <xdr:spPr>
        <a:xfrm>
          <a:off x="10388600" y="7075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29735</xdr:rowOff>
    </xdr:from>
    <xdr:ext cx="469744" cy="259045"/>
    <xdr:sp macro="" textlink="">
      <xdr:nvSpPr>
        <xdr:cNvPr id="99" name="【図書館】&#10;一人当たり面積最大値テキスト">
          <a:extLst>
            <a:ext uri="{FF2B5EF4-FFF2-40B4-BE49-F238E27FC236}">
              <a16:creationId xmlns:a16="http://schemas.microsoft.com/office/drawing/2014/main" xmlns="" id="{DE5173F4-2C7A-4408-8F49-CA33CC22C02E}"/>
            </a:ext>
          </a:extLst>
        </xdr:cNvPr>
        <xdr:cNvSpPr txBox="1"/>
      </xdr:nvSpPr>
      <xdr:spPr>
        <a:xfrm>
          <a:off x="10515600" y="5516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83058</xdr:rowOff>
    </xdr:from>
    <xdr:to>
      <xdr:col>55</xdr:col>
      <xdr:colOff>88900</xdr:colOff>
      <xdr:row>33</xdr:row>
      <xdr:rowOff>83058</xdr:rowOff>
    </xdr:to>
    <xdr:cxnSp macro="">
      <xdr:nvCxnSpPr>
        <xdr:cNvPr id="100" name="直線コネクタ 99">
          <a:extLst>
            <a:ext uri="{FF2B5EF4-FFF2-40B4-BE49-F238E27FC236}">
              <a16:creationId xmlns:a16="http://schemas.microsoft.com/office/drawing/2014/main" xmlns="" id="{4CB30FB2-F850-42FC-ACCC-9179B6689B1D}"/>
            </a:ext>
          </a:extLst>
        </xdr:cNvPr>
        <xdr:cNvCxnSpPr/>
      </xdr:nvCxnSpPr>
      <xdr:spPr>
        <a:xfrm>
          <a:off x="10388600" y="57409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108983</xdr:rowOff>
    </xdr:from>
    <xdr:ext cx="469744" cy="259045"/>
    <xdr:sp macro="" textlink="">
      <xdr:nvSpPr>
        <xdr:cNvPr id="101" name="【図書館】&#10;一人当たり面積平均値テキスト">
          <a:extLst>
            <a:ext uri="{FF2B5EF4-FFF2-40B4-BE49-F238E27FC236}">
              <a16:creationId xmlns:a16="http://schemas.microsoft.com/office/drawing/2014/main" xmlns="" id="{B2567964-EF01-4C5F-9469-AB10B72A849D}"/>
            </a:ext>
          </a:extLst>
        </xdr:cNvPr>
        <xdr:cNvSpPr txBox="1"/>
      </xdr:nvSpPr>
      <xdr:spPr>
        <a:xfrm>
          <a:off x="10515600" y="66240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130556</xdr:rowOff>
    </xdr:from>
    <xdr:to>
      <xdr:col>55</xdr:col>
      <xdr:colOff>50800</xdr:colOff>
      <xdr:row>39</xdr:row>
      <xdr:rowOff>60706</xdr:rowOff>
    </xdr:to>
    <xdr:sp macro="" textlink="">
      <xdr:nvSpPr>
        <xdr:cNvPr id="102" name="フローチャート: 判断 101">
          <a:extLst>
            <a:ext uri="{FF2B5EF4-FFF2-40B4-BE49-F238E27FC236}">
              <a16:creationId xmlns:a16="http://schemas.microsoft.com/office/drawing/2014/main" xmlns="" id="{2AE1E235-BA58-4642-A011-19408AB2B84F}"/>
            </a:ext>
          </a:extLst>
        </xdr:cNvPr>
        <xdr:cNvSpPr/>
      </xdr:nvSpPr>
      <xdr:spPr>
        <a:xfrm>
          <a:off x="10426700" y="6645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43688</xdr:rowOff>
    </xdr:from>
    <xdr:to>
      <xdr:col>50</xdr:col>
      <xdr:colOff>165100</xdr:colOff>
      <xdr:row>38</xdr:row>
      <xdr:rowOff>145288</xdr:rowOff>
    </xdr:to>
    <xdr:sp macro="" textlink="">
      <xdr:nvSpPr>
        <xdr:cNvPr id="103" name="フローチャート: 判断 102">
          <a:extLst>
            <a:ext uri="{FF2B5EF4-FFF2-40B4-BE49-F238E27FC236}">
              <a16:creationId xmlns:a16="http://schemas.microsoft.com/office/drawing/2014/main" xmlns="" id="{1137D954-D8A3-4350-ABA5-30B702734118}"/>
            </a:ext>
          </a:extLst>
        </xdr:cNvPr>
        <xdr:cNvSpPr/>
      </xdr:nvSpPr>
      <xdr:spPr>
        <a:xfrm>
          <a:off x="9588500" y="6558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36</xdr:row>
      <xdr:rowOff>161815</xdr:rowOff>
    </xdr:from>
    <xdr:ext cx="469744" cy="259045"/>
    <xdr:sp macro="" textlink="">
      <xdr:nvSpPr>
        <xdr:cNvPr id="104" name="n_1aveValue【図書館】&#10;一人当たり面積">
          <a:extLst>
            <a:ext uri="{FF2B5EF4-FFF2-40B4-BE49-F238E27FC236}">
              <a16:creationId xmlns:a16="http://schemas.microsoft.com/office/drawing/2014/main" xmlns="" id="{F7C708D6-C398-498F-846C-7D4BE8221578}"/>
            </a:ext>
          </a:extLst>
        </xdr:cNvPr>
        <xdr:cNvSpPr txBox="1"/>
      </xdr:nvSpPr>
      <xdr:spPr>
        <a:xfrm>
          <a:off x="9391727" y="63340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164846</xdr:rowOff>
    </xdr:from>
    <xdr:to>
      <xdr:col>46</xdr:col>
      <xdr:colOff>38100</xdr:colOff>
      <xdr:row>38</xdr:row>
      <xdr:rowOff>94996</xdr:rowOff>
    </xdr:to>
    <xdr:sp macro="" textlink="">
      <xdr:nvSpPr>
        <xdr:cNvPr id="105" name="フローチャート: 判断 104">
          <a:extLst>
            <a:ext uri="{FF2B5EF4-FFF2-40B4-BE49-F238E27FC236}">
              <a16:creationId xmlns:a16="http://schemas.microsoft.com/office/drawing/2014/main" xmlns="" id="{0E03EC7A-68AE-49C8-ADAD-0775AFEBADF2}"/>
            </a:ext>
          </a:extLst>
        </xdr:cNvPr>
        <xdr:cNvSpPr/>
      </xdr:nvSpPr>
      <xdr:spPr>
        <a:xfrm>
          <a:off x="8699500" y="650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36</xdr:row>
      <xdr:rowOff>111523</xdr:rowOff>
    </xdr:from>
    <xdr:ext cx="469744" cy="259045"/>
    <xdr:sp macro="" textlink="">
      <xdr:nvSpPr>
        <xdr:cNvPr id="106" name="n_2aveValue【図書館】&#10;一人当たり面積">
          <a:extLst>
            <a:ext uri="{FF2B5EF4-FFF2-40B4-BE49-F238E27FC236}">
              <a16:creationId xmlns:a16="http://schemas.microsoft.com/office/drawing/2014/main" xmlns="" id="{BCFCC70B-7D14-49EE-B630-FBE3F339873E}"/>
            </a:ext>
          </a:extLst>
        </xdr:cNvPr>
        <xdr:cNvSpPr txBox="1"/>
      </xdr:nvSpPr>
      <xdr:spPr>
        <a:xfrm>
          <a:off x="8515427" y="6283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44</xdr:row>
      <xdr:rowOff>73677</xdr:rowOff>
    </xdr:from>
    <xdr:ext cx="762000" cy="259045"/>
    <xdr:sp macro="" textlink="">
      <xdr:nvSpPr>
        <xdr:cNvPr id="107" name="テキスト ボックス 106">
          <a:extLst>
            <a:ext uri="{FF2B5EF4-FFF2-40B4-BE49-F238E27FC236}">
              <a16:creationId xmlns:a16="http://schemas.microsoft.com/office/drawing/2014/main" xmlns="" id="{A11F4C72-BA74-40EA-B5F5-1420303A8DC9}"/>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08" name="テキスト ボックス 107">
          <a:extLst>
            <a:ext uri="{FF2B5EF4-FFF2-40B4-BE49-F238E27FC236}">
              <a16:creationId xmlns:a16="http://schemas.microsoft.com/office/drawing/2014/main" xmlns="" id="{BAD9592E-A2C3-4B54-9AE1-757123D17E35}"/>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09" name="テキスト ボックス 108">
          <a:extLst>
            <a:ext uri="{FF2B5EF4-FFF2-40B4-BE49-F238E27FC236}">
              <a16:creationId xmlns:a16="http://schemas.microsoft.com/office/drawing/2014/main" xmlns="" id="{4E41CDD1-89A1-4309-8998-A55DEE00EC42}"/>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xmlns="" id="{904C5C15-7AC3-41E7-B05D-AC0103B0F669}"/>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xmlns="" id="{B90B0459-F17C-43CF-ACEE-8AE52C1E344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64262</xdr:rowOff>
    </xdr:from>
    <xdr:to>
      <xdr:col>50</xdr:col>
      <xdr:colOff>165100</xdr:colOff>
      <xdr:row>39</xdr:row>
      <xdr:rowOff>165862</xdr:rowOff>
    </xdr:to>
    <xdr:sp macro="" textlink="">
      <xdr:nvSpPr>
        <xdr:cNvPr id="112" name="楕円 111">
          <a:extLst>
            <a:ext uri="{FF2B5EF4-FFF2-40B4-BE49-F238E27FC236}">
              <a16:creationId xmlns:a16="http://schemas.microsoft.com/office/drawing/2014/main" xmlns="" id="{FDA1B337-FB68-414C-BAA2-3D601FE4E46E}"/>
            </a:ext>
          </a:extLst>
        </xdr:cNvPr>
        <xdr:cNvSpPr/>
      </xdr:nvSpPr>
      <xdr:spPr>
        <a:xfrm>
          <a:off x="9588500" y="6750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39</xdr:row>
      <xdr:rowOff>156989</xdr:rowOff>
    </xdr:from>
    <xdr:ext cx="469744" cy="259045"/>
    <xdr:sp macro="" textlink="">
      <xdr:nvSpPr>
        <xdr:cNvPr id="113" name="n_1mainValue【図書館】&#10;一人当たり面積">
          <a:extLst>
            <a:ext uri="{FF2B5EF4-FFF2-40B4-BE49-F238E27FC236}">
              <a16:creationId xmlns:a16="http://schemas.microsoft.com/office/drawing/2014/main" xmlns="" id="{43C13135-7273-4306-9615-ABED5C4B2703}"/>
            </a:ext>
          </a:extLst>
        </xdr:cNvPr>
        <xdr:cNvSpPr txBox="1"/>
      </xdr:nvSpPr>
      <xdr:spPr>
        <a:xfrm>
          <a:off x="9391727" y="68435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14" name="正方形/長方形 113">
          <a:extLst>
            <a:ext uri="{FF2B5EF4-FFF2-40B4-BE49-F238E27FC236}">
              <a16:creationId xmlns:a16="http://schemas.microsoft.com/office/drawing/2014/main" xmlns="" id="{173941E5-1CCD-40E1-80C1-08398B23D281}"/>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15" name="正方形/長方形 114">
          <a:extLst>
            <a:ext uri="{FF2B5EF4-FFF2-40B4-BE49-F238E27FC236}">
              <a16:creationId xmlns:a16="http://schemas.microsoft.com/office/drawing/2014/main" xmlns="" id="{91D48010-B2E0-4D27-BDC8-5C306722432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16" name="正方形/長方形 115">
          <a:extLst>
            <a:ext uri="{FF2B5EF4-FFF2-40B4-BE49-F238E27FC236}">
              <a16:creationId xmlns:a16="http://schemas.microsoft.com/office/drawing/2014/main" xmlns="" id="{D4FCED0D-3743-40D9-AB49-6C09591E2B41}"/>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17" name="正方形/長方形 116">
          <a:extLst>
            <a:ext uri="{FF2B5EF4-FFF2-40B4-BE49-F238E27FC236}">
              <a16:creationId xmlns:a16="http://schemas.microsoft.com/office/drawing/2014/main" xmlns="" id="{9BAC8CD8-FEE3-489C-B85C-6045F04257AC}"/>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18" name="正方形/長方形 117">
          <a:extLst>
            <a:ext uri="{FF2B5EF4-FFF2-40B4-BE49-F238E27FC236}">
              <a16:creationId xmlns:a16="http://schemas.microsoft.com/office/drawing/2014/main" xmlns="" id="{5790A947-BF55-4BFB-A771-A851EE9B289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19" name="正方形/長方形 118">
          <a:extLst>
            <a:ext uri="{FF2B5EF4-FFF2-40B4-BE49-F238E27FC236}">
              <a16:creationId xmlns:a16="http://schemas.microsoft.com/office/drawing/2014/main" xmlns="" id="{CD190691-05F6-479B-AD59-7523F312F141}"/>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0" name="正方形/長方形 119">
          <a:extLst>
            <a:ext uri="{FF2B5EF4-FFF2-40B4-BE49-F238E27FC236}">
              <a16:creationId xmlns:a16="http://schemas.microsoft.com/office/drawing/2014/main" xmlns="" id="{BCFFF7AF-AD2E-43C8-BA8A-F5965709DBC5}"/>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1" name="正方形/長方形 120">
          <a:extLst>
            <a:ext uri="{FF2B5EF4-FFF2-40B4-BE49-F238E27FC236}">
              <a16:creationId xmlns:a16="http://schemas.microsoft.com/office/drawing/2014/main" xmlns="" id="{2C02301C-5247-4C97-A5FB-DCA5BC30D4A7}"/>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2" name="テキスト ボックス 121">
          <a:extLst>
            <a:ext uri="{FF2B5EF4-FFF2-40B4-BE49-F238E27FC236}">
              <a16:creationId xmlns:a16="http://schemas.microsoft.com/office/drawing/2014/main" xmlns="" id="{A21527F7-864C-4B51-83F7-82FC4F832274}"/>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23" name="直線コネクタ 122">
          <a:extLst>
            <a:ext uri="{FF2B5EF4-FFF2-40B4-BE49-F238E27FC236}">
              <a16:creationId xmlns:a16="http://schemas.microsoft.com/office/drawing/2014/main" xmlns="" id="{850CD06E-4E08-473E-827E-16B6349C9A6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24" name="テキスト ボックス 123">
          <a:extLst>
            <a:ext uri="{FF2B5EF4-FFF2-40B4-BE49-F238E27FC236}">
              <a16:creationId xmlns:a16="http://schemas.microsoft.com/office/drawing/2014/main" xmlns="" id="{222B0A35-F098-41ED-9A5F-03671254E37A}"/>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25" name="直線コネクタ 124">
          <a:extLst>
            <a:ext uri="{FF2B5EF4-FFF2-40B4-BE49-F238E27FC236}">
              <a16:creationId xmlns:a16="http://schemas.microsoft.com/office/drawing/2014/main" xmlns="" id="{7903BF53-4EE0-4BAC-86F1-FA0CCB046385}"/>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26" name="テキスト ボックス 125">
          <a:extLst>
            <a:ext uri="{FF2B5EF4-FFF2-40B4-BE49-F238E27FC236}">
              <a16:creationId xmlns:a16="http://schemas.microsoft.com/office/drawing/2014/main" xmlns="" id="{49095790-92C7-46F8-81C5-DA8E43C0ED2C}"/>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27" name="直線コネクタ 126">
          <a:extLst>
            <a:ext uri="{FF2B5EF4-FFF2-40B4-BE49-F238E27FC236}">
              <a16:creationId xmlns:a16="http://schemas.microsoft.com/office/drawing/2014/main" xmlns="" id="{A05FC7AF-4D9D-4A6C-A836-D46CCB8F880D}"/>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28" name="テキスト ボックス 127">
          <a:extLst>
            <a:ext uri="{FF2B5EF4-FFF2-40B4-BE49-F238E27FC236}">
              <a16:creationId xmlns:a16="http://schemas.microsoft.com/office/drawing/2014/main" xmlns="" id="{E6C0C137-BFAB-4708-9D04-B4F662677FBB}"/>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29" name="直線コネクタ 128">
          <a:extLst>
            <a:ext uri="{FF2B5EF4-FFF2-40B4-BE49-F238E27FC236}">
              <a16:creationId xmlns:a16="http://schemas.microsoft.com/office/drawing/2014/main" xmlns="" id="{31DA74ED-7695-4972-8065-881A902F57A7}"/>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0" name="テキスト ボックス 129">
          <a:extLst>
            <a:ext uri="{FF2B5EF4-FFF2-40B4-BE49-F238E27FC236}">
              <a16:creationId xmlns:a16="http://schemas.microsoft.com/office/drawing/2014/main" xmlns="" id="{6C90BE00-AF61-439B-A77D-01A6C7BAA4C2}"/>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1" name="直線コネクタ 130">
          <a:extLst>
            <a:ext uri="{FF2B5EF4-FFF2-40B4-BE49-F238E27FC236}">
              <a16:creationId xmlns:a16="http://schemas.microsoft.com/office/drawing/2014/main" xmlns="" id="{2C49120B-81E3-4FFF-8EC4-68FABAC306F9}"/>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2" name="テキスト ボックス 131">
          <a:extLst>
            <a:ext uri="{FF2B5EF4-FFF2-40B4-BE49-F238E27FC236}">
              <a16:creationId xmlns:a16="http://schemas.microsoft.com/office/drawing/2014/main" xmlns="" id="{E1C9AECE-BD56-4D80-B3D0-CA8519621B55}"/>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33" name="直線コネクタ 132">
          <a:extLst>
            <a:ext uri="{FF2B5EF4-FFF2-40B4-BE49-F238E27FC236}">
              <a16:creationId xmlns:a16="http://schemas.microsoft.com/office/drawing/2014/main" xmlns="" id="{09E96F02-AD17-4B55-A4C6-FA2E910571D9}"/>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34" name="テキスト ボックス 133">
          <a:extLst>
            <a:ext uri="{FF2B5EF4-FFF2-40B4-BE49-F238E27FC236}">
              <a16:creationId xmlns:a16="http://schemas.microsoft.com/office/drawing/2014/main" xmlns="" id="{1251E2DB-BCE0-4464-86F2-EF54DE3F3DEB}"/>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35" name="直線コネクタ 134">
          <a:extLst>
            <a:ext uri="{FF2B5EF4-FFF2-40B4-BE49-F238E27FC236}">
              <a16:creationId xmlns:a16="http://schemas.microsoft.com/office/drawing/2014/main" xmlns="" id="{6046B4B0-6196-486D-849B-9BA38A8B6C21}"/>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36" name="テキスト ボックス 135">
          <a:extLst>
            <a:ext uri="{FF2B5EF4-FFF2-40B4-BE49-F238E27FC236}">
              <a16:creationId xmlns:a16="http://schemas.microsoft.com/office/drawing/2014/main" xmlns="" id="{3D1B06D3-6CE5-4E29-95A5-16CBFE9DA084}"/>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37" name="【体育館・プール】&#10;有形固定資産減価償却率グラフ枠">
          <a:extLst>
            <a:ext uri="{FF2B5EF4-FFF2-40B4-BE49-F238E27FC236}">
              <a16:creationId xmlns:a16="http://schemas.microsoft.com/office/drawing/2014/main" xmlns="" id="{E20520D4-3F14-4525-AB84-8D09D5697E94}"/>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121920</xdr:rowOff>
    </xdr:to>
    <xdr:cxnSp macro="">
      <xdr:nvCxnSpPr>
        <xdr:cNvPr id="138" name="直線コネクタ 137">
          <a:extLst>
            <a:ext uri="{FF2B5EF4-FFF2-40B4-BE49-F238E27FC236}">
              <a16:creationId xmlns:a16="http://schemas.microsoft.com/office/drawing/2014/main" xmlns="" id="{115A6BA4-696A-4538-9903-CC23A046DC6C}"/>
            </a:ext>
          </a:extLst>
        </xdr:cNvPr>
        <xdr:cNvCxnSpPr/>
      </xdr:nvCxnSpPr>
      <xdr:spPr>
        <a:xfrm flipV="1">
          <a:off x="4634865" y="952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125747</xdr:rowOff>
    </xdr:from>
    <xdr:ext cx="405111" cy="259045"/>
    <xdr:sp macro="" textlink="">
      <xdr:nvSpPr>
        <xdr:cNvPr id="139" name="【体育館・プール】&#10;有形固定資産減価償却率最小値テキスト">
          <a:extLst>
            <a:ext uri="{FF2B5EF4-FFF2-40B4-BE49-F238E27FC236}">
              <a16:creationId xmlns:a16="http://schemas.microsoft.com/office/drawing/2014/main" xmlns="" id="{97E620C2-6BB0-4428-A610-8357F9F78F81}"/>
            </a:ext>
          </a:extLst>
        </xdr:cNvPr>
        <xdr:cNvSpPr txBox="1"/>
      </xdr:nvSpPr>
      <xdr:spPr>
        <a:xfrm>
          <a:off x="4673600" y="110985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121920</xdr:rowOff>
    </xdr:from>
    <xdr:to>
      <xdr:col>24</xdr:col>
      <xdr:colOff>152400</xdr:colOff>
      <xdr:row>64</xdr:row>
      <xdr:rowOff>121920</xdr:rowOff>
    </xdr:to>
    <xdr:cxnSp macro="">
      <xdr:nvCxnSpPr>
        <xdr:cNvPr id="140" name="直線コネクタ 139">
          <a:extLst>
            <a:ext uri="{FF2B5EF4-FFF2-40B4-BE49-F238E27FC236}">
              <a16:creationId xmlns:a16="http://schemas.microsoft.com/office/drawing/2014/main" xmlns="" id="{8D5FBAD1-A8F7-4280-BC44-EDBE69814D11}"/>
            </a:ext>
          </a:extLst>
        </xdr:cNvPr>
        <xdr:cNvCxnSpPr/>
      </xdr:nvCxnSpPr>
      <xdr:spPr>
        <a:xfrm>
          <a:off x="4546600" y="1109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141" name="【体育館・プール】&#10;有形固定資産減価償却率最大値テキスト">
          <a:extLst>
            <a:ext uri="{FF2B5EF4-FFF2-40B4-BE49-F238E27FC236}">
              <a16:creationId xmlns:a16="http://schemas.microsoft.com/office/drawing/2014/main" xmlns="" id="{2E2E2953-6DFA-48D7-B8F8-11A305992B81}"/>
            </a:ext>
          </a:extLst>
        </xdr:cNvPr>
        <xdr:cNvSpPr txBox="1"/>
      </xdr:nvSpPr>
      <xdr:spPr>
        <a:xfrm>
          <a:off x="4673600" y="930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42" name="直線コネクタ 141">
          <a:extLst>
            <a:ext uri="{FF2B5EF4-FFF2-40B4-BE49-F238E27FC236}">
              <a16:creationId xmlns:a16="http://schemas.microsoft.com/office/drawing/2014/main" xmlns="" id="{254C295A-7ABF-4C8B-8C52-8F6034F7B07F}"/>
            </a:ext>
          </a:extLst>
        </xdr:cNvPr>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76217</xdr:rowOff>
    </xdr:from>
    <xdr:ext cx="405111" cy="259045"/>
    <xdr:sp macro="" textlink="">
      <xdr:nvSpPr>
        <xdr:cNvPr id="143" name="【体育館・プール】&#10;有形固定資産減価償却率平均値テキスト">
          <a:extLst>
            <a:ext uri="{FF2B5EF4-FFF2-40B4-BE49-F238E27FC236}">
              <a16:creationId xmlns:a16="http://schemas.microsoft.com/office/drawing/2014/main" xmlns="" id="{ADC9CC0F-0E03-4551-808B-A7C96AAEB605}"/>
            </a:ext>
          </a:extLst>
        </xdr:cNvPr>
        <xdr:cNvSpPr txBox="1"/>
      </xdr:nvSpPr>
      <xdr:spPr>
        <a:xfrm>
          <a:off x="4673600" y="100203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97790</xdr:rowOff>
    </xdr:from>
    <xdr:to>
      <xdr:col>24</xdr:col>
      <xdr:colOff>114300</xdr:colOff>
      <xdr:row>59</xdr:row>
      <xdr:rowOff>27940</xdr:rowOff>
    </xdr:to>
    <xdr:sp macro="" textlink="">
      <xdr:nvSpPr>
        <xdr:cNvPr id="144" name="フローチャート: 判断 143">
          <a:extLst>
            <a:ext uri="{FF2B5EF4-FFF2-40B4-BE49-F238E27FC236}">
              <a16:creationId xmlns:a16="http://schemas.microsoft.com/office/drawing/2014/main" xmlns="" id="{F2BA5302-1DBB-447C-B78D-4F6062B9044A}"/>
            </a:ext>
          </a:extLst>
        </xdr:cNvPr>
        <xdr:cNvSpPr/>
      </xdr:nvSpPr>
      <xdr:spPr>
        <a:xfrm>
          <a:off x="4584700" y="10041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113030</xdr:rowOff>
    </xdr:from>
    <xdr:to>
      <xdr:col>20</xdr:col>
      <xdr:colOff>38100</xdr:colOff>
      <xdr:row>59</xdr:row>
      <xdr:rowOff>43180</xdr:rowOff>
    </xdr:to>
    <xdr:sp macro="" textlink="">
      <xdr:nvSpPr>
        <xdr:cNvPr id="145" name="フローチャート: 判断 144">
          <a:extLst>
            <a:ext uri="{FF2B5EF4-FFF2-40B4-BE49-F238E27FC236}">
              <a16:creationId xmlns:a16="http://schemas.microsoft.com/office/drawing/2014/main" xmlns="" id="{8183DEBE-A1DD-42F7-9B68-60CE72E7BED9}"/>
            </a:ext>
          </a:extLst>
        </xdr:cNvPr>
        <xdr:cNvSpPr/>
      </xdr:nvSpPr>
      <xdr:spPr>
        <a:xfrm>
          <a:off x="3746500" y="10057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59707</xdr:rowOff>
    </xdr:from>
    <xdr:ext cx="405111" cy="259045"/>
    <xdr:sp macro="" textlink="">
      <xdr:nvSpPr>
        <xdr:cNvPr id="146" name="n_1aveValue【体育館・プール】&#10;有形固定資産減価償却率">
          <a:extLst>
            <a:ext uri="{FF2B5EF4-FFF2-40B4-BE49-F238E27FC236}">
              <a16:creationId xmlns:a16="http://schemas.microsoft.com/office/drawing/2014/main" xmlns="" id="{51C2CF5C-9DAD-4262-A5D1-1A1301F2C8D2}"/>
            </a:ext>
          </a:extLst>
        </xdr:cNvPr>
        <xdr:cNvSpPr txBox="1"/>
      </xdr:nvSpPr>
      <xdr:spPr>
        <a:xfrm>
          <a:off x="3582044" y="98323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151130</xdr:rowOff>
    </xdr:from>
    <xdr:to>
      <xdr:col>15</xdr:col>
      <xdr:colOff>101600</xdr:colOff>
      <xdr:row>59</xdr:row>
      <xdr:rowOff>81280</xdr:rowOff>
    </xdr:to>
    <xdr:sp macro="" textlink="">
      <xdr:nvSpPr>
        <xdr:cNvPr id="147" name="フローチャート: 判断 146">
          <a:extLst>
            <a:ext uri="{FF2B5EF4-FFF2-40B4-BE49-F238E27FC236}">
              <a16:creationId xmlns:a16="http://schemas.microsoft.com/office/drawing/2014/main" xmlns="" id="{17192F02-AA8A-41E1-8B33-5072BA09C4CE}"/>
            </a:ext>
          </a:extLst>
        </xdr:cNvPr>
        <xdr:cNvSpPr/>
      </xdr:nvSpPr>
      <xdr:spPr>
        <a:xfrm>
          <a:off x="2857500" y="1009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97807</xdr:rowOff>
    </xdr:from>
    <xdr:ext cx="405111" cy="259045"/>
    <xdr:sp macro="" textlink="">
      <xdr:nvSpPr>
        <xdr:cNvPr id="148" name="n_2aveValue【体育館・プール】&#10;有形固定資産減価償却率">
          <a:extLst>
            <a:ext uri="{FF2B5EF4-FFF2-40B4-BE49-F238E27FC236}">
              <a16:creationId xmlns:a16="http://schemas.microsoft.com/office/drawing/2014/main" xmlns="" id="{23C2A871-68AC-4452-988F-EC49E265D585}"/>
            </a:ext>
          </a:extLst>
        </xdr:cNvPr>
        <xdr:cNvSpPr txBox="1"/>
      </xdr:nvSpPr>
      <xdr:spPr>
        <a:xfrm>
          <a:off x="2705744" y="987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149" name="テキスト ボックス 148">
          <a:extLst>
            <a:ext uri="{FF2B5EF4-FFF2-40B4-BE49-F238E27FC236}">
              <a16:creationId xmlns:a16="http://schemas.microsoft.com/office/drawing/2014/main" xmlns="" id="{17FC34C3-F13B-4B02-826A-5378D5457263}"/>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0" name="テキスト ボックス 149">
          <a:extLst>
            <a:ext uri="{FF2B5EF4-FFF2-40B4-BE49-F238E27FC236}">
              <a16:creationId xmlns:a16="http://schemas.microsoft.com/office/drawing/2014/main" xmlns="" id="{63C646FD-29EA-47A9-8139-19CABD13D06C}"/>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1" name="テキスト ボックス 150">
          <a:extLst>
            <a:ext uri="{FF2B5EF4-FFF2-40B4-BE49-F238E27FC236}">
              <a16:creationId xmlns:a16="http://schemas.microsoft.com/office/drawing/2014/main" xmlns="" id="{EFD5D01E-0A61-445D-97F4-593784349212}"/>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2" name="テキスト ボックス 151">
          <a:extLst>
            <a:ext uri="{FF2B5EF4-FFF2-40B4-BE49-F238E27FC236}">
              <a16:creationId xmlns:a16="http://schemas.microsoft.com/office/drawing/2014/main" xmlns="" id="{3198DF02-C965-42C0-8AA0-38649DB98ECA}"/>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3" name="テキスト ボックス 152">
          <a:extLst>
            <a:ext uri="{FF2B5EF4-FFF2-40B4-BE49-F238E27FC236}">
              <a16:creationId xmlns:a16="http://schemas.microsoft.com/office/drawing/2014/main" xmlns="" id="{40B9859D-839F-4362-98E0-9395D5F52F45}"/>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34925</xdr:rowOff>
    </xdr:from>
    <xdr:to>
      <xdr:col>20</xdr:col>
      <xdr:colOff>38100</xdr:colOff>
      <xdr:row>60</xdr:row>
      <xdr:rowOff>136525</xdr:rowOff>
    </xdr:to>
    <xdr:sp macro="" textlink="">
      <xdr:nvSpPr>
        <xdr:cNvPr id="154" name="楕円 153">
          <a:extLst>
            <a:ext uri="{FF2B5EF4-FFF2-40B4-BE49-F238E27FC236}">
              <a16:creationId xmlns:a16="http://schemas.microsoft.com/office/drawing/2014/main" xmlns="" id="{16457C3A-237B-438F-B827-3726F8EA1B12}"/>
            </a:ext>
          </a:extLst>
        </xdr:cNvPr>
        <xdr:cNvSpPr/>
      </xdr:nvSpPr>
      <xdr:spPr>
        <a:xfrm>
          <a:off x="3746500" y="10321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60</xdr:row>
      <xdr:rowOff>127652</xdr:rowOff>
    </xdr:from>
    <xdr:ext cx="405111" cy="259045"/>
    <xdr:sp macro="" textlink="">
      <xdr:nvSpPr>
        <xdr:cNvPr id="155" name="n_1mainValue【体育館・プール】&#10;有形固定資産減価償却率">
          <a:extLst>
            <a:ext uri="{FF2B5EF4-FFF2-40B4-BE49-F238E27FC236}">
              <a16:creationId xmlns:a16="http://schemas.microsoft.com/office/drawing/2014/main" xmlns="" id="{40573D04-A2CD-494A-9517-C487FE9464CB}"/>
            </a:ext>
          </a:extLst>
        </xdr:cNvPr>
        <xdr:cNvSpPr txBox="1"/>
      </xdr:nvSpPr>
      <xdr:spPr>
        <a:xfrm>
          <a:off x="3582044" y="10414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56" name="正方形/長方形 155">
          <a:extLst>
            <a:ext uri="{FF2B5EF4-FFF2-40B4-BE49-F238E27FC236}">
              <a16:creationId xmlns:a16="http://schemas.microsoft.com/office/drawing/2014/main" xmlns="" id="{3D70F5C2-F7D0-4FCF-AF06-0D5F56867F33}"/>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57" name="正方形/長方形 156">
          <a:extLst>
            <a:ext uri="{FF2B5EF4-FFF2-40B4-BE49-F238E27FC236}">
              <a16:creationId xmlns:a16="http://schemas.microsoft.com/office/drawing/2014/main" xmlns="" id="{721D7613-6D0A-467A-8192-4FF2D554912D}"/>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58" name="正方形/長方形 157">
          <a:extLst>
            <a:ext uri="{FF2B5EF4-FFF2-40B4-BE49-F238E27FC236}">
              <a16:creationId xmlns:a16="http://schemas.microsoft.com/office/drawing/2014/main" xmlns="" id="{B1C88BEC-4B99-451F-98CC-5118ADE99A6F}"/>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59" name="正方形/長方形 158">
          <a:extLst>
            <a:ext uri="{FF2B5EF4-FFF2-40B4-BE49-F238E27FC236}">
              <a16:creationId xmlns:a16="http://schemas.microsoft.com/office/drawing/2014/main" xmlns="" id="{857F8FC5-EC04-4501-8EA3-C4B961A00917}"/>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60" name="正方形/長方形 159">
          <a:extLst>
            <a:ext uri="{FF2B5EF4-FFF2-40B4-BE49-F238E27FC236}">
              <a16:creationId xmlns:a16="http://schemas.microsoft.com/office/drawing/2014/main" xmlns="" id="{E70460FC-F2D8-4D08-AD5E-166B520C58F5}"/>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61" name="正方形/長方形 160">
          <a:extLst>
            <a:ext uri="{FF2B5EF4-FFF2-40B4-BE49-F238E27FC236}">
              <a16:creationId xmlns:a16="http://schemas.microsoft.com/office/drawing/2014/main" xmlns="" id="{C05BF557-6E33-4FF0-A0D4-722D1E6936DA}"/>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62" name="正方形/長方形 161">
          <a:extLst>
            <a:ext uri="{FF2B5EF4-FFF2-40B4-BE49-F238E27FC236}">
              <a16:creationId xmlns:a16="http://schemas.microsoft.com/office/drawing/2014/main" xmlns="" id="{EB4A05D5-6249-4E63-8BFD-6CF2D0A0E27B}"/>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63" name="正方形/長方形 162">
          <a:extLst>
            <a:ext uri="{FF2B5EF4-FFF2-40B4-BE49-F238E27FC236}">
              <a16:creationId xmlns:a16="http://schemas.microsoft.com/office/drawing/2014/main" xmlns="" id="{F3D736B7-ED32-4A32-8513-FD046D16D79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64" name="テキスト ボックス 163">
          <a:extLst>
            <a:ext uri="{FF2B5EF4-FFF2-40B4-BE49-F238E27FC236}">
              <a16:creationId xmlns:a16="http://schemas.microsoft.com/office/drawing/2014/main" xmlns="" id="{18BF36F7-C92E-43C0-83D2-425FD105D024}"/>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65" name="直線コネクタ 164">
          <a:extLst>
            <a:ext uri="{FF2B5EF4-FFF2-40B4-BE49-F238E27FC236}">
              <a16:creationId xmlns:a16="http://schemas.microsoft.com/office/drawing/2014/main" xmlns="" id="{4B3293CF-5AD5-44F2-93CA-6D73A87422F7}"/>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66" name="直線コネクタ 165">
          <a:extLst>
            <a:ext uri="{FF2B5EF4-FFF2-40B4-BE49-F238E27FC236}">
              <a16:creationId xmlns:a16="http://schemas.microsoft.com/office/drawing/2014/main" xmlns="" id="{FFD5085A-57DC-4109-AE08-71532349451B}"/>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67" name="テキスト ボックス 166">
          <a:extLst>
            <a:ext uri="{FF2B5EF4-FFF2-40B4-BE49-F238E27FC236}">
              <a16:creationId xmlns:a16="http://schemas.microsoft.com/office/drawing/2014/main" xmlns="" id="{6EA6D1B6-07BE-4A8B-843D-3BFD4EF53E62}"/>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68" name="直線コネクタ 167">
          <a:extLst>
            <a:ext uri="{FF2B5EF4-FFF2-40B4-BE49-F238E27FC236}">
              <a16:creationId xmlns:a16="http://schemas.microsoft.com/office/drawing/2014/main" xmlns="" id="{638B98FA-FC2D-4B3C-A7C5-24C214DF7A2A}"/>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69" name="テキスト ボックス 168">
          <a:extLst>
            <a:ext uri="{FF2B5EF4-FFF2-40B4-BE49-F238E27FC236}">
              <a16:creationId xmlns:a16="http://schemas.microsoft.com/office/drawing/2014/main" xmlns="" id="{BDE6E59D-9775-4AA9-8716-9DD8ECAF0A04}"/>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70" name="直線コネクタ 169">
          <a:extLst>
            <a:ext uri="{FF2B5EF4-FFF2-40B4-BE49-F238E27FC236}">
              <a16:creationId xmlns:a16="http://schemas.microsoft.com/office/drawing/2014/main" xmlns="" id="{8AE47BB1-306A-4337-9DA9-6FA53D6D0AC2}"/>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71" name="テキスト ボックス 170">
          <a:extLst>
            <a:ext uri="{FF2B5EF4-FFF2-40B4-BE49-F238E27FC236}">
              <a16:creationId xmlns:a16="http://schemas.microsoft.com/office/drawing/2014/main" xmlns="" id="{253390E5-DCF2-4A6E-9AE0-5CE952063378}"/>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72" name="直線コネクタ 171">
          <a:extLst>
            <a:ext uri="{FF2B5EF4-FFF2-40B4-BE49-F238E27FC236}">
              <a16:creationId xmlns:a16="http://schemas.microsoft.com/office/drawing/2014/main" xmlns="" id="{85B725F2-FBC3-47B9-A389-2361DCDB2D8B}"/>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73" name="テキスト ボックス 172">
          <a:extLst>
            <a:ext uri="{FF2B5EF4-FFF2-40B4-BE49-F238E27FC236}">
              <a16:creationId xmlns:a16="http://schemas.microsoft.com/office/drawing/2014/main" xmlns="" id="{0FFC845B-B5A8-4802-A199-8CE8DEF45EB8}"/>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74" name="直線コネクタ 173">
          <a:extLst>
            <a:ext uri="{FF2B5EF4-FFF2-40B4-BE49-F238E27FC236}">
              <a16:creationId xmlns:a16="http://schemas.microsoft.com/office/drawing/2014/main" xmlns="" id="{13A2E6E2-5468-47C0-8483-77609E5338F4}"/>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75" name="テキスト ボックス 174">
          <a:extLst>
            <a:ext uri="{FF2B5EF4-FFF2-40B4-BE49-F238E27FC236}">
              <a16:creationId xmlns:a16="http://schemas.microsoft.com/office/drawing/2014/main" xmlns="" id="{2A56DE3F-6404-4F3A-B25A-1BF178092A6C}"/>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76" name="【体育館・プール】&#10;一人当たり面積グラフ枠">
          <a:extLst>
            <a:ext uri="{FF2B5EF4-FFF2-40B4-BE49-F238E27FC236}">
              <a16:creationId xmlns:a16="http://schemas.microsoft.com/office/drawing/2014/main" xmlns="" id="{87BDA86D-5A4C-481A-9872-B436F6F3FEFF}"/>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80010</xdr:rowOff>
    </xdr:from>
    <xdr:to>
      <xdr:col>54</xdr:col>
      <xdr:colOff>189865</xdr:colOff>
      <xdr:row>63</xdr:row>
      <xdr:rowOff>138075</xdr:rowOff>
    </xdr:to>
    <xdr:cxnSp macro="">
      <xdr:nvCxnSpPr>
        <xdr:cNvPr id="177" name="直線コネクタ 176">
          <a:extLst>
            <a:ext uri="{FF2B5EF4-FFF2-40B4-BE49-F238E27FC236}">
              <a16:creationId xmlns:a16="http://schemas.microsoft.com/office/drawing/2014/main" xmlns="" id="{DDC9DC38-8D44-4735-A1BF-C950BA65B2A6}"/>
            </a:ext>
          </a:extLst>
        </xdr:cNvPr>
        <xdr:cNvCxnSpPr/>
      </xdr:nvCxnSpPr>
      <xdr:spPr>
        <a:xfrm flipV="1">
          <a:off x="10476865" y="9681210"/>
          <a:ext cx="0" cy="1258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141902</xdr:rowOff>
    </xdr:from>
    <xdr:ext cx="469744" cy="259045"/>
    <xdr:sp macro="" textlink="">
      <xdr:nvSpPr>
        <xdr:cNvPr id="178" name="【体育館・プール】&#10;一人当たり面積最小値テキスト">
          <a:extLst>
            <a:ext uri="{FF2B5EF4-FFF2-40B4-BE49-F238E27FC236}">
              <a16:creationId xmlns:a16="http://schemas.microsoft.com/office/drawing/2014/main" xmlns="" id="{FF72A46B-AE83-444F-8BE9-92A9A92BDD62}"/>
            </a:ext>
          </a:extLst>
        </xdr:cNvPr>
        <xdr:cNvSpPr txBox="1"/>
      </xdr:nvSpPr>
      <xdr:spPr>
        <a:xfrm>
          <a:off x="10515600" y="109432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138075</xdr:rowOff>
    </xdr:from>
    <xdr:to>
      <xdr:col>55</xdr:col>
      <xdr:colOff>88900</xdr:colOff>
      <xdr:row>63</xdr:row>
      <xdr:rowOff>138075</xdr:rowOff>
    </xdr:to>
    <xdr:cxnSp macro="">
      <xdr:nvCxnSpPr>
        <xdr:cNvPr id="179" name="直線コネクタ 178">
          <a:extLst>
            <a:ext uri="{FF2B5EF4-FFF2-40B4-BE49-F238E27FC236}">
              <a16:creationId xmlns:a16="http://schemas.microsoft.com/office/drawing/2014/main" xmlns="" id="{95FD53C0-3613-4FD0-813A-24B3B1A3B44F}"/>
            </a:ext>
          </a:extLst>
        </xdr:cNvPr>
        <xdr:cNvCxnSpPr/>
      </xdr:nvCxnSpPr>
      <xdr:spPr>
        <a:xfrm>
          <a:off x="10388600" y="10939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26687</xdr:rowOff>
    </xdr:from>
    <xdr:ext cx="469744" cy="259045"/>
    <xdr:sp macro="" textlink="">
      <xdr:nvSpPr>
        <xdr:cNvPr id="180" name="【体育館・プール】&#10;一人当たり面積最大値テキスト">
          <a:extLst>
            <a:ext uri="{FF2B5EF4-FFF2-40B4-BE49-F238E27FC236}">
              <a16:creationId xmlns:a16="http://schemas.microsoft.com/office/drawing/2014/main" xmlns="" id="{E494BC15-F8B1-44A3-A80E-E3495EE0ED99}"/>
            </a:ext>
          </a:extLst>
        </xdr:cNvPr>
        <xdr:cNvSpPr txBox="1"/>
      </xdr:nvSpPr>
      <xdr:spPr>
        <a:xfrm>
          <a:off x="10515600" y="9456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80010</xdr:rowOff>
    </xdr:from>
    <xdr:to>
      <xdr:col>55</xdr:col>
      <xdr:colOff>88900</xdr:colOff>
      <xdr:row>56</xdr:row>
      <xdr:rowOff>80010</xdr:rowOff>
    </xdr:to>
    <xdr:cxnSp macro="">
      <xdr:nvCxnSpPr>
        <xdr:cNvPr id="181" name="直線コネクタ 180">
          <a:extLst>
            <a:ext uri="{FF2B5EF4-FFF2-40B4-BE49-F238E27FC236}">
              <a16:creationId xmlns:a16="http://schemas.microsoft.com/office/drawing/2014/main" xmlns="" id="{E7BCD4B0-E121-4028-B27D-7CD976074072}"/>
            </a:ext>
          </a:extLst>
        </xdr:cNvPr>
        <xdr:cNvCxnSpPr/>
      </xdr:nvCxnSpPr>
      <xdr:spPr>
        <a:xfrm>
          <a:off x="10388600" y="9681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34612</xdr:rowOff>
    </xdr:from>
    <xdr:ext cx="469744" cy="259045"/>
    <xdr:sp macro="" textlink="">
      <xdr:nvSpPr>
        <xdr:cNvPr id="182" name="【体育館・プール】&#10;一人当たり面積平均値テキスト">
          <a:extLst>
            <a:ext uri="{FF2B5EF4-FFF2-40B4-BE49-F238E27FC236}">
              <a16:creationId xmlns:a16="http://schemas.microsoft.com/office/drawing/2014/main" xmlns="" id="{BCE7FCF2-B507-47EE-B17A-8C0F9506687D}"/>
            </a:ext>
          </a:extLst>
        </xdr:cNvPr>
        <xdr:cNvSpPr txBox="1"/>
      </xdr:nvSpPr>
      <xdr:spPr>
        <a:xfrm>
          <a:off x="10515600" y="10664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56185</xdr:rowOff>
    </xdr:from>
    <xdr:to>
      <xdr:col>55</xdr:col>
      <xdr:colOff>50800</xdr:colOff>
      <xdr:row>62</xdr:row>
      <xdr:rowOff>157785</xdr:rowOff>
    </xdr:to>
    <xdr:sp macro="" textlink="">
      <xdr:nvSpPr>
        <xdr:cNvPr id="183" name="フローチャート: 判断 182">
          <a:extLst>
            <a:ext uri="{FF2B5EF4-FFF2-40B4-BE49-F238E27FC236}">
              <a16:creationId xmlns:a16="http://schemas.microsoft.com/office/drawing/2014/main" xmlns="" id="{8541F2EE-D53F-4B83-9F7A-793C18328E5B}"/>
            </a:ext>
          </a:extLst>
        </xdr:cNvPr>
        <xdr:cNvSpPr/>
      </xdr:nvSpPr>
      <xdr:spPr>
        <a:xfrm>
          <a:off x="10426700" y="1068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146253</xdr:rowOff>
    </xdr:from>
    <xdr:to>
      <xdr:col>50</xdr:col>
      <xdr:colOff>165100</xdr:colOff>
      <xdr:row>62</xdr:row>
      <xdr:rowOff>76403</xdr:rowOff>
    </xdr:to>
    <xdr:sp macro="" textlink="">
      <xdr:nvSpPr>
        <xdr:cNvPr id="184" name="フローチャート: 判断 183">
          <a:extLst>
            <a:ext uri="{FF2B5EF4-FFF2-40B4-BE49-F238E27FC236}">
              <a16:creationId xmlns:a16="http://schemas.microsoft.com/office/drawing/2014/main" xmlns="" id="{52952A50-9EC1-4F12-9845-2F090600E592}"/>
            </a:ext>
          </a:extLst>
        </xdr:cNvPr>
        <xdr:cNvSpPr/>
      </xdr:nvSpPr>
      <xdr:spPr>
        <a:xfrm>
          <a:off x="9588500" y="106047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67530</xdr:rowOff>
    </xdr:from>
    <xdr:ext cx="469744" cy="259045"/>
    <xdr:sp macro="" textlink="">
      <xdr:nvSpPr>
        <xdr:cNvPr id="185" name="n_1aveValue【体育館・プール】&#10;一人当たり面積">
          <a:extLst>
            <a:ext uri="{FF2B5EF4-FFF2-40B4-BE49-F238E27FC236}">
              <a16:creationId xmlns:a16="http://schemas.microsoft.com/office/drawing/2014/main" xmlns="" id="{57B22EA3-8DF8-4BD0-B918-FFDCBD44857D}"/>
            </a:ext>
          </a:extLst>
        </xdr:cNvPr>
        <xdr:cNvSpPr txBox="1"/>
      </xdr:nvSpPr>
      <xdr:spPr>
        <a:xfrm>
          <a:off x="9391727" y="106974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62</xdr:row>
      <xdr:rowOff>60299</xdr:rowOff>
    </xdr:from>
    <xdr:to>
      <xdr:col>46</xdr:col>
      <xdr:colOff>38100</xdr:colOff>
      <xdr:row>62</xdr:row>
      <xdr:rowOff>161899</xdr:rowOff>
    </xdr:to>
    <xdr:sp macro="" textlink="">
      <xdr:nvSpPr>
        <xdr:cNvPr id="186" name="フローチャート: 判断 185">
          <a:extLst>
            <a:ext uri="{FF2B5EF4-FFF2-40B4-BE49-F238E27FC236}">
              <a16:creationId xmlns:a16="http://schemas.microsoft.com/office/drawing/2014/main" xmlns="" id="{7EE8B762-AFBA-49B4-B750-6C4E381DC22A}"/>
            </a:ext>
          </a:extLst>
        </xdr:cNvPr>
        <xdr:cNvSpPr/>
      </xdr:nvSpPr>
      <xdr:spPr>
        <a:xfrm>
          <a:off x="8699500" y="10690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61</xdr:row>
      <xdr:rowOff>6976</xdr:rowOff>
    </xdr:from>
    <xdr:ext cx="469744" cy="259045"/>
    <xdr:sp macro="" textlink="">
      <xdr:nvSpPr>
        <xdr:cNvPr id="187" name="n_2aveValue【体育館・プール】&#10;一人当たり面積">
          <a:extLst>
            <a:ext uri="{FF2B5EF4-FFF2-40B4-BE49-F238E27FC236}">
              <a16:creationId xmlns:a16="http://schemas.microsoft.com/office/drawing/2014/main" xmlns="" id="{7BE1F4D1-D820-4A0D-B21B-792661B5102B}"/>
            </a:ext>
          </a:extLst>
        </xdr:cNvPr>
        <xdr:cNvSpPr txBox="1"/>
      </xdr:nvSpPr>
      <xdr:spPr>
        <a:xfrm>
          <a:off x="8515427" y="10465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xmlns="" id="{3CDD74EB-C8CA-4167-84DA-D78DC38569D4}"/>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xmlns="" id="{9BEABCF2-8292-4E43-AE73-DC0C494C0D84}"/>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xmlns="" id="{7BA8B443-53E9-4AD7-B342-3D801F9ECF69}"/>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xmlns="" id="{ED015C2F-31B8-4B7C-85A8-4114AF9A40D4}"/>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92" name="テキスト ボックス 191">
          <a:extLst>
            <a:ext uri="{FF2B5EF4-FFF2-40B4-BE49-F238E27FC236}">
              <a16:creationId xmlns:a16="http://schemas.microsoft.com/office/drawing/2014/main" xmlns="" id="{8CDE1561-AE29-46B2-BDC5-802A4794841E}"/>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74930</xdr:rowOff>
    </xdr:from>
    <xdr:to>
      <xdr:col>50</xdr:col>
      <xdr:colOff>165100</xdr:colOff>
      <xdr:row>60</xdr:row>
      <xdr:rowOff>5080</xdr:rowOff>
    </xdr:to>
    <xdr:sp macro="" textlink="">
      <xdr:nvSpPr>
        <xdr:cNvPr id="193" name="楕円 192">
          <a:extLst>
            <a:ext uri="{FF2B5EF4-FFF2-40B4-BE49-F238E27FC236}">
              <a16:creationId xmlns:a16="http://schemas.microsoft.com/office/drawing/2014/main" xmlns="" id="{9A68A8CD-1856-4F9B-9F7D-0C0CBF17FAC0}"/>
            </a:ext>
          </a:extLst>
        </xdr:cNvPr>
        <xdr:cNvSpPr/>
      </xdr:nvSpPr>
      <xdr:spPr>
        <a:xfrm>
          <a:off x="9588500" y="1019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58</xdr:row>
      <xdr:rowOff>21607</xdr:rowOff>
    </xdr:from>
    <xdr:ext cx="469744" cy="259045"/>
    <xdr:sp macro="" textlink="">
      <xdr:nvSpPr>
        <xdr:cNvPr id="194" name="n_1mainValue【体育館・プール】&#10;一人当たり面積">
          <a:extLst>
            <a:ext uri="{FF2B5EF4-FFF2-40B4-BE49-F238E27FC236}">
              <a16:creationId xmlns:a16="http://schemas.microsoft.com/office/drawing/2014/main" xmlns="" id="{9596D10B-9B12-474D-9300-E50D7DFF82BB}"/>
            </a:ext>
          </a:extLst>
        </xdr:cNvPr>
        <xdr:cNvSpPr txBox="1"/>
      </xdr:nvSpPr>
      <xdr:spPr>
        <a:xfrm>
          <a:off x="9391727" y="9965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95" name="正方形/長方形 194">
          <a:extLst>
            <a:ext uri="{FF2B5EF4-FFF2-40B4-BE49-F238E27FC236}">
              <a16:creationId xmlns:a16="http://schemas.microsoft.com/office/drawing/2014/main" xmlns="" id="{53CAFCE1-568D-48D8-9006-E269838DF8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96" name="正方形/長方形 195">
          <a:extLst>
            <a:ext uri="{FF2B5EF4-FFF2-40B4-BE49-F238E27FC236}">
              <a16:creationId xmlns:a16="http://schemas.microsoft.com/office/drawing/2014/main" xmlns="" id="{E9D73551-3C76-4C8E-8657-01AD9BB8744E}"/>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97" name="正方形/長方形 196">
          <a:extLst>
            <a:ext uri="{FF2B5EF4-FFF2-40B4-BE49-F238E27FC236}">
              <a16:creationId xmlns:a16="http://schemas.microsoft.com/office/drawing/2014/main" xmlns="" id="{E39D37B1-5353-42CA-B554-90BF2BCA5726}"/>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98" name="正方形/長方形 197">
          <a:extLst>
            <a:ext uri="{FF2B5EF4-FFF2-40B4-BE49-F238E27FC236}">
              <a16:creationId xmlns:a16="http://schemas.microsoft.com/office/drawing/2014/main" xmlns="" id="{C0EBF115-861B-4956-A729-925405F8271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99" name="正方形/長方形 198">
          <a:extLst>
            <a:ext uri="{FF2B5EF4-FFF2-40B4-BE49-F238E27FC236}">
              <a16:creationId xmlns:a16="http://schemas.microsoft.com/office/drawing/2014/main" xmlns="" id="{6E4B0AE3-13C3-438B-83B0-31C0A5470DEC}"/>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00" name="正方形/長方形 199">
          <a:extLst>
            <a:ext uri="{FF2B5EF4-FFF2-40B4-BE49-F238E27FC236}">
              <a16:creationId xmlns:a16="http://schemas.microsoft.com/office/drawing/2014/main" xmlns="" id="{9EC67C87-4469-4C34-8DEB-61B1BF28E2C6}"/>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01" name="正方形/長方形 200">
          <a:extLst>
            <a:ext uri="{FF2B5EF4-FFF2-40B4-BE49-F238E27FC236}">
              <a16:creationId xmlns:a16="http://schemas.microsoft.com/office/drawing/2014/main" xmlns="" id="{5C6C0B2B-2E57-4958-9491-7ED9DF54782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02" name="正方形/長方形 201">
          <a:extLst>
            <a:ext uri="{FF2B5EF4-FFF2-40B4-BE49-F238E27FC236}">
              <a16:creationId xmlns:a16="http://schemas.microsoft.com/office/drawing/2014/main" xmlns="" id="{9CDC592D-DBA6-4FE0-B9B4-6060FCCBB00F}"/>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03" name="テキスト ボックス 202">
          <a:extLst>
            <a:ext uri="{FF2B5EF4-FFF2-40B4-BE49-F238E27FC236}">
              <a16:creationId xmlns:a16="http://schemas.microsoft.com/office/drawing/2014/main" xmlns="" id="{90D6FA78-CE73-4463-905C-7BD9D67EE039}"/>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04" name="直線コネクタ 203">
          <a:extLst>
            <a:ext uri="{FF2B5EF4-FFF2-40B4-BE49-F238E27FC236}">
              <a16:creationId xmlns:a16="http://schemas.microsoft.com/office/drawing/2014/main" xmlns="" id="{AA7C9CAA-53BC-4F26-90B0-708ECC94FCA2}"/>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05" name="テキスト ボックス 204">
          <a:extLst>
            <a:ext uri="{FF2B5EF4-FFF2-40B4-BE49-F238E27FC236}">
              <a16:creationId xmlns:a16="http://schemas.microsoft.com/office/drawing/2014/main" xmlns="" id="{B12B053F-5A0E-4AE0-B377-A786CAEE11E9}"/>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06" name="直線コネクタ 205">
          <a:extLst>
            <a:ext uri="{FF2B5EF4-FFF2-40B4-BE49-F238E27FC236}">
              <a16:creationId xmlns:a16="http://schemas.microsoft.com/office/drawing/2014/main" xmlns="" id="{7167B433-B633-4D57-8277-F8DBC8E34A01}"/>
            </a:ext>
          </a:extLst>
        </xdr:cNvPr>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07" name="テキスト ボックス 206">
          <a:extLst>
            <a:ext uri="{FF2B5EF4-FFF2-40B4-BE49-F238E27FC236}">
              <a16:creationId xmlns:a16="http://schemas.microsoft.com/office/drawing/2014/main" xmlns="" id="{396A1826-F6F9-4E7A-9290-CE848876A1BD}"/>
            </a:ext>
          </a:extLst>
        </xdr:cNvPr>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08" name="直線コネクタ 207">
          <a:extLst>
            <a:ext uri="{FF2B5EF4-FFF2-40B4-BE49-F238E27FC236}">
              <a16:creationId xmlns:a16="http://schemas.microsoft.com/office/drawing/2014/main" xmlns="" id="{BC6199C9-94D2-4C1E-BB11-276737F3C920}"/>
            </a:ext>
          </a:extLst>
        </xdr:cNvPr>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09" name="テキスト ボックス 208">
          <a:extLst>
            <a:ext uri="{FF2B5EF4-FFF2-40B4-BE49-F238E27FC236}">
              <a16:creationId xmlns:a16="http://schemas.microsoft.com/office/drawing/2014/main" xmlns="" id="{6916CCD0-B976-44FF-8381-3A222D971AF8}"/>
            </a:ext>
          </a:extLst>
        </xdr:cNvPr>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10" name="直線コネクタ 209">
          <a:extLst>
            <a:ext uri="{FF2B5EF4-FFF2-40B4-BE49-F238E27FC236}">
              <a16:creationId xmlns:a16="http://schemas.microsoft.com/office/drawing/2014/main" xmlns="" id="{F935C91A-647F-4097-9858-5ADA65D0ED77}"/>
            </a:ext>
          </a:extLst>
        </xdr:cNvPr>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11" name="テキスト ボックス 210">
          <a:extLst>
            <a:ext uri="{FF2B5EF4-FFF2-40B4-BE49-F238E27FC236}">
              <a16:creationId xmlns:a16="http://schemas.microsoft.com/office/drawing/2014/main" xmlns="" id="{B887B0C6-A674-4E48-8234-F92BFEA46D7F}"/>
            </a:ext>
          </a:extLst>
        </xdr:cNvPr>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12" name="直線コネクタ 211">
          <a:extLst>
            <a:ext uri="{FF2B5EF4-FFF2-40B4-BE49-F238E27FC236}">
              <a16:creationId xmlns:a16="http://schemas.microsoft.com/office/drawing/2014/main" xmlns="" id="{36C9E829-5237-4069-A75E-0B482A30416F}"/>
            </a:ext>
          </a:extLst>
        </xdr:cNvPr>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77</xdr:row>
      <xdr:rowOff>67327</xdr:rowOff>
    </xdr:from>
    <xdr:ext cx="403059" cy="259045"/>
    <xdr:sp macro="" textlink="">
      <xdr:nvSpPr>
        <xdr:cNvPr id="213" name="テキスト ボックス 212">
          <a:extLst>
            <a:ext uri="{FF2B5EF4-FFF2-40B4-BE49-F238E27FC236}">
              <a16:creationId xmlns:a16="http://schemas.microsoft.com/office/drawing/2014/main" xmlns="" id="{89FAB5A0-8233-4C40-8107-2597E6130D8C}"/>
            </a:ext>
          </a:extLst>
        </xdr:cNvPr>
        <xdr:cNvSpPr txBox="1"/>
      </xdr:nvSpPr>
      <xdr:spPr>
        <a:xfrm>
          <a:off x="358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14" name="直線コネクタ 213">
          <a:extLst>
            <a:ext uri="{FF2B5EF4-FFF2-40B4-BE49-F238E27FC236}">
              <a16:creationId xmlns:a16="http://schemas.microsoft.com/office/drawing/2014/main" xmlns="" id="{7CD84440-67EB-4B5E-A004-3C120038EA6E}"/>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15" name="テキスト ボックス 214">
          <a:extLst>
            <a:ext uri="{FF2B5EF4-FFF2-40B4-BE49-F238E27FC236}">
              <a16:creationId xmlns:a16="http://schemas.microsoft.com/office/drawing/2014/main" xmlns="" id="{E4E3A697-B227-4838-84F5-87A5CFAA99DD}"/>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16" name="【福祉施設】&#10;有形固定資産減価償却率グラフ枠">
          <a:extLst>
            <a:ext uri="{FF2B5EF4-FFF2-40B4-BE49-F238E27FC236}">
              <a16:creationId xmlns:a16="http://schemas.microsoft.com/office/drawing/2014/main" xmlns="" id="{90632061-D09F-4AF4-969E-836B96644959}"/>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102108</xdr:rowOff>
    </xdr:from>
    <xdr:to>
      <xdr:col>24</xdr:col>
      <xdr:colOff>62865</xdr:colOff>
      <xdr:row>84</xdr:row>
      <xdr:rowOff>79248</xdr:rowOff>
    </xdr:to>
    <xdr:cxnSp macro="">
      <xdr:nvCxnSpPr>
        <xdr:cNvPr id="217" name="直線コネクタ 216">
          <a:extLst>
            <a:ext uri="{FF2B5EF4-FFF2-40B4-BE49-F238E27FC236}">
              <a16:creationId xmlns:a16="http://schemas.microsoft.com/office/drawing/2014/main" xmlns="" id="{8D30B931-0457-431F-8752-0636B2772F53}"/>
            </a:ext>
          </a:extLst>
        </xdr:cNvPr>
        <xdr:cNvCxnSpPr/>
      </xdr:nvCxnSpPr>
      <xdr:spPr>
        <a:xfrm flipV="1">
          <a:off x="4634865" y="13303758"/>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84</xdr:row>
      <xdr:rowOff>83075</xdr:rowOff>
    </xdr:from>
    <xdr:ext cx="405111" cy="259045"/>
    <xdr:sp macro="" textlink="">
      <xdr:nvSpPr>
        <xdr:cNvPr id="218" name="【福祉施設】&#10;有形固定資産減価償却率最小値テキスト">
          <a:extLst>
            <a:ext uri="{FF2B5EF4-FFF2-40B4-BE49-F238E27FC236}">
              <a16:creationId xmlns:a16="http://schemas.microsoft.com/office/drawing/2014/main" xmlns="" id="{28991D40-4E15-4234-91BF-756E2F79D698}"/>
            </a:ext>
          </a:extLst>
        </xdr:cNvPr>
        <xdr:cNvSpPr txBox="1"/>
      </xdr:nvSpPr>
      <xdr:spPr>
        <a:xfrm>
          <a:off x="4673600" y="14484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84</xdr:row>
      <xdr:rowOff>79248</xdr:rowOff>
    </xdr:from>
    <xdr:to>
      <xdr:col>24</xdr:col>
      <xdr:colOff>152400</xdr:colOff>
      <xdr:row>84</xdr:row>
      <xdr:rowOff>79248</xdr:rowOff>
    </xdr:to>
    <xdr:cxnSp macro="">
      <xdr:nvCxnSpPr>
        <xdr:cNvPr id="219" name="直線コネクタ 218">
          <a:extLst>
            <a:ext uri="{FF2B5EF4-FFF2-40B4-BE49-F238E27FC236}">
              <a16:creationId xmlns:a16="http://schemas.microsoft.com/office/drawing/2014/main" xmlns="" id="{337C1B35-5257-46EE-86BE-34C546F3BE0C}"/>
            </a:ext>
          </a:extLst>
        </xdr:cNvPr>
        <xdr:cNvCxnSpPr/>
      </xdr:nvCxnSpPr>
      <xdr:spPr>
        <a:xfrm>
          <a:off x="4546600" y="14481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48785</xdr:rowOff>
    </xdr:from>
    <xdr:ext cx="405111" cy="259045"/>
    <xdr:sp macro="" textlink="">
      <xdr:nvSpPr>
        <xdr:cNvPr id="220" name="【福祉施設】&#10;有形固定資産減価償却率最大値テキスト">
          <a:extLst>
            <a:ext uri="{FF2B5EF4-FFF2-40B4-BE49-F238E27FC236}">
              <a16:creationId xmlns:a16="http://schemas.microsoft.com/office/drawing/2014/main" xmlns="" id="{5AAC488B-89E1-4914-B772-DA0B8070EDB2}"/>
            </a:ext>
          </a:extLst>
        </xdr:cNvPr>
        <xdr:cNvSpPr txBox="1"/>
      </xdr:nvSpPr>
      <xdr:spPr>
        <a:xfrm>
          <a:off x="4673600" y="130789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102108</xdr:rowOff>
    </xdr:from>
    <xdr:to>
      <xdr:col>24</xdr:col>
      <xdr:colOff>152400</xdr:colOff>
      <xdr:row>77</xdr:row>
      <xdr:rowOff>102108</xdr:rowOff>
    </xdr:to>
    <xdr:cxnSp macro="">
      <xdr:nvCxnSpPr>
        <xdr:cNvPr id="221" name="直線コネクタ 220">
          <a:extLst>
            <a:ext uri="{FF2B5EF4-FFF2-40B4-BE49-F238E27FC236}">
              <a16:creationId xmlns:a16="http://schemas.microsoft.com/office/drawing/2014/main" xmlns="" id="{1071F421-5D23-4519-9886-9FE3360BA6C2}"/>
            </a:ext>
          </a:extLst>
        </xdr:cNvPr>
        <xdr:cNvCxnSpPr/>
      </xdr:nvCxnSpPr>
      <xdr:spPr>
        <a:xfrm>
          <a:off x="4546600" y="133037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98314</xdr:rowOff>
    </xdr:from>
    <xdr:ext cx="405111" cy="259045"/>
    <xdr:sp macro="" textlink="">
      <xdr:nvSpPr>
        <xdr:cNvPr id="222" name="【福祉施設】&#10;有形固定資産減価償却率平均値テキスト">
          <a:extLst>
            <a:ext uri="{FF2B5EF4-FFF2-40B4-BE49-F238E27FC236}">
              <a16:creationId xmlns:a16="http://schemas.microsoft.com/office/drawing/2014/main" xmlns="" id="{D4EA900A-36E0-4C01-B601-F376FEDA10FD}"/>
            </a:ext>
          </a:extLst>
        </xdr:cNvPr>
        <xdr:cNvSpPr txBox="1"/>
      </xdr:nvSpPr>
      <xdr:spPr>
        <a:xfrm>
          <a:off x="4673600" y="139857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119887</xdr:rowOff>
    </xdr:from>
    <xdr:to>
      <xdr:col>24</xdr:col>
      <xdr:colOff>114300</xdr:colOff>
      <xdr:row>82</xdr:row>
      <xdr:rowOff>50037</xdr:rowOff>
    </xdr:to>
    <xdr:sp macro="" textlink="">
      <xdr:nvSpPr>
        <xdr:cNvPr id="223" name="フローチャート: 判断 222">
          <a:extLst>
            <a:ext uri="{FF2B5EF4-FFF2-40B4-BE49-F238E27FC236}">
              <a16:creationId xmlns:a16="http://schemas.microsoft.com/office/drawing/2014/main" xmlns="" id="{683CC656-E870-420A-921E-B34F80B24778}"/>
            </a:ext>
          </a:extLst>
        </xdr:cNvPr>
        <xdr:cNvSpPr/>
      </xdr:nvSpPr>
      <xdr:spPr>
        <a:xfrm>
          <a:off x="4584700" y="14007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106172</xdr:rowOff>
    </xdr:from>
    <xdr:to>
      <xdr:col>20</xdr:col>
      <xdr:colOff>38100</xdr:colOff>
      <xdr:row>82</xdr:row>
      <xdr:rowOff>36322</xdr:rowOff>
    </xdr:to>
    <xdr:sp macro="" textlink="">
      <xdr:nvSpPr>
        <xdr:cNvPr id="224" name="フローチャート: 判断 223">
          <a:extLst>
            <a:ext uri="{FF2B5EF4-FFF2-40B4-BE49-F238E27FC236}">
              <a16:creationId xmlns:a16="http://schemas.microsoft.com/office/drawing/2014/main" xmlns="" id="{A17ECF33-8735-4A98-947B-BAFC7BF3B046}"/>
            </a:ext>
          </a:extLst>
        </xdr:cNvPr>
        <xdr:cNvSpPr/>
      </xdr:nvSpPr>
      <xdr:spPr>
        <a:xfrm>
          <a:off x="3746500" y="13993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82</xdr:row>
      <xdr:rowOff>27449</xdr:rowOff>
    </xdr:from>
    <xdr:ext cx="405111" cy="259045"/>
    <xdr:sp macro="" textlink="">
      <xdr:nvSpPr>
        <xdr:cNvPr id="225" name="n_1aveValue【福祉施設】&#10;有形固定資産減価償却率">
          <a:extLst>
            <a:ext uri="{FF2B5EF4-FFF2-40B4-BE49-F238E27FC236}">
              <a16:creationId xmlns:a16="http://schemas.microsoft.com/office/drawing/2014/main" xmlns="" id="{D593CF34-70AC-492E-BA79-FF0AA6C6889C}"/>
            </a:ext>
          </a:extLst>
        </xdr:cNvPr>
        <xdr:cNvSpPr txBox="1"/>
      </xdr:nvSpPr>
      <xdr:spPr>
        <a:xfrm>
          <a:off x="3582044" y="140863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37592</xdr:rowOff>
    </xdr:from>
    <xdr:to>
      <xdr:col>15</xdr:col>
      <xdr:colOff>101600</xdr:colOff>
      <xdr:row>82</xdr:row>
      <xdr:rowOff>139192</xdr:rowOff>
    </xdr:to>
    <xdr:sp macro="" textlink="">
      <xdr:nvSpPr>
        <xdr:cNvPr id="226" name="フローチャート: 判断 225">
          <a:extLst>
            <a:ext uri="{FF2B5EF4-FFF2-40B4-BE49-F238E27FC236}">
              <a16:creationId xmlns:a16="http://schemas.microsoft.com/office/drawing/2014/main" xmlns="" id="{D898E478-D9B9-4C5B-B68B-4D46FA3373AF}"/>
            </a:ext>
          </a:extLst>
        </xdr:cNvPr>
        <xdr:cNvSpPr/>
      </xdr:nvSpPr>
      <xdr:spPr>
        <a:xfrm>
          <a:off x="2857500" y="1409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80</xdr:row>
      <xdr:rowOff>155719</xdr:rowOff>
    </xdr:from>
    <xdr:ext cx="405111" cy="259045"/>
    <xdr:sp macro="" textlink="">
      <xdr:nvSpPr>
        <xdr:cNvPr id="227" name="n_2aveValue【福祉施設】&#10;有形固定資産減価償却率">
          <a:extLst>
            <a:ext uri="{FF2B5EF4-FFF2-40B4-BE49-F238E27FC236}">
              <a16:creationId xmlns:a16="http://schemas.microsoft.com/office/drawing/2014/main" xmlns="" id="{E672D1C6-C498-4B9E-89E0-921970BC320F}"/>
            </a:ext>
          </a:extLst>
        </xdr:cNvPr>
        <xdr:cNvSpPr txBox="1"/>
      </xdr:nvSpPr>
      <xdr:spPr>
        <a:xfrm>
          <a:off x="2705744" y="1387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228" name="テキスト ボックス 227">
          <a:extLst>
            <a:ext uri="{FF2B5EF4-FFF2-40B4-BE49-F238E27FC236}">
              <a16:creationId xmlns:a16="http://schemas.microsoft.com/office/drawing/2014/main" xmlns="" id="{6CCFC50B-8D0A-45CF-B836-19656078663D}"/>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29" name="テキスト ボックス 228">
          <a:extLst>
            <a:ext uri="{FF2B5EF4-FFF2-40B4-BE49-F238E27FC236}">
              <a16:creationId xmlns:a16="http://schemas.microsoft.com/office/drawing/2014/main" xmlns="" id="{0670BB29-D5E3-47AE-B221-C1BAB95C33E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30" name="テキスト ボックス 229">
          <a:extLst>
            <a:ext uri="{FF2B5EF4-FFF2-40B4-BE49-F238E27FC236}">
              <a16:creationId xmlns:a16="http://schemas.microsoft.com/office/drawing/2014/main" xmlns="" id="{DBED9343-B207-4BB7-8500-FE8AFDB91EBD}"/>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31" name="テキスト ボックス 230">
          <a:extLst>
            <a:ext uri="{FF2B5EF4-FFF2-40B4-BE49-F238E27FC236}">
              <a16:creationId xmlns:a16="http://schemas.microsoft.com/office/drawing/2014/main" xmlns="" id="{CCA2DA11-15D6-4690-BD35-730C7A50F58F}"/>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32" name="テキスト ボックス 231">
          <a:extLst>
            <a:ext uri="{FF2B5EF4-FFF2-40B4-BE49-F238E27FC236}">
              <a16:creationId xmlns:a16="http://schemas.microsoft.com/office/drawing/2014/main" xmlns="" id="{48577CD8-3491-4E64-8F65-BFE0A4E61B52}"/>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55880</xdr:rowOff>
    </xdr:from>
    <xdr:to>
      <xdr:col>20</xdr:col>
      <xdr:colOff>38100</xdr:colOff>
      <xdr:row>78</xdr:row>
      <xdr:rowOff>157480</xdr:rowOff>
    </xdr:to>
    <xdr:sp macro="" textlink="">
      <xdr:nvSpPr>
        <xdr:cNvPr id="233" name="楕円 232">
          <a:extLst>
            <a:ext uri="{FF2B5EF4-FFF2-40B4-BE49-F238E27FC236}">
              <a16:creationId xmlns:a16="http://schemas.microsoft.com/office/drawing/2014/main" xmlns="" id="{977A86F2-34D2-4A56-9B7F-199BA88143A1}"/>
            </a:ext>
          </a:extLst>
        </xdr:cNvPr>
        <xdr:cNvSpPr/>
      </xdr:nvSpPr>
      <xdr:spPr>
        <a:xfrm>
          <a:off x="3746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77</xdr:row>
      <xdr:rowOff>2557</xdr:rowOff>
    </xdr:from>
    <xdr:ext cx="405111" cy="259045"/>
    <xdr:sp macro="" textlink="">
      <xdr:nvSpPr>
        <xdr:cNvPr id="234" name="n_1mainValue【福祉施設】&#10;有形固定資産減価償却率">
          <a:extLst>
            <a:ext uri="{FF2B5EF4-FFF2-40B4-BE49-F238E27FC236}">
              <a16:creationId xmlns:a16="http://schemas.microsoft.com/office/drawing/2014/main" xmlns="" id="{7C54C9B8-5487-480C-A206-B9E6068BC709}"/>
            </a:ext>
          </a:extLst>
        </xdr:cNvPr>
        <xdr:cNvSpPr txBox="1"/>
      </xdr:nvSpPr>
      <xdr:spPr>
        <a:xfrm>
          <a:off x="3582044" y="1320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35" name="正方形/長方形 234">
          <a:extLst>
            <a:ext uri="{FF2B5EF4-FFF2-40B4-BE49-F238E27FC236}">
              <a16:creationId xmlns:a16="http://schemas.microsoft.com/office/drawing/2014/main" xmlns="" id="{7A8FA948-F4DA-4DF6-BC73-3CAAA9BD4A85}"/>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36" name="正方形/長方形 235">
          <a:extLst>
            <a:ext uri="{FF2B5EF4-FFF2-40B4-BE49-F238E27FC236}">
              <a16:creationId xmlns:a16="http://schemas.microsoft.com/office/drawing/2014/main" xmlns="" id="{770C930F-FDFB-496E-8517-043D1E27017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37" name="正方形/長方形 236">
          <a:extLst>
            <a:ext uri="{FF2B5EF4-FFF2-40B4-BE49-F238E27FC236}">
              <a16:creationId xmlns:a16="http://schemas.microsoft.com/office/drawing/2014/main" xmlns="" id="{2DB6901E-5578-491C-9AAA-AB405D4BB381}"/>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38" name="正方形/長方形 237">
          <a:extLst>
            <a:ext uri="{FF2B5EF4-FFF2-40B4-BE49-F238E27FC236}">
              <a16:creationId xmlns:a16="http://schemas.microsoft.com/office/drawing/2014/main" xmlns="" id="{2E566108-1BD3-4149-99AF-93C004757E2B}"/>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39" name="正方形/長方形 238">
          <a:extLst>
            <a:ext uri="{FF2B5EF4-FFF2-40B4-BE49-F238E27FC236}">
              <a16:creationId xmlns:a16="http://schemas.microsoft.com/office/drawing/2014/main" xmlns="" id="{5DF50E3A-0CC7-42A1-BBC1-F8E18ECFE072}"/>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40" name="正方形/長方形 239">
          <a:extLst>
            <a:ext uri="{FF2B5EF4-FFF2-40B4-BE49-F238E27FC236}">
              <a16:creationId xmlns:a16="http://schemas.microsoft.com/office/drawing/2014/main" xmlns="" id="{5777CE4D-66C6-4E93-8197-D537EF43191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41" name="正方形/長方形 240">
          <a:extLst>
            <a:ext uri="{FF2B5EF4-FFF2-40B4-BE49-F238E27FC236}">
              <a16:creationId xmlns:a16="http://schemas.microsoft.com/office/drawing/2014/main" xmlns="" id="{94B1CFAE-74B3-49D9-8083-D9B687007EA1}"/>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42" name="正方形/長方形 241">
          <a:extLst>
            <a:ext uri="{FF2B5EF4-FFF2-40B4-BE49-F238E27FC236}">
              <a16:creationId xmlns:a16="http://schemas.microsoft.com/office/drawing/2014/main" xmlns="" id="{C963A7B6-55A0-4D62-B5F9-3FD0DEC30B5E}"/>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43" name="テキスト ボックス 242">
          <a:extLst>
            <a:ext uri="{FF2B5EF4-FFF2-40B4-BE49-F238E27FC236}">
              <a16:creationId xmlns:a16="http://schemas.microsoft.com/office/drawing/2014/main" xmlns="" id="{AE91428C-11E2-46B7-B248-96951045CF7E}"/>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44" name="直線コネクタ 243">
          <a:extLst>
            <a:ext uri="{FF2B5EF4-FFF2-40B4-BE49-F238E27FC236}">
              <a16:creationId xmlns:a16="http://schemas.microsoft.com/office/drawing/2014/main" xmlns="" id="{7F7CA7FC-F591-4B1A-B3DD-EC48BCDC5A4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45" name="直線コネクタ 244">
          <a:extLst>
            <a:ext uri="{FF2B5EF4-FFF2-40B4-BE49-F238E27FC236}">
              <a16:creationId xmlns:a16="http://schemas.microsoft.com/office/drawing/2014/main" xmlns="" id="{2B44AEAC-E673-4776-BFE0-88E63AEF23F3}"/>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46" name="テキスト ボックス 245">
          <a:extLst>
            <a:ext uri="{FF2B5EF4-FFF2-40B4-BE49-F238E27FC236}">
              <a16:creationId xmlns:a16="http://schemas.microsoft.com/office/drawing/2014/main" xmlns="" id="{E2F0198C-0142-4ED5-A578-E14CD742BDC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47" name="直線コネクタ 246">
          <a:extLst>
            <a:ext uri="{FF2B5EF4-FFF2-40B4-BE49-F238E27FC236}">
              <a16:creationId xmlns:a16="http://schemas.microsoft.com/office/drawing/2014/main" xmlns="" id="{8AB26153-A769-4F7F-AFCE-D5BE4D82423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48" name="テキスト ボックス 247">
          <a:extLst>
            <a:ext uri="{FF2B5EF4-FFF2-40B4-BE49-F238E27FC236}">
              <a16:creationId xmlns:a16="http://schemas.microsoft.com/office/drawing/2014/main" xmlns="" id="{E0A80664-D451-4B93-AAA6-23C8FA4C494F}"/>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49" name="直線コネクタ 248">
          <a:extLst>
            <a:ext uri="{FF2B5EF4-FFF2-40B4-BE49-F238E27FC236}">
              <a16:creationId xmlns:a16="http://schemas.microsoft.com/office/drawing/2014/main" xmlns="" id="{24AC590E-CD37-4231-9656-35C79EB61BFA}"/>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50" name="テキスト ボックス 249">
          <a:extLst>
            <a:ext uri="{FF2B5EF4-FFF2-40B4-BE49-F238E27FC236}">
              <a16:creationId xmlns:a16="http://schemas.microsoft.com/office/drawing/2014/main" xmlns="" id="{F6B562CD-96A9-4EFB-ACDE-10B731AF54CC}"/>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51" name="直線コネクタ 250">
          <a:extLst>
            <a:ext uri="{FF2B5EF4-FFF2-40B4-BE49-F238E27FC236}">
              <a16:creationId xmlns:a16="http://schemas.microsoft.com/office/drawing/2014/main" xmlns="" id="{414DC051-5CB0-4ADA-91F2-D65F2FF54456}"/>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52" name="テキスト ボックス 251">
          <a:extLst>
            <a:ext uri="{FF2B5EF4-FFF2-40B4-BE49-F238E27FC236}">
              <a16:creationId xmlns:a16="http://schemas.microsoft.com/office/drawing/2014/main" xmlns="" id="{4FFBF6AD-27F3-4940-A545-48C2E332101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53" name="直線コネクタ 252">
          <a:extLst>
            <a:ext uri="{FF2B5EF4-FFF2-40B4-BE49-F238E27FC236}">
              <a16:creationId xmlns:a16="http://schemas.microsoft.com/office/drawing/2014/main" xmlns="" id="{08F6B81C-62D7-4E7F-AE1F-9FA6F618B616}"/>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54" name="テキスト ボックス 253">
          <a:extLst>
            <a:ext uri="{FF2B5EF4-FFF2-40B4-BE49-F238E27FC236}">
              <a16:creationId xmlns:a16="http://schemas.microsoft.com/office/drawing/2014/main" xmlns="" id="{14EC5ACD-C8DC-46B1-870D-AFEECF767AE9}"/>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55" name="直線コネクタ 254">
          <a:extLst>
            <a:ext uri="{FF2B5EF4-FFF2-40B4-BE49-F238E27FC236}">
              <a16:creationId xmlns:a16="http://schemas.microsoft.com/office/drawing/2014/main" xmlns="" id="{EF75DAB2-04B9-4CC9-9AD4-8B284B8DF837}"/>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56" name="テキスト ボックス 255">
          <a:extLst>
            <a:ext uri="{FF2B5EF4-FFF2-40B4-BE49-F238E27FC236}">
              <a16:creationId xmlns:a16="http://schemas.microsoft.com/office/drawing/2014/main" xmlns="" id="{CFF3640C-BACB-431F-9581-80C953D9B159}"/>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57" name="【福祉施設】&#10;一人当たり面積グラフ枠">
          <a:extLst>
            <a:ext uri="{FF2B5EF4-FFF2-40B4-BE49-F238E27FC236}">
              <a16:creationId xmlns:a16="http://schemas.microsoft.com/office/drawing/2014/main" xmlns="" id="{5F4935F7-F0F0-48D9-AEAD-B36707C32F19}"/>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28194</xdr:rowOff>
    </xdr:from>
    <xdr:to>
      <xdr:col>54</xdr:col>
      <xdr:colOff>189865</xdr:colOff>
      <xdr:row>86</xdr:row>
      <xdr:rowOff>105156</xdr:rowOff>
    </xdr:to>
    <xdr:cxnSp macro="">
      <xdr:nvCxnSpPr>
        <xdr:cNvPr id="258" name="直線コネクタ 257">
          <a:extLst>
            <a:ext uri="{FF2B5EF4-FFF2-40B4-BE49-F238E27FC236}">
              <a16:creationId xmlns:a16="http://schemas.microsoft.com/office/drawing/2014/main" xmlns="" id="{4D9758B5-0464-46DA-97A5-DF015E82A557}"/>
            </a:ext>
          </a:extLst>
        </xdr:cNvPr>
        <xdr:cNvCxnSpPr/>
      </xdr:nvCxnSpPr>
      <xdr:spPr>
        <a:xfrm flipV="1">
          <a:off x="10476865" y="13229844"/>
          <a:ext cx="0" cy="1620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108983</xdr:rowOff>
    </xdr:from>
    <xdr:ext cx="469744" cy="259045"/>
    <xdr:sp macro="" textlink="">
      <xdr:nvSpPr>
        <xdr:cNvPr id="259" name="【福祉施設】&#10;一人当たり面積最小値テキスト">
          <a:extLst>
            <a:ext uri="{FF2B5EF4-FFF2-40B4-BE49-F238E27FC236}">
              <a16:creationId xmlns:a16="http://schemas.microsoft.com/office/drawing/2014/main" xmlns="" id="{9AFDC8D0-E4D8-4593-BB48-385E3DB0EA36}"/>
            </a:ext>
          </a:extLst>
        </xdr:cNvPr>
        <xdr:cNvSpPr txBox="1"/>
      </xdr:nvSpPr>
      <xdr:spPr>
        <a:xfrm>
          <a:off x="10515600" y="14853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105156</xdr:rowOff>
    </xdr:from>
    <xdr:to>
      <xdr:col>55</xdr:col>
      <xdr:colOff>88900</xdr:colOff>
      <xdr:row>86</xdr:row>
      <xdr:rowOff>105156</xdr:rowOff>
    </xdr:to>
    <xdr:cxnSp macro="">
      <xdr:nvCxnSpPr>
        <xdr:cNvPr id="260" name="直線コネクタ 259">
          <a:extLst>
            <a:ext uri="{FF2B5EF4-FFF2-40B4-BE49-F238E27FC236}">
              <a16:creationId xmlns:a16="http://schemas.microsoft.com/office/drawing/2014/main" xmlns="" id="{E7F42B29-CA9B-48B8-8708-7B9E0DD061A9}"/>
            </a:ext>
          </a:extLst>
        </xdr:cNvPr>
        <xdr:cNvCxnSpPr/>
      </xdr:nvCxnSpPr>
      <xdr:spPr>
        <a:xfrm>
          <a:off x="10388600" y="14849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75</xdr:row>
      <xdr:rowOff>146321</xdr:rowOff>
    </xdr:from>
    <xdr:ext cx="469744" cy="259045"/>
    <xdr:sp macro="" textlink="">
      <xdr:nvSpPr>
        <xdr:cNvPr id="261" name="【福祉施設】&#10;一人当たり面積最大値テキスト">
          <a:extLst>
            <a:ext uri="{FF2B5EF4-FFF2-40B4-BE49-F238E27FC236}">
              <a16:creationId xmlns:a16="http://schemas.microsoft.com/office/drawing/2014/main" xmlns="" id="{179CAAAC-B634-4764-A0D3-6F38D1F51086}"/>
            </a:ext>
          </a:extLst>
        </xdr:cNvPr>
        <xdr:cNvSpPr txBox="1"/>
      </xdr:nvSpPr>
      <xdr:spPr>
        <a:xfrm>
          <a:off x="10515600" y="13005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28194</xdr:rowOff>
    </xdr:from>
    <xdr:to>
      <xdr:col>55</xdr:col>
      <xdr:colOff>88900</xdr:colOff>
      <xdr:row>77</xdr:row>
      <xdr:rowOff>28194</xdr:rowOff>
    </xdr:to>
    <xdr:cxnSp macro="">
      <xdr:nvCxnSpPr>
        <xdr:cNvPr id="262" name="直線コネクタ 261">
          <a:extLst>
            <a:ext uri="{FF2B5EF4-FFF2-40B4-BE49-F238E27FC236}">
              <a16:creationId xmlns:a16="http://schemas.microsoft.com/office/drawing/2014/main" xmlns="" id="{4EA1AA78-C337-452E-834B-5C5D9C7892AB}"/>
            </a:ext>
          </a:extLst>
        </xdr:cNvPr>
        <xdr:cNvCxnSpPr/>
      </xdr:nvCxnSpPr>
      <xdr:spPr>
        <a:xfrm>
          <a:off x="10388600" y="13229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96410</xdr:rowOff>
    </xdr:from>
    <xdr:ext cx="469744" cy="259045"/>
    <xdr:sp macro="" textlink="">
      <xdr:nvSpPr>
        <xdr:cNvPr id="263" name="【福祉施設】&#10;一人当たり面積平均値テキスト">
          <a:extLst>
            <a:ext uri="{FF2B5EF4-FFF2-40B4-BE49-F238E27FC236}">
              <a16:creationId xmlns:a16="http://schemas.microsoft.com/office/drawing/2014/main" xmlns="" id="{C77ED2EE-2AA2-4871-B8B6-F4B0BA0474D2}"/>
            </a:ext>
          </a:extLst>
        </xdr:cNvPr>
        <xdr:cNvSpPr txBox="1"/>
      </xdr:nvSpPr>
      <xdr:spPr>
        <a:xfrm>
          <a:off x="10515600" y="14669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117983</xdr:rowOff>
    </xdr:from>
    <xdr:to>
      <xdr:col>55</xdr:col>
      <xdr:colOff>50800</xdr:colOff>
      <xdr:row>86</xdr:row>
      <xdr:rowOff>48133</xdr:rowOff>
    </xdr:to>
    <xdr:sp macro="" textlink="">
      <xdr:nvSpPr>
        <xdr:cNvPr id="264" name="フローチャート: 判断 263">
          <a:extLst>
            <a:ext uri="{FF2B5EF4-FFF2-40B4-BE49-F238E27FC236}">
              <a16:creationId xmlns:a16="http://schemas.microsoft.com/office/drawing/2014/main" xmlns="" id="{0F24D8E6-EFD5-47D8-AFBA-DECE3251B5EF}"/>
            </a:ext>
          </a:extLst>
        </xdr:cNvPr>
        <xdr:cNvSpPr/>
      </xdr:nvSpPr>
      <xdr:spPr>
        <a:xfrm>
          <a:off x="10426700" y="14691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73025</xdr:rowOff>
    </xdr:from>
    <xdr:to>
      <xdr:col>50</xdr:col>
      <xdr:colOff>165100</xdr:colOff>
      <xdr:row>86</xdr:row>
      <xdr:rowOff>3175</xdr:rowOff>
    </xdr:to>
    <xdr:sp macro="" textlink="">
      <xdr:nvSpPr>
        <xdr:cNvPr id="265" name="フローチャート: 判断 264">
          <a:extLst>
            <a:ext uri="{FF2B5EF4-FFF2-40B4-BE49-F238E27FC236}">
              <a16:creationId xmlns:a16="http://schemas.microsoft.com/office/drawing/2014/main" xmlns="" id="{D78CA280-A424-4305-A30D-B5645A69C531}"/>
            </a:ext>
          </a:extLst>
        </xdr:cNvPr>
        <xdr:cNvSpPr/>
      </xdr:nvSpPr>
      <xdr:spPr>
        <a:xfrm>
          <a:off x="9588500" y="14646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84</xdr:row>
      <xdr:rowOff>19702</xdr:rowOff>
    </xdr:from>
    <xdr:ext cx="469744" cy="259045"/>
    <xdr:sp macro="" textlink="">
      <xdr:nvSpPr>
        <xdr:cNvPr id="266" name="n_1aveValue【福祉施設】&#10;一人当たり面積">
          <a:extLst>
            <a:ext uri="{FF2B5EF4-FFF2-40B4-BE49-F238E27FC236}">
              <a16:creationId xmlns:a16="http://schemas.microsoft.com/office/drawing/2014/main" xmlns="" id="{46E7477E-5475-4643-A933-ED32770C44C2}"/>
            </a:ext>
          </a:extLst>
        </xdr:cNvPr>
        <xdr:cNvSpPr txBox="1"/>
      </xdr:nvSpPr>
      <xdr:spPr>
        <a:xfrm>
          <a:off x="9391727" y="144215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85</xdr:row>
      <xdr:rowOff>150749</xdr:rowOff>
    </xdr:from>
    <xdr:to>
      <xdr:col>46</xdr:col>
      <xdr:colOff>38100</xdr:colOff>
      <xdr:row>86</xdr:row>
      <xdr:rowOff>80899</xdr:rowOff>
    </xdr:to>
    <xdr:sp macro="" textlink="">
      <xdr:nvSpPr>
        <xdr:cNvPr id="267" name="フローチャート: 判断 266">
          <a:extLst>
            <a:ext uri="{FF2B5EF4-FFF2-40B4-BE49-F238E27FC236}">
              <a16:creationId xmlns:a16="http://schemas.microsoft.com/office/drawing/2014/main" xmlns="" id="{9A5CAB65-05C4-4BB5-A579-6BB303A06933}"/>
            </a:ext>
          </a:extLst>
        </xdr:cNvPr>
        <xdr:cNvSpPr/>
      </xdr:nvSpPr>
      <xdr:spPr>
        <a:xfrm>
          <a:off x="8699500" y="14723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84</xdr:row>
      <xdr:rowOff>97426</xdr:rowOff>
    </xdr:from>
    <xdr:ext cx="469744" cy="259045"/>
    <xdr:sp macro="" textlink="">
      <xdr:nvSpPr>
        <xdr:cNvPr id="268" name="n_2aveValue【福祉施設】&#10;一人当たり面積">
          <a:extLst>
            <a:ext uri="{FF2B5EF4-FFF2-40B4-BE49-F238E27FC236}">
              <a16:creationId xmlns:a16="http://schemas.microsoft.com/office/drawing/2014/main" xmlns="" id="{3CE2AFB4-1CF3-40D0-B435-FC5EE5AE37DB}"/>
            </a:ext>
          </a:extLst>
        </xdr:cNvPr>
        <xdr:cNvSpPr txBox="1"/>
      </xdr:nvSpPr>
      <xdr:spPr>
        <a:xfrm>
          <a:off x="8515427" y="14499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69" name="テキスト ボックス 268">
          <a:extLst>
            <a:ext uri="{FF2B5EF4-FFF2-40B4-BE49-F238E27FC236}">
              <a16:creationId xmlns:a16="http://schemas.microsoft.com/office/drawing/2014/main" xmlns="" id="{651B2EC3-C8DA-48C5-980D-7B571E28F9EE}"/>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70" name="テキスト ボックス 269">
          <a:extLst>
            <a:ext uri="{FF2B5EF4-FFF2-40B4-BE49-F238E27FC236}">
              <a16:creationId xmlns:a16="http://schemas.microsoft.com/office/drawing/2014/main" xmlns="" id="{5DFE7969-B6FD-477A-98C0-66E328BA1A7F}"/>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71" name="テキスト ボックス 270">
          <a:extLst>
            <a:ext uri="{FF2B5EF4-FFF2-40B4-BE49-F238E27FC236}">
              <a16:creationId xmlns:a16="http://schemas.microsoft.com/office/drawing/2014/main" xmlns="" id="{A30CD2A9-5B43-4DBB-9D15-DFD5D116EFAF}"/>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72" name="テキスト ボックス 271">
          <a:extLst>
            <a:ext uri="{FF2B5EF4-FFF2-40B4-BE49-F238E27FC236}">
              <a16:creationId xmlns:a16="http://schemas.microsoft.com/office/drawing/2014/main" xmlns="" id="{51C50D86-7D61-43C3-9F12-6DDD06A806D5}"/>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73" name="テキスト ボックス 272">
          <a:extLst>
            <a:ext uri="{FF2B5EF4-FFF2-40B4-BE49-F238E27FC236}">
              <a16:creationId xmlns:a16="http://schemas.microsoft.com/office/drawing/2014/main" xmlns="" id="{DBE6A01B-8020-40DA-A085-0570DF7D9B37}"/>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150368</xdr:rowOff>
    </xdr:from>
    <xdr:to>
      <xdr:col>50</xdr:col>
      <xdr:colOff>165100</xdr:colOff>
      <xdr:row>86</xdr:row>
      <xdr:rowOff>80518</xdr:rowOff>
    </xdr:to>
    <xdr:sp macro="" textlink="">
      <xdr:nvSpPr>
        <xdr:cNvPr id="274" name="楕円 273">
          <a:extLst>
            <a:ext uri="{FF2B5EF4-FFF2-40B4-BE49-F238E27FC236}">
              <a16:creationId xmlns:a16="http://schemas.microsoft.com/office/drawing/2014/main" xmlns="" id="{AC5AB583-7F72-44E2-8B8C-B499ADA09AA4}"/>
            </a:ext>
          </a:extLst>
        </xdr:cNvPr>
        <xdr:cNvSpPr/>
      </xdr:nvSpPr>
      <xdr:spPr>
        <a:xfrm>
          <a:off x="9588500" y="14723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86</xdr:row>
      <xdr:rowOff>71645</xdr:rowOff>
    </xdr:from>
    <xdr:ext cx="469744" cy="259045"/>
    <xdr:sp macro="" textlink="">
      <xdr:nvSpPr>
        <xdr:cNvPr id="275" name="n_1mainValue【福祉施設】&#10;一人当たり面積">
          <a:extLst>
            <a:ext uri="{FF2B5EF4-FFF2-40B4-BE49-F238E27FC236}">
              <a16:creationId xmlns:a16="http://schemas.microsoft.com/office/drawing/2014/main" xmlns="" id="{22D64130-C520-452E-8770-FEFB8FE156BA}"/>
            </a:ext>
          </a:extLst>
        </xdr:cNvPr>
        <xdr:cNvSpPr txBox="1"/>
      </xdr:nvSpPr>
      <xdr:spPr>
        <a:xfrm>
          <a:off x="9391727" y="14816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6" name="正方形/長方形 275">
          <a:extLst>
            <a:ext uri="{FF2B5EF4-FFF2-40B4-BE49-F238E27FC236}">
              <a16:creationId xmlns:a16="http://schemas.microsoft.com/office/drawing/2014/main" xmlns="" id="{68E4A1E2-F406-4059-BBBA-FFC187AB4F3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77" name="正方形/長方形 276">
          <a:extLst>
            <a:ext uri="{FF2B5EF4-FFF2-40B4-BE49-F238E27FC236}">
              <a16:creationId xmlns:a16="http://schemas.microsoft.com/office/drawing/2014/main" xmlns="" id="{1C801D1E-FC94-48DA-BCDA-82E4105B2CA9}"/>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78" name="正方形/長方形 277">
          <a:extLst>
            <a:ext uri="{FF2B5EF4-FFF2-40B4-BE49-F238E27FC236}">
              <a16:creationId xmlns:a16="http://schemas.microsoft.com/office/drawing/2014/main" xmlns="" id="{3FC7FE4D-8C0B-4075-A540-814960340508}"/>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79" name="正方形/長方形 278">
          <a:extLst>
            <a:ext uri="{FF2B5EF4-FFF2-40B4-BE49-F238E27FC236}">
              <a16:creationId xmlns:a16="http://schemas.microsoft.com/office/drawing/2014/main" xmlns="" id="{186D78AB-46D8-4276-805B-529FD22210CD}"/>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0" name="正方形/長方形 279">
          <a:extLst>
            <a:ext uri="{FF2B5EF4-FFF2-40B4-BE49-F238E27FC236}">
              <a16:creationId xmlns:a16="http://schemas.microsoft.com/office/drawing/2014/main" xmlns="" id="{E0151EFA-0F0A-438E-85A8-E3D8DD28F8B2}"/>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1" name="正方形/長方形 280">
          <a:extLst>
            <a:ext uri="{FF2B5EF4-FFF2-40B4-BE49-F238E27FC236}">
              <a16:creationId xmlns:a16="http://schemas.microsoft.com/office/drawing/2014/main" xmlns="" id="{FCB76C4A-22DC-407F-BFE6-432D9C84C008}"/>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2" name="正方形/長方形 281">
          <a:extLst>
            <a:ext uri="{FF2B5EF4-FFF2-40B4-BE49-F238E27FC236}">
              <a16:creationId xmlns:a16="http://schemas.microsoft.com/office/drawing/2014/main" xmlns="" id="{5670B4CD-8A9C-4135-9650-1F69066C1C87}"/>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3" name="正方形/長方形 282">
          <a:extLst>
            <a:ext uri="{FF2B5EF4-FFF2-40B4-BE49-F238E27FC236}">
              <a16:creationId xmlns:a16="http://schemas.microsoft.com/office/drawing/2014/main" xmlns="" id="{5335DAC9-8AE6-4B82-8A8C-F1151A825EC2}"/>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284" name="正方形/長方形 283">
          <a:extLst>
            <a:ext uri="{FF2B5EF4-FFF2-40B4-BE49-F238E27FC236}">
              <a16:creationId xmlns:a16="http://schemas.microsoft.com/office/drawing/2014/main" xmlns="" id="{9183C74D-7016-4935-989E-331F62C5DF46}"/>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85" name="正方形/長方形 284">
          <a:extLst>
            <a:ext uri="{FF2B5EF4-FFF2-40B4-BE49-F238E27FC236}">
              <a16:creationId xmlns:a16="http://schemas.microsoft.com/office/drawing/2014/main" xmlns="" id="{9D495EF1-25C0-4B74-9F0F-93D6C274641F}"/>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86" name="正方形/長方形 285">
          <a:extLst>
            <a:ext uri="{FF2B5EF4-FFF2-40B4-BE49-F238E27FC236}">
              <a16:creationId xmlns:a16="http://schemas.microsoft.com/office/drawing/2014/main" xmlns="" id="{559725C8-28AB-4D60-AE6A-D3643B32BE0A}"/>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87" name="正方形/長方形 286">
          <a:extLst>
            <a:ext uri="{FF2B5EF4-FFF2-40B4-BE49-F238E27FC236}">
              <a16:creationId xmlns:a16="http://schemas.microsoft.com/office/drawing/2014/main" xmlns="" id="{E11E975F-10AB-46A0-851B-6E34F12F00F7}"/>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88" name="正方形/長方形 287">
          <a:extLst>
            <a:ext uri="{FF2B5EF4-FFF2-40B4-BE49-F238E27FC236}">
              <a16:creationId xmlns:a16="http://schemas.microsoft.com/office/drawing/2014/main" xmlns="" id="{4F299D31-8112-45D1-9FAC-3B7C64A6DCFA}"/>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89" name="正方形/長方形 288">
          <a:extLst>
            <a:ext uri="{FF2B5EF4-FFF2-40B4-BE49-F238E27FC236}">
              <a16:creationId xmlns:a16="http://schemas.microsoft.com/office/drawing/2014/main" xmlns="" id="{49CE7B79-EFDB-4937-9896-4CF59642C77A}"/>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90" name="正方形/長方形 289">
          <a:extLst>
            <a:ext uri="{FF2B5EF4-FFF2-40B4-BE49-F238E27FC236}">
              <a16:creationId xmlns:a16="http://schemas.microsoft.com/office/drawing/2014/main" xmlns="" id="{76A69743-86E9-46E9-B8CC-092B64986EC1}"/>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91" name="正方形/長方形 290">
          <a:extLst>
            <a:ext uri="{FF2B5EF4-FFF2-40B4-BE49-F238E27FC236}">
              <a16:creationId xmlns:a16="http://schemas.microsoft.com/office/drawing/2014/main" xmlns="" id="{A225DB5C-3134-4628-975C-3D6DACC4775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292" name="正方形/長方形 291">
          <a:extLst>
            <a:ext uri="{FF2B5EF4-FFF2-40B4-BE49-F238E27FC236}">
              <a16:creationId xmlns:a16="http://schemas.microsoft.com/office/drawing/2014/main" xmlns="" id="{FBFA2B82-A676-451C-892E-14E76D9C9F75}"/>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3" name="正方形/長方形 292">
          <a:extLst>
            <a:ext uri="{FF2B5EF4-FFF2-40B4-BE49-F238E27FC236}">
              <a16:creationId xmlns:a16="http://schemas.microsoft.com/office/drawing/2014/main" xmlns="" id="{160B41D4-5597-4671-B7AD-9FC3C9E9465E}"/>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294" name="正方形/長方形 293">
          <a:extLst>
            <a:ext uri="{FF2B5EF4-FFF2-40B4-BE49-F238E27FC236}">
              <a16:creationId xmlns:a16="http://schemas.microsoft.com/office/drawing/2014/main" xmlns="" id="{DD6E9F4D-8913-4EE3-8C92-A38EF01376E8}"/>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295" name="正方形/長方形 294">
          <a:extLst>
            <a:ext uri="{FF2B5EF4-FFF2-40B4-BE49-F238E27FC236}">
              <a16:creationId xmlns:a16="http://schemas.microsoft.com/office/drawing/2014/main" xmlns="" id="{B7102B46-1D94-4C82-B68E-62CBE6BC0E95}"/>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296" name="正方形/長方形 295">
          <a:extLst>
            <a:ext uri="{FF2B5EF4-FFF2-40B4-BE49-F238E27FC236}">
              <a16:creationId xmlns:a16="http://schemas.microsoft.com/office/drawing/2014/main" xmlns="" id="{CEBDDBD0-1508-473E-8707-AEBB334D0CBC}"/>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297" name="正方形/長方形 296">
          <a:extLst>
            <a:ext uri="{FF2B5EF4-FFF2-40B4-BE49-F238E27FC236}">
              <a16:creationId xmlns:a16="http://schemas.microsoft.com/office/drawing/2014/main" xmlns="" id="{69D4AC21-32FB-4523-8B33-D8FA92C92B8E}"/>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298" name="正方形/長方形 297">
          <a:extLst>
            <a:ext uri="{FF2B5EF4-FFF2-40B4-BE49-F238E27FC236}">
              <a16:creationId xmlns:a16="http://schemas.microsoft.com/office/drawing/2014/main" xmlns="" id="{CDF6537B-6AB5-4526-A806-484E2EF850C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299" name="正方形/長方形 298">
          <a:extLst>
            <a:ext uri="{FF2B5EF4-FFF2-40B4-BE49-F238E27FC236}">
              <a16:creationId xmlns:a16="http://schemas.microsoft.com/office/drawing/2014/main" xmlns="" id="{3C44EDBB-8FEB-49BE-8642-D7346CF62F0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00" name="テキスト ボックス 299">
          <a:extLst>
            <a:ext uri="{FF2B5EF4-FFF2-40B4-BE49-F238E27FC236}">
              <a16:creationId xmlns:a16="http://schemas.microsoft.com/office/drawing/2014/main" xmlns="" id="{46F7F2CA-91A8-45BB-8F65-A9D99FB8A89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01" name="直線コネクタ 300">
          <a:extLst>
            <a:ext uri="{FF2B5EF4-FFF2-40B4-BE49-F238E27FC236}">
              <a16:creationId xmlns:a16="http://schemas.microsoft.com/office/drawing/2014/main" xmlns="" id="{7A82206A-EA17-41E6-B9F1-51EF63AFFD08}"/>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302" name="テキスト ボックス 301">
          <a:extLst>
            <a:ext uri="{FF2B5EF4-FFF2-40B4-BE49-F238E27FC236}">
              <a16:creationId xmlns:a16="http://schemas.microsoft.com/office/drawing/2014/main" xmlns="" id="{2DD7C0D3-2501-4ED0-B9AF-1A4BFFC6DFDA}"/>
            </a:ext>
          </a:extLst>
        </xdr:cNvPr>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303" name="直線コネクタ 302">
          <a:extLst>
            <a:ext uri="{FF2B5EF4-FFF2-40B4-BE49-F238E27FC236}">
              <a16:creationId xmlns:a16="http://schemas.microsoft.com/office/drawing/2014/main" xmlns="" id="{78482F5B-E41F-4FCA-92A2-C98EAAE9396A}"/>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304" name="テキスト ボックス 303">
          <a:extLst>
            <a:ext uri="{FF2B5EF4-FFF2-40B4-BE49-F238E27FC236}">
              <a16:creationId xmlns:a16="http://schemas.microsoft.com/office/drawing/2014/main" xmlns="" id="{220F2702-BF29-450E-BD9D-4BE389A9FC27}"/>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305" name="直線コネクタ 304">
          <a:extLst>
            <a:ext uri="{FF2B5EF4-FFF2-40B4-BE49-F238E27FC236}">
              <a16:creationId xmlns:a16="http://schemas.microsoft.com/office/drawing/2014/main" xmlns="" id="{593599B9-4A34-4119-AC39-F1CED0876765}"/>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306" name="テキスト ボックス 305">
          <a:extLst>
            <a:ext uri="{FF2B5EF4-FFF2-40B4-BE49-F238E27FC236}">
              <a16:creationId xmlns:a16="http://schemas.microsoft.com/office/drawing/2014/main" xmlns="" id="{AEC0459C-D22A-49C2-97C7-DD8E8CCBE5FF}"/>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307" name="直線コネクタ 306">
          <a:extLst>
            <a:ext uri="{FF2B5EF4-FFF2-40B4-BE49-F238E27FC236}">
              <a16:creationId xmlns:a16="http://schemas.microsoft.com/office/drawing/2014/main" xmlns="" id="{D388F1E0-6EB0-4BF6-8976-0B29A1C37CA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308" name="テキスト ボックス 307">
          <a:extLst>
            <a:ext uri="{FF2B5EF4-FFF2-40B4-BE49-F238E27FC236}">
              <a16:creationId xmlns:a16="http://schemas.microsoft.com/office/drawing/2014/main" xmlns="" id="{34E7BFC4-0ED1-4331-9889-86C60D32C6F6}"/>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309" name="直線コネクタ 308">
          <a:extLst>
            <a:ext uri="{FF2B5EF4-FFF2-40B4-BE49-F238E27FC236}">
              <a16:creationId xmlns:a16="http://schemas.microsoft.com/office/drawing/2014/main" xmlns="" id="{622166FA-D00C-4866-8BF8-7F9D17F2EF3C}"/>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310" name="テキスト ボックス 309">
          <a:extLst>
            <a:ext uri="{FF2B5EF4-FFF2-40B4-BE49-F238E27FC236}">
              <a16:creationId xmlns:a16="http://schemas.microsoft.com/office/drawing/2014/main" xmlns="" id="{07CB948E-D0CE-4688-AFC9-877F04B7390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311" name="直線コネクタ 310">
          <a:extLst>
            <a:ext uri="{FF2B5EF4-FFF2-40B4-BE49-F238E27FC236}">
              <a16:creationId xmlns:a16="http://schemas.microsoft.com/office/drawing/2014/main" xmlns="" id="{4EC35148-DD7C-4F82-9422-F06608DF8168}"/>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312" name="テキスト ボックス 311">
          <a:extLst>
            <a:ext uri="{FF2B5EF4-FFF2-40B4-BE49-F238E27FC236}">
              <a16:creationId xmlns:a16="http://schemas.microsoft.com/office/drawing/2014/main" xmlns="" id="{4AF63C58-F48A-4F90-9EF0-00FEDDC77DD8}"/>
            </a:ext>
          </a:extLst>
        </xdr:cNvPr>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13" name="直線コネクタ 312">
          <a:extLst>
            <a:ext uri="{FF2B5EF4-FFF2-40B4-BE49-F238E27FC236}">
              <a16:creationId xmlns:a16="http://schemas.microsoft.com/office/drawing/2014/main" xmlns="" id="{BC507804-F205-495B-B2E9-5F337624AF83}"/>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14" name="テキスト ボックス 313">
          <a:extLst>
            <a:ext uri="{FF2B5EF4-FFF2-40B4-BE49-F238E27FC236}">
              <a16:creationId xmlns:a16="http://schemas.microsoft.com/office/drawing/2014/main" xmlns="" id="{4FC05A9F-8B0E-4E88-BAA7-AD871783955F}"/>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15" name="【一般廃棄物処理施設】&#10;有形固定資産減価償却率グラフ枠">
          <a:extLst>
            <a:ext uri="{FF2B5EF4-FFF2-40B4-BE49-F238E27FC236}">
              <a16:creationId xmlns:a16="http://schemas.microsoft.com/office/drawing/2014/main" xmlns="" id="{11F3B2D8-C17D-4AB4-9EE5-9516490ED5B7}"/>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42</xdr:row>
      <xdr:rowOff>83820</xdr:rowOff>
    </xdr:to>
    <xdr:cxnSp macro="">
      <xdr:nvCxnSpPr>
        <xdr:cNvPr id="316" name="直線コネクタ 315">
          <a:extLst>
            <a:ext uri="{FF2B5EF4-FFF2-40B4-BE49-F238E27FC236}">
              <a16:creationId xmlns:a16="http://schemas.microsoft.com/office/drawing/2014/main" xmlns="" id="{6CB4E10E-C1A7-443D-B641-95D2B81FD605}"/>
            </a:ext>
          </a:extLst>
        </xdr:cNvPr>
        <xdr:cNvCxnSpPr/>
      </xdr:nvCxnSpPr>
      <xdr:spPr>
        <a:xfrm flipV="1">
          <a:off x="16318864" y="5715000"/>
          <a:ext cx="0" cy="1569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113682</xdr:rowOff>
    </xdr:from>
    <xdr:ext cx="405111" cy="259045"/>
    <xdr:sp macro="" textlink="">
      <xdr:nvSpPr>
        <xdr:cNvPr id="317" name="【一般廃棄物処理施設】&#10;有形固定資産減価償却率最小値テキスト">
          <a:extLst>
            <a:ext uri="{FF2B5EF4-FFF2-40B4-BE49-F238E27FC236}">
              <a16:creationId xmlns:a16="http://schemas.microsoft.com/office/drawing/2014/main" xmlns="" id="{64341546-B122-49FD-8713-F010486D5C0A}"/>
            </a:ext>
          </a:extLst>
        </xdr:cNvPr>
        <xdr:cNvSpPr txBox="1"/>
      </xdr:nvSpPr>
      <xdr:spPr>
        <a:xfrm>
          <a:off x="16357600" y="7314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83820</xdr:rowOff>
    </xdr:from>
    <xdr:to>
      <xdr:col>86</xdr:col>
      <xdr:colOff>25400</xdr:colOff>
      <xdr:row>42</xdr:row>
      <xdr:rowOff>83820</xdr:rowOff>
    </xdr:to>
    <xdr:cxnSp macro="">
      <xdr:nvCxnSpPr>
        <xdr:cNvPr id="318" name="直線コネクタ 317">
          <a:extLst>
            <a:ext uri="{FF2B5EF4-FFF2-40B4-BE49-F238E27FC236}">
              <a16:creationId xmlns:a16="http://schemas.microsoft.com/office/drawing/2014/main" xmlns="" id="{4214702B-75C3-44E9-A63E-072DD61AB4B0}"/>
            </a:ext>
          </a:extLst>
        </xdr:cNvPr>
        <xdr:cNvCxnSpPr/>
      </xdr:nvCxnSpPr>
      <xdr:spPr>
        <a:xfrm>
          <a:off x="16230600" y="7284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469744" cy="259045"/>
    <xdr:sp macro="" textlink="">
      <xdr:nvSpPr>
        <xdr:cNvPr id="319" name="【一般廃棄物処理施設】&#10;有形固定資産減価償却率最大値テキスト">
          <a:extLst>
            <a:ext uri="{FF2B5EF4-FFF2-40B4-BE49-F238E27FC236}">
              <a16:creationId xmlns:a16="http://schemas.microsoft.com/office/drawing/2014/main" xmlns="" id="{27CB17FB-45E2-49CB-8BE8-BBEE00B97F4B}"/>
            </a:ext>
          </a:extLst>
        </xdr:cNvPr>
        <xdr:cNvSpPr txBox="1"/>
      </xdr:nvSpPr>
      <xdr:spPr>
        <a:xfrm>
          <a:off x="163576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320" name="直線コネクタ 319">
          <a:extLst>
            <a:ext uri="{FF2B5EF4-FFF2-40B4-BE49-F238E27FC236}">
              <a16:creationId xmlns:a16="http://schemas.microsoft.com/office/drawing/2014/main" xmlns="" id="{11DB03EC-4FAF-4C65-89D6-BA799ADD9F84}"/>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158132</xdr:rowOff>
    </xdr:from>
    <xdr:ext cx="405111" cy="259045"/>
    <xdr:sp macro="" textlink="">
      <xdr:nvSpPr>
        <xdr:cNvPr id="321" name="【一般廃棄物処理施設】&#10;有形固定資産減価償却率平均値テキスト">
          <a:extLst>
            <a:ext uri="{FF2B5EF4-FFF2-40B4-BE49-F238E27FC236}">
              <a16:creationId xmlns:a16="http://schemas.microsoft.com/office/drawing/2014/main" xmlns="" id="{C8929F7B-CA4B-45E9-9FB9-69DF88D70F09}"/>
            </a:ext>
          </a:extLst>
        </xdr:cNvPr>
        <xdr:cNvSpPr txBox="1"/>
      </xdr:nvSpPr>
      <xdr:spPr>
        <a:xfrm>
          <a:off x="16357600" y="71875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42</xdr:row>
      <xdr:rowOff>8255</xdr:rowOff>
    </xdr:from>
    <xdr:to>
      <xdr:col>85</xdr:col>
      <xdr:colOff>177800</xdr:colOff>
      <xdr:row>42</xdr:row>
      <xdr:rowOff>109855</xdr:rowOff>
    </xdr:to>
    <xdr:sp macro="" textlink="">
      <xdr:nvSpPr>
        <xdr:cNvPr id="322" name="フローチャート: 判断 321">
          <a:extLst>
            <a:ext uri="{FF2B5EF4-FFF2-40B4-BE49-F238E27FC236}">
              <a16:creationId xmlns:a16="http://schemas.microsoft.com/office/drawing/2014/main" xmlns="" id="{0A8F7356-15A5-432A-B1F7-D3BB00585919}"/>
            </a:ext>
          </a:extLst>
        </xdr:cNvPr>
        <xdr:cNvSpPr/>
      </xdr:nvSpPr>
      <xdr:spPr>
        <a:xfrm>
          <a:off x="16268700" y="7209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39</xdr:row>
      <xdr:rowOff>114935</xdr:rowOff>
    </xdr:from>
    <xdr:to>
      <xdr:col>81</xdr:col>
      <xdr:colOff>101600</xdr:colOff>
      <xdr:row>40</xdr:row>
      <xdr:rowOff>45085</xdr:rowOff>
    </xdr:to>
    <xdr:sp macro="" textlink="">
      <xdr:nvSpPr>
        <xdr:cNvPr id="323" name="フローチャート: 判断 322">
          <a:extLst>
            <a:ext uri="{FF2B5EF4-FFF2-40B4-BE49-F238E27FC236}">
              <a16:creationId xmlns:a16="http://schemas.microsoft.com/office/drawing/2014/main" xmlns="" id="{8E444157-F9D8-477E-9A86-6DFD05E35A31}"/>
            </a:ext>
          </a:extLst>
        </xdr:cNvPr>
        <xdr:cNvSpPr/>
      </xdr:nvSpPr>
      <xdr:spPr>
        <a:xfrm>
          <a:off x="15430500" y="6801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40</xdr:row>
      <xdr:rowOff>36212</xdr:rowOff>
    </xdr:from>
    <xdr:ext cx="405111" cy="259045"/>
    <xdr:sp macro="" textlink="">
      <xdr:nvSpPr>
        <xdr:cNvPr id="324" name="n_1aveValue【一般廃棄物処理施設】&#10;有形固定資産減価償却率">
          <a:extLst>
            <a:ext uri="{FF2B5EF4-FFF2-40B4-BE49-F238E27FC236}">
              <a16:creationId xmlns:a16="http://schemas.microsoft.com/office/drawing/2014/main" xmlns="" id="{42AA8F6A-1325-41F0-ABC4-237EE978458F}"/>
            </a:ext>
          </a:extLst>
        </xdr:cNvPr>
        <xdr:cNvSpPr txBox="1"/>
      </xdr:nvSpPr>
      <xdr:spPr>
        <a:xfrm>
          <a:off x="15266044" y="6894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53975</xdr:rowOff>
    </xdr:from>
    <xdr:to>
      <xdr:col>76</xdr:col>
      <xdr:colOff>165100</xdr:colOff>
      <xdr:row>37</xdr:row>
      <xdr:rowOff>155575</xdr:rowOff>
    </xdr:to>
    <xdr:sp macro="" textlink="">
      <xdr:nvSpPr>
        <xdr:cNvPr id="325" name="フローチャート: 判断 324">
          <a:extLst>
            <a:ext uri="{FF2B5EF4-FFF2-40B4-BE49-F238E27FC236}">
              <a16:creationId xmlns:a16="http://schemas.microsoft.com/office/drawing/2014/main" xmlns="" id="{0ABCAAAE-A201-4DC1-A1B8-7E268760CC6D}"/>
            </a:ext>
          </a:extLst>
        </xdr:cNvPr>
        <xdr:cNvSpPr/>
      </xdr:nvSpPr>
      <xdr:spPr>
        <a:xfrm>
          <a:off x="14541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36</xdr:row>
      <xdr:rowOff>652</xdr:rowOff>
    </xdr:from>
    <xdr:ext cx="405111" cy="259045"/>
    <xdr:sp macro="" textlink="">
      <xdr:nvSpPr>
        <xdr:cNvPr id="326" name="n_2aveValue【一般廃棄物処理施設】&#10;有形固定資産減価償却率">
          <a:extLst>
            <a:ext uri="{FF2B5EF4-FFF2-40B4-BE49-F238E27FC236}">
              <a16:creationId xmlns:a16="http://schemas.microsoft.com/office/drawing/2014/main" xmlns="" id="{91DAE108-4641-4ADD-B4E9-6ACDFE2DD69A}"/>
            </a:ext>
          </a:extLst>
        </xdr:cNvPr>
        <xdr:cNvSpPr txBox="1"/>
      </xdr:nvSpPr>
      <xdr:spPr>
        <a:xfrm>
          <a:off x="14389744"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44</xdr:row>
      <xdr:rowOff>73677</xdr:rowOff>
    </xdr:from>
    <xdr:ext cx="762000" cy="259045"/>
    <xdr:sp macro="" textlink="">
      <xdr:nvSpPr>
        <xdr:cNvPr id="327" name="テキスト ボックス 326">
          <a:extLst>
            <a:ext uri="{FF2B5EF4-FFF2-40B4-BE49-F238E27FC236}">
              <a16:creationId xmlns:a16="http://schemas.microsoft.com/office/drawing/2014/main" xmlns="" id="{12B9AF1E-B988-4DCA-85DD-CCE512D1DAE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28" name="テキスト ボックス 327">
          <a:extLst>
            <a:ext uri="{FF2B5EF4-FFF2-40B4-BE49-F238E27FC236}">
              <a16:creationId xmlns:a16="http://schemas.microsoft.com/office/drawing/2014/main" xmlns="" id="{9D237836-C56E-45F1-B6C8-D5D17DAF64A3}"/>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29" name="テキスト ボックス 328">
          <a:extLst>
            <a:ext uri="{FF2B5EF4-FFF2-40B4-BE49-F238E27FC236}">
              <a16:creationId xmlns:a16="http://schemas.microsoft.com/office/drawing/2014/main" xmlns="" id="{6A019991-F9BB-43BD-8A2B-35687B412D6B}"/>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30" name="テキスト ボックス 329">
          <a:extLst>
            <a:ext uri="{FF2B5EF4-FFF2-40B4-BE49-F238E27FC236}">
              <a16:creationId xmlns:a16="http://schemas.microsoft.com/office/drawing/2014/main" xmlns="" id="{61C0B39D-1EB9-4F1F-964C-DD0EE6C7321F}"/>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31" name="テキスト ボックス 330">
          <a:extLst>
            <a:ext uri="{FF2B5EF4-FFF2-40B4-BE49-F238E27FC236}">
              <a16:creationId xmlns:a16="http://schemas.microsoft.com/office/drawing/2014/main" xmlns="" id="{95BE9537-7813-41CD-8810-52C39C3CFAE4}"/>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65405</xdr:rowOff>
    </xdr:from>
    <xdr:to>
      <xdr:col>81</xdr:col>
      <xdr:colOff>101600</xdr:colOff>
      <xdr:row>36</xdr:row>
      <xdr:rowOff>167005</xdr:rowOff>
    </xdr:to>
    <xdr:sp macro="" textlink="">
      <xdr:nvSpPr>
        <xdr:cNvPr id="332" name="楕円 331">
          <a:extLst>
            <a:ext uri="{FF2B5EF4-FFF2-40B4-BE49-F238E27FC236}">
              <a16:creationId xmlns:a16="http://schemas.microsoft.com/office/drawing/2014/main" xmlns="" id="{435AD4AD-5A31-483A-A1BB-884B0F1D8AB5}"/>
            </a:ext>
          </a:extLst>
        </xdr:cNvPr>
        <xdr:cNvSpPr/>
      </xdr:nvSpPr>
      <xdr:spPr>
        <a:xfrm>
          <a:off x="15430500" y="623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35</xdr:row>
      <xdr:rowOff>12082</xdr:rowOff>
    </xdr:from>
    <xdr:ext cx="405111" cy="259045"/>
    <xdr:sp macro="" textlink="">
      <xdr:nvSpPr>
        <xdr:cNvPr id="333" name="n_1mainValue【一般廃棄物処理施設】&#10;有形固定資産減価償却率">
          <a:extLst>
            <a:ext uri="{FF2B5EF4-FFF2-40B4-BE49-F238E27FC236}">
              <a16:creationId xmlns:a16="http://schemas.microsoft.com/office/drawing/2014/main" xmlns="" id="{D49327DC-F398-463C-BDD4-E4A15C2C85BE}"/>
            </a:ext>
          </a:extLst>
        </xdr:cNvPr>
        <xdr:cNvSpPr txBox="1"/>
      </xdr:nvSpPr>
      <xdr:spPr>
        <a:xfrm>
          <a:off x="15266044" y="601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34" name="正方形/長方形 333">
          <a:extLst>
            <a:ext uri="{FF2B5EF4-FFF2-40B4-BE49-F238E27FC236}">
              <a16:creationId xmlns:a16="http://schemas.microsoft.com/office/drawing/2014/main" xmlns="" id="{6C7F2322-4337-433E-93A9-FD978EBF83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35" name="正方形/長方形 334">
          <a:extLst>
            <a:ext uri="{FF2B5EF4-FFF2-40B4-BE49-F238E27FC236}">
              <a16:creationId xmlns:a16="http://schemas.microsoft.com/office/drawing/2014/main" xmlns="" id="{7FD60C80-DFBB-4763-A410-39E9DE6FA62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36" name="正方形/長方形 335">
          <a:extLst>
            <a:ext uri="{FF2B5EF4-FFF2-40B4-BE49-F238E27FC236}">
              <a16:creationId xmlns:a16="http://schemas.microsoft.com/office/drawing/2014/main" xmlns="" id="{EFE34964-1680-47DD-88FD-0C96B18285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37" name="正方形/長方形 336">
          <a:extLst>
            <a:ext uri="{FF2B5EF4-FFF2-40B4-BE49-F238E27FC236}">
              <a16:creationId xmlns:a16="http://schemas.microsoft.com/office/drawing/2014/main" xmlns="" id="{18DA8D09-E3E4-4B4F-8E02-BEDDE65E0ACC}"/>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38" name="正方形/長方形 337">
          <a:extLst>
            <a:ext uri="{FF2B5EF4-FFF2-40B4-BE49-F238E27FC236}">
              <a16:creationId xmlns:a16="http://schemas.microsoft.com/office/drawing/2014/main" xmlns="" id="{0ECD1161-D86A-438F-AEA7-49AF0FC77D5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39" name="正方形/長方形 338">
          <a:extLst>
            <a:ext uri="{FF2B5EF4-FFF2-40B4-BE49-F238E27FC236}">
              <a16:creationId xmlns:a16="http://schemas.microsoft.com/office/drawing/2014/main" xmlns="" id="{DE0BEC96-42EF-4086-9ED8-A149BF4B2A23}"/>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40" name="正方形/長方形 339">
          <a:extLst>
            <a:ext uri="{FF2B5EF4-FFF2-40B4-BE49-F238E27FC236}">
              <a16:creationId xmlns:a16="http://schemas.microsoft.com/office/drawing/2014/main" xmlns="" id="{B456989D-9260-4283-B579-8E58BE39E11F}"/>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1" name="正方形/長方形 340">
          <a:extLst>
            <a:ext uri="{FF2B5EF4-FFF2-40B4-BE49-F238E27FC236}">
              <a16:creationId xmlns:a16="http://schemas.microsoft.com/office/drawing/2014/main" xmlns="" id="{3C0C90A1-757E-4255-AA6B-7B1B4D67680A}"/>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42" name="テキスト ボックス 341">
          <a:extLst>
            <a:ext uri="{FF2B5EF4-FFF2-40B4-BE49-F238E27FC236}">
              <a16:creationId xmlns:a16="http://schemas.microsoft.com/office/drawing/2014/main" xmlns="" id="{009AA034-F6AE-4BFB-B1EC-013464DE5F91}"/>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43" name="直線コネクタ 342">
          <a:extLst>
            <a:ext uri="{FF2B5EF4-FFF2-40B4-BE49-F238E27FC236}">
              <a16:creationId xmlns:a16="http://schemas.microsoft.com/office/drawing/2014/main" xmlns="" id="{DB5260C4-FA4A-439A-AC7B-06E90A0537AA}"/>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344" name="直線コネクタ 343">
          <a:extLst>
            <a:ext uri="{FF2B5EF4-FFF2-40B4-BE49-F238E27FC236}">
              <a16:creationId xmlns:a16="http://schemas.microsoft.com/office/drawing/2014/main" xmlns="" id="{FE82ADFB-A621-4513-8A13-064964EFE8B7}"/>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345" name="テキスト ボックス 344">
          <a:extLst>
            <a:ext uri="{FF2B5EF4-FFF2-40B4-BE49-F238E27FC236}">
              <a16:creationId xmlns:a16="http://schemas.microsoft.com/office/drawing/2014/main" xmlns="" id="{C85FABAA-77E2-4358-BF38-C61948F7DC12}"/>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346" name="直線コネクタ 345">
          <a:extLst>
            <a:ext uri="{FF2B5EF4-FFF2-40B4-BE49-F238E27FC236}">
              <a16:creationId xmlns:a16="http://schemas.microsoft.com/office/drawing/2014/main" xmlns="" id="{EAB9A8DB-4CD5-484D-A1CD-E7C6CD265D0C}"/>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39</xdr:row>
      <xdr:rowOff>138084</xdr:rowOff>
    </xdr:from>
    <xdr:ext cx="749692" cy="259045"/>
    <xdr:sp macro="" textlink="">
      <xdr:nvSpPr>
        <xdr:cNvPr id="347" name="テキスト ボックス 346">
          <a:extLst>
            <a:ext uri="{FF2B5EF4-FFF2-40B4-BE49-F238E27FC236}">
              <a16:creationId xmlns:a16="http://schemas.microsoft.com/office/drawing/2014/main" xmlns="" id="{027734FD-5E55-45FC-9BBE-F87FDF67C821}"/>
            </a:ext>
          </a:extLst>
        </xdr:cNvPr>
        <xdr:cNvSpPr txBox="1"/>
      </xdr:nvSpPr>
      <xdr:spPr>
        <a:xfrm>
          <a:off x="17538308" y="6824634"/>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348" name="直線コネクタ 347">
          <a:extLst>
            <a:ext uri="{FF2B5EF4-FFF2-40B4-BE49-F238E27FC236}">
              <a16:creationId xmlns:a16="http://schemas.microsoft.com/office/drawing/2014/main" xmlns="" id="{C5F1577F-FCAB-43AA-B79A-0EEEF60819D8}"/>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37</xdr:row>
      <xdr:rowOff>154412</xdr:rowOff>
    </xdr:from>
    <xdr:ext cx="749692" cy="259045"/>
    <xdr:sp macro="" textlink="">
      <xdr:nvSpPr>
        <xdr:cNvPr id="349" name="テキスト ボックス 348">
          <a:extLst>
            <a:ext uri="{FF2B5EF4-FFF2-40B4-BE49-F238E27FC236}">
              <a16:creationId xmlns:a16="http://schemas.microsoft.com/office/drawing/2014/main" xmlns="" id="{D4B448CD-2679-45DA-89F0-DAADA38F8B78}"/>
            </a:ext>
          </a:extLst>
        </xdr:cNvPr>
        <xdr:cNvSpPr txBox="1"/>
      </xdr:nvSpPr>
      <xdr:spPr>
        <a:xfrm>
          <a:off x="17538308" y="6498062"/>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350" name="直線コネクタ 349">
          <a:extLst>
            <a:ext uri="{FF2B5EF4-FFF2-40B4-BE49-F238E27FC236}">
              <a16:creationId xmlns:a16="http://schemas.microsoft.com/office/drawing/2014/main" xmlns="" id="{7C1D2171-22C3-4A53-8929-BD16A9F25751}"/>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35</xdr:row>
      <xdr:rowOff>170741</xdr:rowOff>
    </xdr:from>
    <xdr:ext cx="749692" cy="259045"/>
    <xdr:sp macro="" textlink="">
      <xdr:nvSpPr>
        <xdr:cNvPr id="351" name="テキスト ボックス 350">
          <a:extLst>
            <a:ext uri="{FF2B5EF4-FFF2-40B4-BE49-F238E27FC236}">
              <a16:creationId xmlns:a16="http://schemas.microsoft.com/office/drawing/2014/main" xmlns="" id="{F30DA702-53F3-4BF2-A189-E22CDF84C944}"/>
            </a:ext>
          </a:extLst>
        </xdr:cNvPr>
        <xdr:cNvSpPr txBox="1"/>
      </xdr:nvSpPr>
      <xdr:spPr>
        <a:xfrm>
          <a:off x="17538308" y="6171491"/>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352" name="直線コネクタ 351">
          <a:extLst>
            <a:ext uri="{FF2B5EF4-FFF2-40B4-BE49-F238E27FC236}">
              <a16:creationId xmlns:a16="http://schemas.microsoft.com/office/drawing/2014/main" xmlns="" id="{00D0B750-E91A-4234-9AB5-99D441D5FC08}"/>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34</xdr:row>
      <xdr:rowOff>15620</xdr:rowOff>
    </xdr:from>
    <xdr:ext cx="749692" cy="259045"/>
    <xdr:sp macro="" textlink="">
      <xdr:nvSpPr>
        <xdr:cNvPr id="353" name="テキスト ボックス 352">
          <a:extLst>
            <a:ext uri="{FF2B5EF4-FFF2-40B4-BE49-F238E27FC236}">
              <a16:creationId xmlns:a16="http://schemas.microsoft.com/office/drawing/2014/main" xmlns="" id="{590876DF-C241-4F47-93BD-D7210002DEDB}"/>
            </a:ext>
          </a:extLst>
        </xdr:cNvPr>
        <xdr:cNvSpPr txBox="1"/>
      </xdr:nvSpPr>
      <xdr:spPr>
        <a:xfrm>
          <a:off x="17538308" y="5844920"/>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354" name="直線コネクタ 353">
          <a:extLst>
            <a:ext uri="{FF2B5EF4-FFF2-40B4-BE49-F238E27FC236}">
              <a16:creationId xmlns:a16="http://schemas.microsoft.com/office/drawing/2014/main" xmlns="" id="{6823C0D2-84F3-49EC-994A-B720CDCE91FB}"/>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32</xdr:row>
      <xdr:rowOff>31949</xdr:rowOff>
    </xdr:from>
    <xdr:ext cx="813813" cy="259045"/>
    <xdr:sp macro="" textlink="">
      <xdr:nvSpPr>
        <xdr:cNvPr id="355" name="テキスト ボックス 354">
          <a:extLst>
            <a:ext uri="{FF2B5EF4-FFF2-40B4-BE49-F238E27FC236}">
              <a16:creationId xmlns:a16="http://schemas.microsoft.com/office/drawing/2014/main" xmlns="" id="{9EB4FE6A-0042-479D-A61B-61036C65313E}"/>
            </a:ext>
          </a:extLst>
        </xdr:cNvPr>
        <xdr:cNvSpPr txBox="1"/>
      </xdr:nvSpPr>
      <xdr:spPr>
        <a:xfrm>
          <a:off x="17474187" y="5518349"/>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56" name="直線コネクタ 355">
          <a:extLst>
            <a:ext uri="{FF2B5EF4-FFF2-40B4-BE49-F238E27FC236}">
              <a16:creationId xmlns:a16="http://schemas.microsoft.com/office/drawing/2014/main" xmlns="" id="{2DA86321-AA24-4E7E-BC14-A551C6B631EB}"/>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91</xdr:col>
      <xdr:colOff>138687</xdr:colOff>
      <xdr:row>30</xdr:row>
      <xdr:rowOff>48277</xdr:rowOff>
    </xdr:from>
    <xdr:ext cx="813813" cy="259045"/>
    <xdr:sp macro="" textlink="">
      <xdr:nvSpPr>
        <xdr:cNvPr id="357" name="テキスト ボックス 356">
          <a:extLst>
            <a:ext uri="{FF2B5EF4-FFF2-40B4-BE49-F238E27FC236}">
              <a16:creationId xmlns:a16="http://schemas.microsoft.com/office/drawing/2014/main" xmlns="" id="{4754B396-254C-4B82-A016-31FB58597924}"/>
            </a:ext>
          </a:extLst>
        </xdr:cNvPr>
        <xdr:cNvSpPr txBox="1"/>
      </xdr:nvSpPr>
      <xdr:spPr>
        <a:xfrm>
          <a:off x="17474187" y="5191777"/>
          <a:ext cx="8138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58" name="【一般廃棄物処理施設】&#10;一人当たり有形固定資産（償却資産）額グラフ枠">
          <a:extLst>
            <a:ext uri="{FF2B5EF4-FFF2-40B4-BE49-F238E27FC236}">
              <a16:creationId xmlns:a16="http://schemas.microsoft.com/office/drawing/2014/main" xmlns="" id="{A2C3BC24-B1FF-4980-82D5-7F9A0210BB5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118068</xdr:rowOff>
    </xdr:from>
    <xdr:to>
      <xdr:col>116</xdr:col>
      <xdr:colOff>62864</xdr:colOff>
      <xdr:row>42</xdr:row>
      <xdr:rowOff>92517</xdr:rowOff>
    </xdr:to>
    <xdr:cxnSp macro="">
      <xdr:nvCxnSpPr>
        <xdr:cNvPr id="359" name="直線コネクタ 358">
          <a:extLst>
            <a:ext uri="{FF2B5EF4-FFF2-40B4-BE49-F238E27FC236}">
              <a16:creationId xmlns:a16="http://schemas.microsoft.com/office/drawing/2014/main" xmlns="" id="{B8BD35AD-DFC4-4D6D-924E-90BAAD46F792}"/>
            </a:ext>
          </a:extLst>
        </xdr:cNvPr>
        <xdr:cNvCxnSpPr/>
      </xdr:nvCxnSpPr>
      <xdr:spPr>
        <a:xfrm flipV="1">
          <a:off x="22160864" y="5775918"/>
          <a:ext cx="0" cy="15174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96344</xdr:rowOff>
    </xdr:from>
    <xdr:ext cx="378565" cy="259045"/>
    <xdr:sp macro="" textlink="">
      <xdr:nvSpPr>
        <xdr:cNvPr id="360" name="【一般廃棄物処理施設】&#10;一人当たり有形固定資産（償却資産）額最小値テキスト">
          <a:extLst>
            <a:ext uri="{FF2B5EF4-FFF2-40B4-BE49-F238E27FC236}">
              <a16:creationId xmlns:a16="http://schemas.microsoft.com/office/drawing/2014/main" xmlns="" id="{AC6074F1-56A6-4BAD-8331-DFBD616C6D13}"/>
            </a:ext>
          </a:extLst>
        </xdr:cNvPr>
        <xdr:cNvSpPr txBox="1"/>
      </xdr:nvSpPr>
      <xdr:spPr>
        <a:xfrm>
          <a:off x="22199600" y="72972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361" name="直線コネクタ 360">
          <a:extLst>
            <a:ext uri="{FF2B5EF4-FFF2-40B4-BE49-F238E27FC236}">
              <a16:creationId xmlns:a16="http://schemas.microsoft.com/office/drawing/2014/main" xmlns="" id="{CD5AF711-0A4F-4918-B7EF-3B8756EBCFCA}"/>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64745</xdr:rowOff>
    </xdr:from>
    <xdr:ext cx="754822" cy="259045"/>
    <xdr:sp macro="" textlink="">
      <xdr:nvSpPr>
        <xdr:cNvPr id="362" name="【一般廃棄物処理施設】&#10;一人当たり有形固定資産（償却資産）額最大値テキスト">
          <a:extLst>
            <a:ext uri="{FF2B5EF4-FFF2-40B4-BE49-F238E27FC236}">
              <a16:creationId xmlns:a16="http://schemas.microsoft.com/office/drawing/2014/main" xmlns="" id="{386BA0C0-6FE7-4768-8918-5D61073E00C4}"/>
            </a:ext>
          </a:extLst>
        </xdr:cNvPr>
        <xdr:cNvSpPr txBox="1"/>
      </xdr:nvSpPr>
      <xdr:spPr>
        <a:xfrm>
          <a:off x="22199600" y="5551145"/>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92,935,931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118068</xdr:rowOff>
    </xdr:from>
    <xdr:to>
      <xdr:col>116</xdr:col>
      <xdr:colOff>152400</xdr:colOff>
      <xdr:row>33</xdr:row>
      <xdr:rowOff>118068</xdr:rowOff>
    </xdr:to>
    <xdr:cxnSp macro="">
      <xdr:nvCxnSpPr>
        <xdr:cNvPr id="363" name="直線コネクタ 362">
          <a:extLst>
            <a:ext uri="{FF2B5EF4-FFF2-40B4-BE49-F238E27FC236}">
              <a16:creationId xmlns:a16="http://schemas.microsoft.com/office/drawing/2014/main" xmlns="" id="{93A1FF30-BE1E-4AFA-BCF9-0E644BE85FCD}"/>
            </a:ext>
          </a:extLst>
        </xdr:cNvPr>
        <xdr:cNvCxnSpPr/>
      </xdr:nvCxnSpPr>
      <xdr:spPr>
        <a:xfrm>
          <a:off x="22072600" y="5775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132911</xdr:rowOff>
    </xdr:from>
    <xdr:ext cx="690189" cy="259045"/>
    <xdr:sp macro="" textlink="">
      <xdr:nvSpPr>
        <xdr:cNvPr id="364" name="【一般廃棄物処理施設】&#10;一人当たり有形固定資産（償却資産）額平均値テキスト">
          <a:extLst>
            <a:ext uri="{FF2B5EF4-FFF2-40B4-BE49-F238E27FC236}">
              <a16:creationId xmlns:a16="http://schemas.microsoft.com/office/drawing/2014/main" xmlns="" id="{05284F64-3736-492A-B4FB-430EDDE465E3}"/>
            </a:ext>
          </a:extLst>
        </xdr:cNvPr>
        <xdr:cNvSpPr txBox="1"/>
      </xdr:nvSpPr>
      <xdr:spPr>
        <a:xfrm>
          <a:off x="22199600" y="7162361"/>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3,594,556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41</xdr:row>
      <xdr:rowOff>154484</xdr:rowOff>
    </xdr:from>
    <xdr:to>
      <xdr:col>116</xdr:col>
      <xdr:colOff>114300</xdr:colOff>
      <xdr:row>42</xdr:row>
      <xdr:rowOff>84634</xdr:rowOff>
    </xdr:to>
    <xdr:sp macro="" textlink="">
      <xdr:nvSpPr>
        <xdr:cNvPr id="365" name="フローチャート: 判断 364">
          <a:extLst>
            <a:ext uri="{FF2B5EF4-FFF2-40B4-BE49-F238E27FC236}">
              <a16:creationId xmlns:a16="http://schemas.microsoft.com/office/drawing/2014/main" xmlns="" id="{C2F1FB72-DDB1-4965-8EC4-3AB81295C62D}"/>
            </a:ext>
          </a:extLst>
        </xdr:cNvPr>
        <xdr:cNvSpPr/>
      </xdr:nvSpPr>
      <xdr:spPr>
        <a:xfrm>
          <a:off x="22110700" y="7183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42</xdr:row>
      <xdr:rowOff>23252</xdr:rowOff>
    </xdr:from>
    <xdr:to>
      <xdr:col>112</xdr:col>
      <xdr:colOff>38100</xdr:colOff>
      <xdr:row>42</xdr:row>
      <xdr:rowOff>124852</xdr:rowOff>
    </xdr:to>
    <xdr:sp macro="" textlink="">
      <xdr:nvSpPr>
        <xdr:cNvPr id="366" name="フローチャート: 判断 365">
          <a:extLst>
            <a:ext uri="{FF2B5EF4-FFF2-40B4-BE49-F238E27FC236}">
              <a16:creationId xmlns:a16="http://schemas.microsoft.com/office/drawing/2014/main" xmlns="" id="{466D8B72-40F4-4AE4-90F8-C3437704AEC9}"/>
            </a:ext>
          </a:extLst>
        </xdr:cNvPr>
        <xdr:cNvSpPr/>
      </xdr:nvSpPr>
      <xdr:spPr>
        <a:xfrm>
          <a:off x="21272500" y="722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10505</xdr:colOff>
      <xdr:row>40</xdr:row>
      <xdr:rowOff>141379</xdr:rowOff>
    </xdr:from>
    <xdr:ext cx="690189" cy="259045"/>
    <xdr:sp macro="" textlink="">
      <xdr:nvSpPr>
        <xdr:cNvPr id="367" name="n_1aveValue【一般廃棄物処理施設】&#10;一人当たり有形固定資産（償却資産）額">
          <a:extLst>
            <a:ext uri="{FF2B5EF4-FFF2-40B4-BE49-F238E27FC236}">
              <a16:creationId xmlns:a16="http://schemas.microsoft.com/office/drawing/2014/main" xmlns="" id="{FAFD51DF-2DD4-4EB3-97D1-C8B2EC184D68}"/>
            </a:ext>
          </a:extLst>
        </xdr:cNvPr>
        <xdr:cNvSpPr txBox="1"/>
      </xdr:nvSpPr>
      <xdr:spPr>
        <a:xfrm>
          <a:off x="20965505" y="69993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1,131,558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42</xdr:row>
      <xdr:rowOff>40143</xdr:rowOff>
    </xdr:from>
    <xdr:to>
      <xdr:col>107</xdr:col>
      <xdr:colOff>101600</xdr:colOff>
      <xdr:row>42</xdr:row>
      <xdr:rowOff>141743</xdr:rowOff>
    </xdr:to>
    <xdr:sp macro="" textlink="">
      <xdr:nvSpPr>
        <xdr:cNvPr id="368" name="フローチャート: 判断 367">
          <a:extLst>
            <a:ext uri="{FF2B5EF4-FFF2-40B4-BE49-F238E27FC236}">
              <a16:creationId xmlns:a16="http://schemas.microsoft.com/office/drawing/2014/main" xmlns="" id="{AA6AF83F-DD5B-4B59-A721-C05669A5EF6F}"/>
            </a:ext>
          </a:extLst>
        </xdr:cNvPr>
        <xdr:cNvSpPr/>
      </xdr:nvSpPr>
      <xdr:spPr>
        <a:xfrm>
          <a:off x="20383500" y="7241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40</xdr:row>
      <xdr:rowOff>158270</xdr:rowOff>
    </xdr:from>
    <xdr:ext cx="534377" cy="259045"/>
    <xdr:sp macro="" textlink="">
      <xdr:nvSpPr>
        <xdr:cNvPr id="369" name="n_2aveValue【一般廃棄物処理施設】&#10;一人当たり有形固定資産（償却資産）額">
          <a:extLst>
            <a:ext uri="{FF2B5EF4-FFF2-40B4-BE49-F238E27FC236}">
              <a16:creationId xmlns:a16="http://schemas.microsoft.com/office/drawing/2014/main" xmlns="" id="{3F1B5E12-F280-4F69-85EE-C8F8F4B9F0EE}"/>
            </a:ext>
          </a:extLst>
        </xdr:cNvPr>
        <xdr:cNvSpPr txBox="1"/>
      </xdr:nvSpPr>
      <xdr:spPr>
        <a:xfrm>
          <a:off x="20167111" y="70162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44</xdr:row>
      <xdr:rowOff>73677</xdr:rowOff>
    </xdr:from>
    <xdr:ext cx="762000" cy="259045"/>
    <xdr:sp macro="" textlink="">
      <xdr:nvSpPr>
        <xdr:cNvPr id="370" name="テキスト ボックス 369">
          <a:extLst>
            <a:ext uri="{FF2B5EF4-FFF2-40B4-BE49-F238E27FC236}">
              <a16:creationId xmlns:a16="http://schemas.microsoft.com/office/drawing/2014/main" xmlns="" id="{37A2B6BA-F0D1-4E16-9937-55E2030F87CF}"/>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71" name="テキスト ボックス 370">
          <a:extLst>
            <a:ext uri="{FF2B5EF4-FFF2-40B4-BE49-F238E27FC236}">
              <a16:creationId xmlns:a16="http://schemas.microsoft.com/office/drawing/2014/main" xmlns="" id="{293FFC6D-8060-49F6-8B87-C851672C59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72" name="テキスト ボックス 371">
          <a:extLst>
            <a:ext uri="{FF2B5EF4-FFF2-40B4-BE49-F238E27FC236}">
              <a16:creationId xmlns:a16="http://schemas.microsoft.com/office/drawing/2014/main" xmlns="" id="{6F4986FB-045F-4724-9C42-3119506AB3EA}"/>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73" name="テキスト ボックス 372">
          <a:extLst>
            <a:ext uri="{FF2B5EF4-FFF2-40B4-BE49-F238E27FC236}">
              <a16:creationId xmlns:a16="http://schemas.microsoft.com/office/drawing/2014/main" xmlns="" id="{7B3E73EB-4412-47AA-B84A-A2CBDDCE73F6}"/>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74" name="テキスト ボックス 373">
          <a:extLst>
            <a:ext uri="{FF2B5EF4-FFF2-40B4-BE49-F238E27FC236}">
              <a16:creationId xmlns:a16="http://schemas.microsoft.com/office/drawing/2014/main" xmlns="" id="{866B3E3E-B3AD-43DF-B1EE-BD5759C0E0A5}"/>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37719</xdr:rowOff>
    </xdr:from>
    <xdr:to>
      <xdr:col>112</xdr:col>
      <xdr:colOff>38100</xdr:colOff>
      <xdr:row>42</xdr:row>
      <xdr:rowOff>139319</xdr:rowOff>
    </xdr:to>
    <xdr:sp macro="" textlink="">
      <xdr:nvSpPr>
        <xdr:cNvPr id="375" name="楕円 374">
          <a:extLst>
            <a:ext uri="{FF2B5EF4-FFF2-40B4-BE49-F238E27FC236}">
              <a16:creationId xmlns:a16="http://schemas.microsoft.com/office/drawing/2014/main" xmlns="" id="{EF09CA86-179C-4748-949B-5B15CC3A9DD4}"/>
            </a:ext>
          </a:extLst>
        </xdr:cNvPr>
        <xdr:cNvSpPr/>
      </xdr:nvSpPr>
      <xdr:spPr>
        <a:xfrm>
          <a:off x="21272500" y="7238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56095</xdr:colOff>
      <xdr:row>42</xdr:row>
      <xdr:rowOff>130446</xdr:rowOff>
    </xdr:from>
    <xdr:ext cx="599010" cy="259045"/>
    <xdr:sp macro="" textlink="">
      <xdr:nvSpPr>
        <xdr:cNvPr id="376" name="n_1mainValue【一般廃棄物処理施設】&#10;一人当たり有形固定資産（償却資産）額">
          <a:extLst>
            <a:ext uri="{FF2B5EF4-FFF2-40B4-BE49-F238E27FC236}">
              <a16:creationId xmlns:a16="http://schemas.microsoft.com/office/drawing/2014/main" xmlns="" id="{8CCED4CF-40C4-4DCB-967E-695841700EE0}"/>
            </a:ext>
          </a:extLst>
        </xdr:cNvPr>
        <xdr:cNvSpPr txBox="1"/>
      </xdr:nvSpPr>
      <xdr:spPr>
        <a:xfrm>
          <a:off x="21011095" y="73313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245,569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377" name="正方形/長方形 376">
          <a:extLst>
            <a:ext uri="{FF2B5EF4-FFF2-40B4-BE49-F238E27FC236}">
              <a16:creationId xmlns:a16="http://schemas.microsoft.com/office/drawing/2014/main" xmlns="" id="{3C08AEA2-1F86-4B61-93B8-BE2D4CA7A56A}"/>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78" name="正方形/長方形 377">
          <a:extLst>
            <a:ext uri="{FF2B5EF4-FFF2-40B4-BE49-F238E27FC236}">
              <a16:creationId xmlns:a16="http://schemas.microsoft.com/office/drawing/2014/main" xmlns="" id="{2D66B4FD-DAE5-4590-9CBC-E774AD7873BE}"/>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79" name="正方形/長方形 378">
          <a:extLst>
            <a:ext uri="{FF2B5EF4-FFF2-40B4-BE49-F238E27FC236}">
              <a16:creationId xmlns:a16="http://schemas.microsoft.com/office/drawing/2014/main" xmlns="" id="{62B4B8EB-C85A-4869-A22F-EFC7E24320CA}"/>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80" name="正方形/長方形 379">
          <a:extLst>
            <a:ext uri="{FF2B5EF4-FFF2-40B4-BE49-F238E27FC236}">
              <a16:creationId xmlns:a16="http://schemas.microsoft.com/office/drawing/2014/main" xmlns="" id="{47F82FD3-41EC-44C3-9730-D29004394FC6}"/>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81" name="正方形/長方形 380">
          <a:extLst>
            <a:ext uri="{FF2B5EF4-FFF2-40B4-BE49-F238E27FC236}">
              <a16:creationId xmlns:a16="http://schemas.microsoft.com/office/drawing/2014/main" xmlns="" id="{3F710CDD-5BFF-48AB-9A9A-F1D54FECF225}"/>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82" name="正方形/長方形 381">
          <a:extLst>
            <a:ext uri="{FF2B5EF4-FFF2-40B4-BE49-F238E27FC236}">
              <a16:creationId xmlns:a16="http://schemas.microsoft.com/office/drawing/2014/main" xmlns="" id="{811C70C7-C627-4CEB-BF64-C5FFA6A3A169}"/>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83" name="正方形/長方形 382">
          <a:extLst>
            <a:ext uri="{FF2B5EF4-FFF2-40B4-BE49-F238E27FC236}">
              <a16:creationId xmlns:a16="http://schemas.microsoft.com/office/drawing/2014/main" xmlns="" id="{42412F6C-8AFE-4316-B2DC-AB6158457F41}"/>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84" name="正方形/長方形 383">
          <a:extLst>
            <a:ext uri="{FF2B5EF4-FFF2-40B4-BE49-F238E27FC236}">
              <a16:creationId xmlns:a16="http://schemas.microsoft.com/office/drawing/2014/main" xmlns="" id="{C65F9643-8A11-4704-8AED-4AE9FCCD1B8C}"/>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85" name="テキスト ボックス 384">
          <a:extLst>
            <a:ext uri="{FF2B5EF4-FFF2-40B4-BE49-F238E27FC236}">
              <a16:creationId xmlns:a16="http://schemas.microsoft.com/office/drawing/2014/main" xmlns="" id="{0518EE97-1FF1-4C29-9AB1-5FD9B983D3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86" name="直線コネクタ 385">
          <a:extLst>
            <a:ext uri="{FF2B5EF4-FFF2-40B4-BE49-F238E27FC236}">
              <a16:creationId xmlns:a16="http://schemas.microsoft.com/office/drawing/2014/main" xmlns="" id="{02C1DA99-188C-42FA-9409-240C10580F4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87" name="テキスト ボックス 386">
          <a:extLst>
            <a:ext uri="{FF2B5EF4-FFF2-40B4-BE49-F238E27FC236}">
              <a16:creationId xmlns:a16="http://schemas.microsoft.com/office/drawing/2014/main" xmlns="" id="{767AAB29-E763-4FDA-8558-C3A22BE5E85D}"/>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88" name="直線コネクタ 387">
          <a:extLst>
            <a:ext uri="{FF2B5EF4-FFF2-40B4-BE49-F238E27FC236}">
              <a16:creationId xmlns:a16="http://schemas.microsoft.com/office/drawing/2014/main" xmlns="" id="{54B07940-72B2-44EF-BB97-5CCB3EC5E949}"/>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89" name="テキスト ボックス 388">
          <a:extLst>
            <a:ext uri="{FF2B5EF4-FFF2-40B4-BE49-F238E27FC236}">
              <a16:creationId xmlns:a16="http://schemas.microsoft.com/office/drawing/2014/main" xmlns="" id="{A1D58BF4-EF44-4291-B4FE-C803535E76AF}"/>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90" name="直線コネクタ 389">
          <a:extLst>
            <a:ext uri="{FF2B5EF4-FFF2-40B4-BE49-F238E27FC236}">
              <a16:creationId xmlns:a16="http://schemas.microsoft.com/office/drawing/2014/main" xmlns="" id="{DBB550AD-251E-4CB3-8195-1A234115BA22}"/>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91" name="テキスト ボックス 390">
          <a:extLst>
            <a:ext uri="{FF2B5EF4-FFF2-40B4-BE49-F238E27FC236}">
              <a16:creationId xmlns:a16="http://schemas.microsoft.com/office/drawing/2014/main" xmlns="" id="{F4EF3231-02C6-4AAB-9BE6-04F2D9DD41C4}"/>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92" name="直線コネクタ 391">
          <a:extLst>
            <a:ext uri="{FF2B5EF4-FFF2-40B4-BE49-F238E27FC236}">
              <a16:creationId xmlns:a16="http://schemas.microsoft.com/office/drawing/2014/main" xmlns="" id="{48CF3B85-4A34-4F7D-B3F5-825A9B0CF448}"/>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93" name="テキスト ボックス 392">
          <a:extLst>
            <a:ext uri="{FF2B5EF4-FFF2-40B4-BE49-F238E27FC236}">
              <a16:creationId xmlns:a16="http://schemas.microsoft.com/office/drawing/2014/main" xmlns="" id="{35E2EA31-6B2A-455B-A7F8-93D9FD337126}"/>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94" name="直線コネクタ 393">
          <a:extLst>
            <a:ext uri="{FF2B5EF4-FFF2-40B4-BE49-F238E27FC236}">
              <a16:creationId xmlns:a16="http://schemas.microsoft.com/office/drawing/2014/main" xmlns="" id="{8D754FA1-8352-4E5A-BA69-04331C3B3B12}"/>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95" name="テキスト ボックス 394">
          <a:extLst>
            <a:ext uri="{FF2B5EF4-FFF2-40B4-BE49-F238E27FC236}">
              <a16:creationId xmlns:a16="http://schemas.microsoft.com/office/drawing/2014/main" xmlns="" id="{0D42820B-799F-4ED9-8634-54C90B95B3FE}"/>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96" name="直線コネクタ 395">
          <a:extLst>
            <a:ext uri="{FF2B5EF4-FFF2-40B4-BE49-F238E27FC236}">
              <a16:creationId xmlns:a16="http://schemas.microsoft.com/office/drawing/2014/main" xmlns="" id="{8DC3511E-1B42-49C4-B09B-489ECD0A5D0A}"/>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97" name="テキスト ボックス 396">
          <a:extLst>
            <a:ext uri="{FF2B5EF4-FFF2-40B4-BE49-F238E27FC236}">
              <a16:creationId xmlns:a16="http://schemas.microsoft.com/office/drawing/2014/main" xmlns="" id="{67562FB6-757C-48E5-92CF-1C2AA14DE7B5}"/>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98" name="直線コネクタ 397">
          <a:extLst>
            <a:ext uri="{FF2B5EF4-FFF2-40B4-BE49-F238E27FC236}">
              <a16:creationId xmlns:a16="http://schemas.microsoft.com/office/drawing/2014/main" xmlns="" id="{E4F691EA-20BE-4CE0-B785-63A0B2463D45}"/>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99" name="テキスト ボックス 398">
          <a:extLst>
            <a:ext uri="{FF2B5EF4-FFF2-40B4-BE49-F238E27FC236}">
              <a16:creationId xmlns:a16="http://schemas.microsoft.com/office/drawing/2014/main" xmlns="" id="{0FF97A22-2B9C-4174-9F8A-F4C12D02B0F3}"/>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00" name="【保健センター・保健所】&#10;有形固定資産減価償却率グラフ枠">
          <a:extLst>
            <a:ext uri="{FF2B5EF4-FFF2-40B4-BE49-F238E27FC236}">
              <a16:creationId xmlns:a16="http://schemas.microsoft.com/office/drawing/2014/main" xmlns="" id="{E9F34D40-1F97-4419-954E-E0E1792418A8}"/>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72390</xdr:rowOff>
    </xdr:from>
    <xdr:to>
      <xdr:col>85</xdr:col>
      <xdr:colOff>126364</xdr:colOff>
      <xdr:row>63</xdr:row>
      <xdr:rowOff>95250</xdr:rowOff>
    </xdr:to>
    <xdr:cxnSp macro="">
      <xdr:nvCxnSpPr>
        <xdr:cNvPr id="401" name="直線コネクタ 400">
          <a:extLst>
            <a:ext uri="{FF2B5EF4-FFF2-40B4-BE49-F238E27FC236}">
              <a16:creationId xmlns:a16="http://schemas.microsoft.com/office/drawing/2014/main" xmlns="" id="{67CEF195-2F65-49F3-AC24-F8F77D44508A}"/>
            </a:ext>
          </a:extLst>
        </xdr:cNvPr>
        <xdr:cNvCxnSpPr/>
      </xdr:nvCxnSpPr>
      <xdr:spPr>
        <a:xfrm flipV="1">
          <a:off x="16318864" y="9673590"/>
          <a:ext cx="0" cy="1223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402" name="【保健センター・保健所】&#10;有形固定資産減価償却率最小値テキスト">
          <a:extLst>
            <a:ext uri="{FF2B5EF4-FFF2-40B4-BE49-F238E27FC236}">
              <a16:creationId xmlns:a16="http://schemas.microsoft.com/office/drawing/2014/main" xmlns="" id="{73F2E8C4-F4E8-417F-8EB3-5628F6F3C7F7}"/>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403" name="直線コネクタ 402">
          <a:extLst>
            <a:ext uri="{FF2B5EF4-FFF2-40B4-BE49-F238E27FC236}">
              <a16:creationId xmlns:a16="http://schemas.microsoft.com/office/drawing/2014/main" xmlns="" id="{914F161B-56E8-44BB-88FC-5F17B6198ABC}"/>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19067</xdr:rowOff>
    </xdr:from>
    <xdr:ext cx="405111" cy="259045"/>
    <xdr:sp macro="" textlink="">
      <xdr:nvSpPr>
        <xdr:cNvPr id="404" name="【保健センター・保健所】&#10;有形固定資産減価償却率最大値テキスト">
          <a:extLst>
            <a:ext uri="{FF2B5EF4-FFF2-40B4-BE49-F238E27FC236}">
              <a16:creationId xmlns:a16="http://schemas.microsoft.com/office/drawing/2014/main" xmlns="" id="{D09B1B48-A4E6-45C2-B8E2-3A50DDB50122}"/>
            </a:ext>
          </a:extLst>
        </xdr:cNvPr>
        <xdr:cNvSpPr txBox="1"/>
      </xdr:nvSpPr>
      <xdr:spPr>
        <a:xfrm>
          <a:off x="16357600" y="9448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72390</xdr:rowOff>
    </xdr:from>
    <xdr:to>
      <xdr:col>86</xdr:col>
      <xdr:colOff>25400</xdr:colOff>
      <xdr:row>56</xdr:row>
      <xdr:rowOff>72390</xdr:rowOff>
    </xdr:to>
    <xdr:cxnSp macro="">
      <xdr:nvCxnSpPr>
        <xdr:cNvPr id="405" name="直線コネクタ 404">
          <a:extLst>
            <a:ext uri="{FF2B5EF4-FFF2-40B4-BE49-F238E27FC236}">
              <a16:creationId xmlns:a16="http://schemas.microsoft.com/office/drawing/2014/main" xmlns="" id="{ADA64C6E-BFBC-437E-B626-0DE11E258FF2}"/>
            </a:ext>
          </a:extLst>
        </xdr:cNvPr>
        <xdr:cNvCxnSpPr/>
      </xdr:nvCxnSpPr>
      <xdr:spPr>
        <a:xfrm>
          <a:off x="16230600" y="9673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61</xdr:row>
      <xdr:rowOff>34307</xdr:rowOff>
    </xdr:from>
    <xdr:ext cx="405111" cy="259045"/>
    <xdr:sp macro="" textlink="">
      <xdr:nvSpPr>
        <xdr:cNvPr id="406" name="【保健センター・保健所】&#10;有形固定資産減価償却率平均値テキスト">
          <a:extLst>
            <a:ext uri="{FF2B5EF4-FFF2-40B4-BE49-F238E27FC236}">
              <a16:creationId xmlns:a16="http://schemas.microsoft.com/office/drawing/2014/main" xmlns="" id="{18BC1FE5-7C74-4D87-80A8-6DC2445D5648}"/>
            </a:ext>
          </a:extLst>
        </xdr:cNvPr>
        <xdr:cNvSpPr txBox="1"/>
      </xdr:nvSpPr>
      <xdr:spPr>
        <a:xfrm>
          <a:off x="16357600" y="10492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61</xdr:row>
      <xdr:rowOff>55880</xdr:rowOff>
    </xdr:from>
    <xdr:to>
      <xdr:col>85</xdr:col>
      <xdr:colOff>177800</xdr:colOff>
      <xdr:row>61</xdr:row>
      <xdr:rowOff>157480</xdr:rowOff>
    </xdr:to>
    <xdr:sp macro="" textlink="">
      <xdr:nvSpPr>
        <xdr:cNvPr id="407" name="フローチャート: 判断 406">
          <a:extLst>
            <a:ext uri="{FF2B5EF4-FFF2-40B4-BE49-F238E27FC236}">
              <a16:creationId xmlns:a16="http://schemas.microsoft.com/office/drawing/2014/main" xmlns="" id="{9C367EA4-E6DB-4CCE-8962-0C2D864CDEF8}"/>
            </a:ext>
          </a:extLst>
        </xdr:cNvPr>
        <xdr:cNvSpPr/>
      </xdr:nvSpPr>
      <xdr:spPr>
        <a:xfrm>
          <a:off x="16268700" y="10514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61</xdr:row>
      <xdr:rowOff>31115</xdr:rowOff>
    </xdr:from>
    <xdr:to>
      <xdr:col>81</xdr:col>
      <xdr:colOff>101600</xdr:colOff>
      <xdr:row>61</xdr:row>
      <xdr:rowOff>132715</xdr:rowOff>
    </xdr:to>
    <xdr:sp macro="" textlink="">
      <xdr:nvSpPr>
        <xdr:cNvPr id="408" name="フローチャート: 判断 407">
          <a:extLst>
            <a:ext uri="{FF2B5EF4-FFF2-40B4-BE49-F238E27FC236}">
              <a16:creationId xmlns:a16="http://schemas.microsoft.com/office/drawing/2014/main" xmlns="" id="{3C9704BA-E4BF-4B55-9842-44D5010464EC}"/>
            </a:ext>
          </a:extLst>
        </xdr:cNvPr>
        <xdr:cNvSpPr/>
      </xdr:nvSpPr>
      <xdr:spPr>
        <a:xfrm>
          <a:off x="15430500" y="10489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59</xdr:row>
      <xdr:rowOff>149242</xdr:rowOff>
    </xdr:from>
    <xdr:ext cx="405111" cy="259045"/>
    <xdr:sp macro="" textlink="">
      <xdr:nvSpPr>
        <xdr:cNvPr id="409" name="n_1aveValue【保健センター・保健所】&#10;有形固定資産減価償却率">
          <a:extLst>
            <a:ext uri="{FF2B5EF4-FFF2-40B4-BE49-F238E27FC236}">
              <a16:creationId xmlns:a16="http://schemas.microsoft.com/office/drawing/2014/main" xmlns="" id="{15F3609B-86B9-49BC-AA20-3E5117321BD3}"/>
            </a:ext>
          </a:extLst>
        </xdr:cNvPr>
        <xdr:cNvSpPr txBox="1"/>
      </xdr:nvSpPr>
      <xdr:spPr>
        <a:xfrm>
          <a:off x="15266044" y="102647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61</xdr:row>
      <xdr:rowOff>57785</xdr:rowOff>
    </xdr:from>
    <xdr:to>
      <xdr:col>76</xdr:col>
      <xdr:colOff>165100</xdr:colOff>
      <xdr:row>61</xdr:row>
      <xdr:rowOff>159385</xdr:rowOff>
    </xdr:to>
    <xdr:sp macro="" textlink="">
      <xdr:nvSpPr>
        <xdr:cNvPr id="410" name="フローチャート: 判断 409">
          <a:extLst>
            <a:ext uri="{FF2B5EF4-FFF2-40B4-BE49-F238E27FC236}">
              <a16:creationId xmlns:a16="http://schemas.microsoft.com/office/drawing/2014/main" xmlns="" id="{748878D2-7821-4F28-9DD2-78D9BC8C6C80}"/>
            </a:ext>
          </a:extLst>
        </xdr:cNvPr>
        <xdr:cNvSpPr/>
      </xdr:nvSpPr>
      <xdr:spPr>
        <a:xfrm>
          <a:off x="14541500" y="10516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4462</xdr:rowOff>
    </xdr:from>
    <xdr:ext cx="405111" cy="259045"/>
    <xdr:sp macro="" textlink="">
      <xdr:nvSpPr>
        <xdr:cNvPr id="411" name="n_2aveValue【保健センター・保健所】&#10;有形固定資産減価償却率">
          <a:extLst>
            <a:ext uri="{FF2B5EF4-FFF2-40B4-BE49-F238E27FC236}">
              <a16:creationId xmlns:a16="http://schemas.microsoft.com/office/drawing/2014/main" xmlns="" id="{19185E3C-2FD4-4A0F-BFE3-F177CF354214}"/>
            </a:ext>
          </a:extLst>
        </xdr:cNvPr>
        <xdr:cNvSpPr txBox="1"/>
      </xdr:nvSpPr>
      <xdr:spPr>
        <a:xfrm>
          <a:off x="14389744" y="10291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412" name="テキスト ボックス 411">
          <a:extLst>
            <a:ext uri="{FF2B5EF4-FFF2-40B4-BE49-F238E27FC236}">
              <a16:creationId xmlns:a16="http://schemas.microsoft.com/office/drawing/2014/main" xmlns="" id="{B07E7BF1-531E-4954-BA20-D07767C1511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13" name="テキスト ボックス 412">
          <a:extLst>
            <a:ext uri="{FF2B5EF4-FFF2-40B4-BE49-F238E27FC236}">
              <a16:creationId xmlns:a16="http://schemas.microsoft.com/office/drawing/2014/main" xmlns="" id="{0EE57BB4-1EF2-4397-AF47-CD8096D07986}"/>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14" name="テキスト ボックス 413">
          <a:extLst>
            <a:ext uri="{FF2B5EF4-FFF2-40B4-BE49-F238E27FC236}">
              <a16:creationId xmlns:a16="http://schemas.microsoft.com/office/drawing/2014/main" xmlns="" id="{CEA9DB2F-0ABA-46D0-8B35-2513811E710A}"/>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15" name="テキスト ボックス 414">
          <a:extLst>
            <a:ext uri="{FF2B5EF4-FFF2-40B4-BE49-F238E27FC236}">
              <a16:creationId xmlns:a16="http://schemas.microsoft.com/office/drawing/2014/main" xmlns="" id="{21BF46E8-4680-4617-9C6D-0F80114E3937}"/>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16" name="テキスト ボックス 415">
          <a:extLst>
            <a:ext uri="{FF2B5EF4-FFF2-40B4-BE49-F238E27FC236}">
              <a16:creationId xmlns:a16="http://schemas.microsoft.com/office/drawing/2014/main" xmlns="" id="{C1E8D507-0DA4-44E9-A31C-151EBC9E3A16}"/>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36830</xdr:rowOff>
    </xdr:from>
    <xdr:to>
      <xdr:col>81</xdr:col>
      <xdr:colOff>101600</xdr:colOff>
      <xdr:row>62</xdr:row>
      <xdr:rowOff>138430</xdr:rowOff>
    </xdr:to>
    <xdr:sp macro="" textlink="">
      <xdr:nvSpPr>
        <xdr:cNvPr id="417" name="楕円 416">
          <a:extLst>
            <a:ext uri="{FF2B5EF4-FFF2-40B4-BE49-F238E27FC236}">
              <a16:creationId xmlns:a16="http://schemas.microsoft.com/office/drawing/2014/main" xmlns="" id="{EC9C8F93-709D-4CF6-9FB2-A7228D6ECD0A}"/>
            </a:ext>
          </a:extLst>
        </xdr:cNvPr>
        <xdr:cNvSpPr/>
      </xdr:nvSpPr>
      <xdr:spPr>
        <a:xfrm>
          <a:off x="15430500" y="106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62</xdr:row>
      <xdr:rowOff>129557</xdr:rowOff>
    </xdr:from>
    <xdr:ext cx="405111" cy="259045"/>
    <xdr:sp macro="" textlink="">
      <xdr:nvSpPr>
        <xdr:cNvPr id="418" name="n_1mainValue【保健センター・保健所】&#10;有形固定資産減価償却率">
          <a:extLst>
            <a:ext uri="{FF2B5EF4-FFF2-40B4-BE49-F238E27FC236}">
              <a16:creationId xmlns:a16="http://schemas.microsoft.com/office/drawing/2014/main" xmlns="" id="{7F3C3030-037F-4E37-B183-CF85CC63AB06}"/>
            </a:ext>
          </a:extLst>
        </xdr:cNvPr>
        <xdr:cNvSpPr txBox="1"/>
      </xdr:nvSpPr>
      <xdr:spPr>
        <a:xfrm>
          <a:off x="15266044"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9" name="正方形/長方形 418">
          <a:extLst>
            <a:ext uri="{FF2B5EF4-FFF2-40B4-BE49-F238E27FC236}">
              <a16:creationId xmlns:a16="http://schemas.microsoft.com/office/drawing/2014/main" xmlns="" id="{D8459657-7659-4D57-BFD9-D5D9AD2B232F}"/>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20" name="正方形/長方形 419">
          <a:extLst>
            <a:ext uri="{FF2B5EF4-FFF2-40B4-BE49-F238E27FC236}">
              <a16:creationId xmlns:a16="http://schemas.microsoft.com/office/drawing/2014/main" xmlns="" id="{FBA1FD11-961D-46A8-97AA-8E2B5BC403BB}"/>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21" name="正方形/長方形 420">
          <a:extLst>
            <a:ext uri="{FF2B5EF4-FFF2-40B4-BE49-F238E27FC236}">
              <a16:creationId xmlns:a16="http://schemas.microsoft.com/office/drawing/2014/main" xmlns="" id="{C7566C8E-66A2-4AA5-B438-FDB04EADAE4F}"/>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22" name="正方形/長方形 421">
          <a:extLst>
            <a:ext uri="{FF2B5EF4-FFF2-40B4-BE49-F238E27FC236}">
              <a16:creationId xmlns:a16="http://schemas.microsoft.com/office/drawing/2014/main" xmlns="" id="{3BCBFC9E-C914-4304-866D-1A5E5DF7AF9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23" name="正方形/長方形 422">
          <a:extLst>
            <a:ext uri="{FF2B5EF4-FFF2-40B4-BE49-F238E27FC236}">
              <a16:creationId xmlns:a16="http://schemas.microsoft.com/office/drawing/2014/main" xmlns="" id="{011E1DA1-72DC-4CB5-BD5A-D7BD671AD00B}"/>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24" name="正方形/長方形 423">
          <a:extLst>
            <a:ext uri="{FF2B5EF4-FFF2-40B4-BE49-F238E27FC236}">
              <a16:creationId xmlns:a16="http://schemas.microsoft.com/office/drawing/2014/main" xmlns="" id="{A29ADB62-7C79-40A8-AD6A-54BF138E478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25" name="正方形/長方形 424">
          <a:extLst>
            <a:ext uri="{FF2B5EF4-FFF2-40B4-BE49-F238E27FC236}">
              <a16:creationId xmlns:a16="http://schemas.microsoft.com/office/drawing/2014/main" xmlns="" id="{C678C4A9-6872-4BF2-B608-6206704631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6" name="正方形/長方形 425">
          <a:extLst>
            <a:ext uri="{FF2B5EF4-FFF2-40B4-BE49-F238E27FC236}">
              <a16:creationId xmlns:a16="http://schemas.microsoft.com/office/drawing/2014/main" xmlns="" id="{A3500050-66AB-4E7E-AFC7-DD9993E4AF1C}"/>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7" name="テキスト ボックス 426">
          <a:extLst>
            <a:ext uri="{FF2B5EF4-FFF2-40B4-BE49-F238E27FC236}">
              <a16:creationId xmlns:a16="http://schemas.microsoft.com/office/drawing/2014/main" xmlns="" id="{0218637A-FDF4-4AE5-B568-F310F064E7C4}"/>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8" name="直線コネクタ 427">
          <a:extLst>
            <a:ext uri="{FF2B5EF4-FFF2-40B4-BE49-F238E27FC236}">
              <a16:creationId xmlns:a16="http://schemas.microsoft.com/office/drawing/2014/main" xmlns="" id="{DFCF7CA0-9D49-4026-9A34-0660BBD67D14}"/>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29" name="直線コネクタ 428">
          <a:extLst>
            <a:ext uri="{FF2B5EF4-FFF2-40B4-BE49-F238E27FC236}">
              <a16:creationId xmlns:a16="http://schemas.microsoft.com/office/drawing/2014/main" xmlns="" id="{66597A08-3EA5-4BFC-860F-BFC75096A106}"/>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30" name="テキスト ボックス 429">
          <a:extLst>
            <a:ext uri="{FF2B5EF4-FFF2-40B4-BE49-F238E27FC236}">
              <a16:creationId xmlns:a16="http://schemas.microsoft.com/office/drawing/2014/main" xmlns="" id="{D1101E8D-9AED-4D0B-9655-4AC22874445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31" name="直線コネクタ 430">
          <a:extLst>
            <a:ext uri="{FF2B5EF4-FFF2-40B4-BE49-F238E27FC236}">
              <a16:creationId xmlns:a16="http://schemas.microsoft.com/office/drawing/2014/main" xmlns="" id="{31553C34-7579-4437-8668-B682BF82CC17}"/>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32" name="テキスト ボックス 431">
          <a:extLst>
            <a:ext uri="{FF2B5EF4-FFF2-40B4-BE49-F238E27FC236}">
              <a16:creationId xmlns:a16="http://schemas.microsoft.com/office/drawing/2014/main" xmlns="" id="{9804AB7A-C754-417A-A530-406B2E8382E6}"/>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33" name="直線コネクタ 432">
          <a:extLst>
            <a:ext uri="{FF2B5EF4-FFF2-40B4-BE49-F238E27FC236}">
              <a16:creationId xmlns:a16="http://schemas.microsoft.com/office/drawing/2014/main" xmlns="" id="{81145AB2-0E0F-4CFA-9CED-927A315EC60C}"/>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434" name="テキスト ボックス 433">
          <a:extLst>
            <a:ext uri="{FF2B5EF4-FFF2-40B4-BE49-F238E27FC236}">
              <a16:creationId xmlns:a16="http://schemas.microsoft.com/office/drawing/2014/main" xmlns="" id="{B92B2612-CE95-47A8-A58A-A7900297EE77}"/>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35" name="直線コネクタ 434">
          <a:extLst>
            <a:ext uri="{FF2B5EF4-FFF2-40B4-BE49-F238E27FC236}">
              <a16:creationId xmlns:a16="http://schemas.microsoft.com/office/drawing/2014/main" xmlns="" id="{E92774E8-C0D9-4CD9-8CA1-A3BF98A722C4}"/>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436" name="テキスト ボックス 435">
          <a:extLst>
            <a:ext uri="{FF2B5EF4-FFF2-40B4-BE49-F238E27FC236}">
              <a16:creationId xmlns:a16="http://schemas.microsoft.com/office/drawing/2014/main" xmlns="" id="{3783937D-6AB1-4F68-8E4A-1ED5CF8423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37" name="直線コネクタ 436">
          <a:extLst>
            <a:ext uri="{FF2B5EF4-FFF2-40B4-BE49-F238E27FC236}">
              <a16:creationId xmlns:a16="http://schemas.microsoft.com/office/drawing/2014/main" xmlns="" id="{78C5F3C7-1E52-4919-90AA-899D408D94C9}"/>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438" name="テキスト ボックス 437">
          <a:extLst>
            <a:ext uri="{FF2B5EF4-FFF2-40B4-BE49-F238E27FC236}">
              <a16:creationId xmlns:a16="http://schemas.microsoft.com/office/drawing/2014/main" xmlns="" id="{83C1F57D-6C3D-4E75-BFF4-69217D81277D}"/>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9" name="直線コネクタ 438">
          <a:extLst>
            <a:ext uri="{FF2B5EF4-FFF2-40B4-BE49-F238E27FC236}">
              <a16:creationId xmlns:a16="http://schemas.microsoft.com/office/drawing/2014/main" xmlns="" id="{4865A0E3-BA66-4F75-B016-1FB52252A2AD}"/>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40" name="テキスト ボックス 439">
          <a:extLst>
            <a:ext uri="{FF2B5EF4-FFF2-40B4-BE49-F238E27FC236}">
              <a16:creationId xmlns:a16="http://schemas.microsoft.com/office/drawing/2014/main" xmlns="" id="{52723DEA-F0B9-4E36-ADFA-CA7ED89F584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41" name="【保健センター・保健所】&#10;一人当たり面積グラフ枠">
          <a:extLst>
            <a:ext uri="{FF2B5EF4-FFF2-40B4-BE49-F238E27FC236}">
              <a16:creationId xmlns:a16="http://schemas.microsoft.com/office/drawing/2014/main" xmlns="" id="{56DA2835-A32E-43E0-B8E9-497323C3602A}"/>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74295</xdr:rowOff>
    </xdr:from>
    <xdr:to>
      <xdr:col>116</xdr:col>
      <xdr:colOff>62864</xdr:colOff>
      <xdr:row>63</xdr:row>
      <xdr:rowOff>161925</xdr:rowOff>
    </xdr:to>
    <xdr:cxnSp macro="">
      <xdr:nvCxnSpPr>
        <xdr:cNvPr id="442" name="直線コネクタ 441">
          <a:extLst>
            <a:ext uri="{FF2B5EF4-FFF2-40B4-BE49-F238E27FC236}">
              <a16:creationId xmlns:a16="http://schemas.microsoft.com/office/drawing/2014/main" xmlns="" id="{3D7EA400-3B08-454F-AF61-775B173C3C14}"/>
            </a:ext>
          </a:extLst>
        </xdr:cNvPr>
        <xdr:cNvCxnSpPr/>
      </xdr:nvCxnSpPr>
      <xdr:spPr>
        <a:xfrm flipV="1">
          <a:off x="22160864" y="9504045"/>
          <a:ext cx="0" cy="1459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165752</xdr:rowOff>
    </xdr:from>
    <xdr:ext cx="469744" cy="259045"/>
    <xdr:sp macro="" textlink="">
      <xdr:nvSpPr>
        <xdr:cNvPr id="443" name="【保健センター・保健所】&#10;一人当たり面積最小値テキスト">
          <a:extLst>
            <a:ext uri="{FF2B5EF4-FFF2-40B4-BE49-F238E27FC236}">
              <a16:creationId xmlns:a16="http://schemas.microsoft.com/office/drawing/2014/main" xmlns="" id="{4ED42B02-FD64-4AF9-8C98-7A2AB54B6153}"/>
            </a:ext>
          </a:extLst>
        </xdr:cNvPr>
        <xdr:cNvSpPr txBox="1"/>
      </xdr:nvSpPr>
      <xdr:spPr>
        <a:xfrm>
          <a:off x="22199600" y="10967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161925</xdr:rowOff>
    </xdr:from>
    <xdr:to>
      <xdr:col>116</xdr:col>
      <xdr:colOff>152400</xdr:colOff>
      <xdr:row>63</xdr:row>
      <xdr:rowOff>161925</xdr:rowOff>
    </xdr:to>
    <xdr:cxnSp macro="">
      <xdr:nvCxnSpPr>
        <xdr:cNvPr id="444" name="直線コネクタ 443">
          <a:extLst>
            <a:ext uri="{FF2B5EF4-FFF2-40B4-BE49-F238E27FC236}">
              <a16:creationId xmlns:a16="http://schemas.microsoft.com/office/drawing/2014/main" xmlns="" id="{F22DC931-415F-4FE2-BC70-A0843D34CCE0}"/>
            </a:ext>
          </a:extLst>
        </xdr:cNvPr>
        <xdr:cNvCxnSpPr/>
      </xdr:nvCxnSpPr>
      <xdr:spPr>
        <a:xfrm>
          <a:off x="22072600" y="109632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20972</xdr:rowOff>
    </xdr:from>
    <xdr:ext cx="469744" cy="259045"/>
    <xdr:sp macro="" textlink="">
      <xdr:nvSpPr>
        <xdr:cNvPr id="445" name="【保健センター・保健所】&#10;一人当たり面積最大値テキスト">
          <a:extLst>
            <a:ext uri="{FF2B5EF4-FFF2-40B4-BE49-F238E27FC236}">
              <a16:creationId xmlns:a16="http://schemas.microsoft.com/office/drawing/2014/main" xmlns="" id="{93BD5F1A-EEEE-4174-BB42-C3AD199CB67F}"/>
            </a:ext>
          </a:extLst>
        </xdr:cNvPr>
        <xdr:cNvSpPr txBox="1"/>
      </xdr:nvSpPr>
      <xdr:spPr>
        <a:xfrm>
          <a:off x="22199600" y="9279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74295</xdr:rowOff>
    </xdr:from>
    <xdr:to>
      <xdr:col>116</xdr:col>
      <xdr:colOff>152400</xdr:colOff>
      <xdr:row>55</xdr:row>
      <xdr:rowOff>74295</xdr:rowOff>
    </xdr:to>
    <xdr:cxnSp macro="">
      <xdr:nvCxnSpPr>
        <xdr:cNvPr id="446" name="直線コネクタ 445">
          <a:extLst>
            <a:ext uri="{FF2B5EF4-FFF2-40B4-BE49-F238E27FC236}">
              <a16:creationId xmlns:a16="http://schemas.microsoft.com/office/drawing/2014/main" xmlns="" id="{80554B71-71B8-4BE6-8D94-3AB2B324A307}"/>
            </a:ext>
          </a:extLst>
        </xdr:cNvPr>
        <xdr:cNvCxnSpPr/>
      </xdr:nvCxnSpPr>
      <xdr:spPr>
        <a:xfrm>
          <a:off x="22072600" y="950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57167</xdr:rowOff>
    </xdr:from>
    <xdr:ext cx="469744" cy="259045"/>
    <xdr:sp macro="" textlink="">
      <xdr:nvSpPr>
        <xdr:cNvPr id="447" name="【保健センター・保健所】&#10;一人当たり面積平均値テキスト">
          <a:extLst>
            <a:ext uri="{FF2B5EF4-FFF2-40B4-BE49-F238E27FC236}">
              <a16:creationId xmlns:a16="http://schemas.microsoft.com/office/drawing/2014/main" xmlns="" id="{80AE7A5B-FFEF-4574-A3A3-046763F7B11B}"/>
            </a:ext>
          </a:extLst>
        </xdr:cNvPr>
        <xdr:cNvSpPr txBox="1"/>
      </xdr:nvSpPr>
      <xdr:spPr>
        <a:xfrm>
          <a:off x="22199600" y="10687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78740</xdr:rowOff>
    </xdr:from>
    <xdr:to>
      <xdr:col>116</xdr:col>
      <xdr:colOff>114300</xdr:colOff>
      <xdr:row>63</xdr:row>
      <xdr:rowOff>8890</xdr:rowOff>
    </xdr:to>
    <xdr:sp macro="" textlink="">
      <xdr:nvSpPr>
        <xdr:cNvPr id="448" name="フローチャート: 判断 447">
          <a:extLst>
            <a:ext uri="{FF2B5EF4-FFF2-40B4-BE49-F238E27FC236}">
              <a16:creationId xmlns:a16="http://schemas.microsoft.com/office/drawing/2014/main" xmlns="" id="{5022397F-BC3E-4C33-941E-092804822E4D}"/>
            </a:ext>
          </a:extLst>
        </xdr:cNvPr>
        <xdr:cNvSpPr/>
      </xdr:nvSpPr>
      <xdr:spPr>
        <a:xfrm>
          <a:off x="22110700" y="10708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80645</xdr:rowOff>
    </xdr:from>
    <xdr:to>
      <xdr:col>112</xdr:col>
      <xdr:colOff>38100</xdr:colOff>
      <xdr:row>63</xdr:row>
      <xdr:rowOff>10795</xdr:rowOff>
    </xdr:to>
    <xdr:sp macro="" textlink="">
      <xdr:nvSpPr>
        <xdr:cNvPr id="449" name="フローチャート: 判断 448">
          <a:extLst>
            <a:ext uri="{FF2B5EF4-FFF2-40B4-BE49-F238E27FC236}">
              <a16:creationId xmlns:a16="http://schemas.microsoft.com/office/drawing/2014/main" xmlns="" id="{B8B06B9E-A9D1-43CB-9541-1425C2B18416}"/>
            </a:ext>
          </a:extLst>
        </xdr:cNvPr>
        <xdr:cNvSpPr/>
      </xdr:nvSpPr>
      <xdr:spPr>
        <a:xfrm>
          <a:off x="21272500" y="10710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63</xdr:row>
      <xdr:rowOff>1922</xdr:rowOff>
    </xdr:from>
    <xdr:ext cx="469744" cy="259045"/>
    <xdr:sp macro="" textlink="">
      <xdr:nvSpPr>
        <xdr:cNvPr id="450" name="n_1aveValue【保健センター・保健所】&#10;一人当たり面積">
          <a:extLst>
            <a:ext uri="{FF2B5EF4-FFF2-40B4-BE49-F238E27FC236}">
              <a16:creationId xmlns:a16="http://schemas.microsoft.com/office/drawing/2014/main" xmlns="" id="{494607CA-557E-48A2-A129-12497343C272}"/>
            </a:ext>
          </a:extLst>
        </xdr:cNvPr>
        <xdr:cNvSpPr txBox="1"/>
      </xdr:nvSpPr>
      <xdr:spPr>
        <a:xfrm>
          <a:off x="21075727" y="10803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52070</xdr:rowOff>
    </xdr:from>
    <xdr:to>
      <xdr:col>107</xdr:col>
      <xdr:colOff>101600</xdr:colOff>
      <xdr:row>62</xdr:row>
      <xdr:rowOff>153670</xdr:rowOff>
    </xdr:to>
    <xdr:sp macro="" textlink="">
      <xdr:nvSpPr>
        <xdr:cNvPr id="451" name="フローチャート: 判断 450">
          <a:extLst>
            <a:ext uri="{FF2B5EF4-FFF2-40B4-BE49-F238E27FC236}">
              <a16:creationId xmlns:a16="http://schemas.microsoft.com/office/drawing/2014/main" xmlns="" id="{FDC86BB5-F993-4593-83F0-4CA9C390E48F}"/>
            </a:ext>
          </a:extLst>
        </xdr:cNvPr>
        <xdr:cNvSpPr/>
      </xdr:nvSpPr>
      <xdr:spPr>
        <a:xfrm>
          <a:off x="20383500" y="10681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60</xdr:row>
      <xdr:rowOff>170197</xdr:rowOff>
    </xdr:from>
    <xdr:ext cx="469744" cy="259045"/>
    <xdr:sp macro="" textlink="">
      <xdr:nvSpPr>
        <xdr:cNvPr id="452" name="n_2aveValue【保健センター・保健所】&#10;一人当たり面積">
          <a:extLst>
            <a:ext uri="{FF2B5EF4-FFF2-40B4-BE49-F238E27FC236}">
              <a16:creationId xmlns:a16="http://schemas.microsoft.com/office/drawing/2014/main" xmlns="" id="{349DBD85-0D06-4044-B3C5-849BE00E8EB0}"/>
            </a:ext>
          </a:extLst>
        </xdr:cNvPr>
        <xdr:cNvSpPr txBox="1"/>
      </xdr:nvSpPr>
      <xdr:spPr>
        <a:xfrm>
          <a:off x="20199427" y="10457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453" name="テキスト ボックス 452">
          <a:extLst>
            <a:ext uri="{FF2B5EF4-FFF2-40B4-BE49-F238E27FC236}">
              <a16:creationId xmlns:a16="http://schemas.microsoft.com/office/drawing/2014/main" xmlns="" id="{751F41D7-2F30-461B-BE3D-0CEB19B988A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54" name="テキスト ボックス 453">
          <a:extLst>
            <a:ext uri="{FF2B5EF4-FFF2-40B4-BE49-F238E27FC236}">
              <a16:creationId xmlns:a16="http://schemas.microsoft.com/office/drawing/2014/main" xmlns="" id="{336896FF-181B-4E7C-AABF-CFA1DBC0F738}"/>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55" name="テキスト ボックス 454">
          <a:extLst>
            <a:ext uri="{FF2B5EF4-FFF2-40B4-BE49-F238E27FC236}">
              <a16:creationId xmlns:a16="http://schemas.microsoft.com/office/drawing/2014/main" xmlns="" id="{66D4B459-2C92-49E5-B218-0113F4349818}"/>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56" name="テキスト ボックス 455">
          <a:extLst>
            <a:ext uri="{FF2B5EF4-FFF2-40B4-BE49-F238E27FC236}">
              <a16:creationId xmlns:a16="http://schemas.microsoft.com/office/drawing/2014/main" xmlns="" id="{30A1E165-B186-4A08-875E-F3D9535CAC9B}"/>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57" name="テキスト ボックス 456">
          <a:extLst>
            <a:ext uri="{FF2B5EF4-FFF2-40B4-BE49-F238E27FC236}">
              <a16:creationId xmlns:a16="http://schemas.microsoft.com/office/drawing/2014/main" xmlns="" id="{6AF61B72-3581-46D3-AEE5-073868DCB9EB}"/>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36830</xdr:rowOff>
    </xdr:from>
    <xdr:to>
      <xdr:col>112</xdr:col>
      <xdr:colOff>38100</xdr:colOff>
      <xdr:row>59</xdr:row>
      <xdr:rowOff>138430</xdr:rowOff>
    </xdr:to>
    <xdr:sp macro="" textlink="">
      <xdr:nvSpPr>
        <xdr:cNvPr id="458" name="楕円 457">
          <a:extLst>
            <a:ext uri="{FF2B5EF4-FFF2-40B4-BE49-F238E27FC236}">
              <a16:creationId xmlns:a16="http://schemas.microsoft.com/office/drawing/2014/main" xmlns="" id="{D0F84E20-9A17-43B4-81F5-0848FD86CD3A}"/>
            </a:ext>
          </a:extLst>
        </xdr:cNvPr>
        <xdr:cNvSpPr/>
      </xdr:nvSpPr>
      <xdr:spPr>
        <a:xfrm>
          <a:off x="21272500" y="1015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57</xdr:row>
      <xdr:rowOff>154957</xdr:rowOff>
    </xdr:from>
    <xdr:ext cx="469744" cy="259045"/>
    <xdr:sp macro="" textlink="">
      <xdr:nvSpPr>
        <xdr:cNvPr id="459" name="n_1mainValue【保健センター・保健所】&#10;一人当たり面積">
          <a:extLst>
            <a:ext uri="{FF2B5EF4-FFF2-40B4-BE49-F238E27FC236}">
              <a16:creationId xmlns:a16="http://schemas.microsoft.com/office/drawing/2014/main" xmlns="" id="{B98F54B0-9FA5-4FDF-9FF1-F27F29911D17}"/>
            </a:ext>
          </a:extLst>
        </xdr:cNvPr>
        <xdr:cNvSpPr txBox="1"/>
      </xdr:nvSpPr>
      <xdr:spPr>
        <a:xfrm>
          <a:off x="21075727" y="992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xmlns="" id="{593FD60A-11F2-4C74-B832-B1E365D7F61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xmlns="" id="{BF87E1CC-131E-4F96-B212-326C656A3F3E}"/>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xmlns="" id="{938AC651-A57E-4F65-96B4-C628268E2972}"/>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xmlns="" id="{93F5A6E0-A8A6-4E5A-B64F-27CC05CDBA6C}"/>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xmlns="" id="{755BD7FA-23A0-48D5-8F9C-D7E8861F2C91}"/>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xmlns="" id="{C1C888C4-BDFE-460B-9B46-3CC5D2411AF9}"/>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xmlns="" id="{04C32B3D-1449-46B6-B7A0-16F7284C90D8}"/>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xmlns="" id="{D5A7E337-33AC-4C41-815B-BE167F94188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68" name="テキスト ボックス 467">
          <a:extLst>
            <a:ext uri="{FF2B5EF4-FFF2-40B4-BE49-F238E27FC236}">
              <a16:creationId xmlns:a16="http://schemas.microsoft.com/office/drawing/2014/main" xmlns="" id="{2C6F411E-5881-4EF0-9F74-519A62F17E3C}"/>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69" name="直線コネクタ 468">
          <a:extLst>
            <a:ext uri="{FF2B5EF4-FFF2-40B4-BE49-F238E27FC236}">
              <a16:creationId xmlns:a16="http://schemas.microsoft.com/office/drawing/2014/main" xmlns="" id="{A9DE2B7C-1145-4259-B41C-EC96A04D5E3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470" name="直線コネクタ 469">
          <a:extLst>
            <a:ext uri="{FF2B5EF4-FFF2-40B4-BE49-F238E27FC236}">
              <a16:creationId xmlns:a16="http://schemas.microsoft.com/office/drawing/2014/main" xmlns="" id="{55B15E52-09C5-47C5-A57C-A5CFC6FD0C44}"/>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471" name="テキスト ボックス 470">
          <a:extLst>
            <a:ext uri="{FF2B5EF4-FFF2-40B4-BE49-F238E27FC236}">
              <a16:creationId xmlns:a16="http://schemas.microsoft.com/office/drawing/2014/main" xmlns="" id="{9B7EEA9E-3CC3-4068-9EF4-41F01E6853C4}"/>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472" name="直線コネクタ 471">
          <a:extLst>
            <a:ext uri="{FF2B5EF4-FFF2-40B4-BE49-F238E27FC236}">
              <a16:creationId xmlns:a16="http://schemas.microsoft.com/office/drawing/2014/main" xmlns="" id="{0D50ECD3-CD3C-4D0C-8B3E-D557C2BD098C}"/>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473" name="テキスト ボックス 472">
          <a:extLst>
            <a:ext uri="{FF2B5EF4-FFF2-40B4-BE49-F238E27FC236}">
              <a16:creationId xmlns:a16="http://schemas.microsoft.com/office/drawing/2014/main" xmlns="" id="{58A0CA35-E6A2-42F6-AC0D-4707C0D87882}"/>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474" name="直線コネクタ 473">
          <a:extLst>
            <a:ext uri="{FF2B5EF4-FFF2-40B4-BE49-F238E27FC236}">
              <a16:creationId xmlns:a16="http://schemas.microsoft.com/office/drawing/2014/main" xmlns="" id="{B7EE6CC1-9BDA-4378-BB7A-B0D8B8E00EDF}"/>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475" name="テキスト ボックス 474">
          <a:extLst>
            <a:ext uri="{FF2B5EF4-FFF2-40B4-BE49-F238E27FC236}">
              <a16:creationId xmlns:a16="http://schemas.microsoft.com/office/drawing/2014/main" xmlns="" id="{2F373C19-252B-4231-B989-3B9EE0C13C75}"/>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476" name="直線コネクタ 475">
          <a:extLst>
            <a:ext uri="{FF2B5EF4-FFF2-40B4-BE49-F238E27FC236}">
              <a16:creationId xmlns:a16="http://schemas.microsoft.com/office/drawing/2014/main" xmlns="" id="{D7EB65ED-C900-4C31-A5F5-FA180D9DC251}"/>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477" name="テキスト ボックス 476">
          <a:extLst>
            <a:ext uri="{FF2B5EF4-FFF2-40B4-BE49-F238E27FC236}">
              <a16:creationId xmlns:a16="http://schemas.microsoft.com/office/drawing/2014/main" xmlns="" id="{E4DC7525-86FD-4FD4-9452-331E75EF204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478" name="直線コネクタ 477">
          <a:extLst>
            <a:ext uri="{FF2B5EF4-FFF2-40B4-BE49-F238E27FC236}">
              <a16:creationId xmlns:a16="http://schemas.microsoft.com/office/drawing/2014/main" xmlns="" id="{DB169E4D-6EBD-46C3-947F-5DB26A3795AB}"/>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479" name="テキスト ボックス 478">
          <a:extLst>
            <a:ext uri="{FF2B5EF4-FFF2-40B4-BE49-F238E27FC236}">
              <a16:creationId xmlns:a16="http://schemas.microsoft.com/office/drawing/2014/main" xmlns="" id="{31CCA330-C50F-4051-B0C3-04188FA984BA}"/>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480" name="直線コネクタ 479">
          <a:extLst>
            <a:ext uri="{FF2B5EF4-FFF2-40B4-BE49-F238E27FC236}">
              <a16:creationId xmlns:a16="http://schemas.microsoft.com/office/drawing/2014/main" xmlns="" id="{A7BAB056-75BF-453E-B767-7800C8A8D856}"/>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481" name="テキスト ボックス 480">
          <a:extLst>
            <a:ext uri="{FF2B5EF4-FFF2-40B4-BE49-F238E27FC236}">
              <a16:creationId xmlns:a16="http://schemas.microsoft.com/office/drawing/2014/main" xmlns="" id="{4124C52B-1B60-4A3D-B605-86ED1E1078D9}"/>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82" name="直線コネクタ 481">
          <a:extLst>
            <a:ext uri="{FF2B5EF4-FFF2-40B4-BE49-F238E27FC236}">
              <a16:creationId xmlns:a16="http://schemas.microsoft.com/office/drawing/2014/main" xmlns="" id="{FD078696-2BCC-4D93-B2C1-433DCB97D738}"/>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83" name="テキスト ボックス 482">
          <a:extLst>
            <a:ext uri="{FF2B5EF4-FFF2-40B4-BE49-F238E27FC236}">
              <a16:creationId xmlns:a16="http://schemas.microsoft.com/office/drawing/2014/main" xmlns="" id="{A1BE9B3D-A970-4D2C-821E-5E5FC48625D5}"/>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84" name="【消防施設】&#10;有形固定資産減価償却率グラフ枠">
          <a:extLst>
            <a:ext uri="{FF2B5EF4-FFF2-40B4-BE49-F238E27FC236}">
              <a16:creationId xmlns:a16="http://schemas.microsoft.com/office/drawing/2014/main" xmlns="" id="{8FE30010-E55E-4392-BFC5-8E2430DE5C44}"/>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85452</xdr:rowOff>
    </xdr:from>
    <xdr:to>
      <xdr:col>85</xdr:col>
      <xdr:colOff>126364</xdr:colOff>
      <xdr:row>85</xdr:row>
      <xdr:rowOff>111579</xdr:rowOff>
    </xdr:to>
    <xdr:cxnSp macro="">
      <xdr:nvCxnSpPr>
        <xdr:cNvPr id="485" name="直線コネクタ 484">
          <a:extLst>
            <a:ext uri="{FF2B5EF4-FFF2-40B4-BE49-F238E27FC236}">
              <a16:creationId xmlns:a16="http://schemas.microsoft.com/office/drawing/2014/main" xmlns="" id="{4C5FAAC8-41EF-49D1-8551-F641C0A8434F}"/>
            </a:ext>
          </a:extLst>
        </xdr:cNvPr>
        <xdr:cNvCxnSpPr/>
      </xdr:nvCxnSpPr>
      <xdr:spPr>
        <a:xfrm flipV="1">
          <a:off x="16318864" y="13287102"/>
          <a:ext cx="0" cy="13977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115406</xdr:rowOff>
    </xdr:from>
    <xdr:ext cx="405111" cy="259045"/>
    <xdr:sp macro="" textlink="">
      <xdr:nvSpPr>
        <xdr:cNvPr id="486" name="【消防施設】&#10;有形固定資産減価償却率最小値テキスト">
          <a:extLst>
            <a:ext uri="{FF2B5EF4-FFF2-40B4-BE49-F238E27FC236}">
              <a16:creationId xmlns:a16="http://schemas.microsoft.com/office/drawing/2014/main" xmlns="" id="{EEE82B8A-3DC6-402E-8BB7-9943C13E5960}"/>
            </a:ext>
          </a:extLst>
        </xdr:cNvPr>
        <xdr:cNvSpPr txBox="1"/>
      </xdr:nvSpPr>
      <xdr:spPr>
        <a:xfrm>
          <a:off x="16357600" y="146886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111579</xdr:rowOff>
    </xdr:from>
    <xdr:to>
      <xdr:col>86</xdr:col>
      <xdr:colOff>25400</xdr:colOff>
      <xdr:row>85</xdr:row>
      <xdr:rowOff>111579</xdr:rowOff>
    </xdr:to>
    <xdr:cxnSp macro="">
      <xdr:nvCxnSpPr>
        <xdr:cNvPr id="487" name="直線コネクタ 486">
          <a:extLst>
            <a:ext uri="{FF2B5EF4-FFF2-40B4-BE49-F238E27FC236}">
              <a16:creationId xmlns:a16="http://schemas.microsoft.com/office/drawing/2014/main" xmlns="" id="{FDCB2114-FD34-4424-9985-91C450F0F30D}"/>
            </a:ext>
          </a:extLst>
        </xdr:cNvPr>
        <xdr:cNvCxnSpPr/>
      </xdr:nvCxnSpPr>
      <xdr:spPr>
        <a:xfrm>
          <a:off x="16230600" y="146848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32129</xdr:rowOff>
    </xdr:from>
    <xdr:ext cx="405111" cy="259045"/>
    <xdr:sp macro="" textlink="">
      <xdr:nvSpPr>
        <xdr:cNvPr id="488" name="【消防施設】&#10;有形固定資産減価償却率最大値テキスト">
          <a:extLst>
            <a:ext uri="{FF2B5EF4-FFF2-40B4-BE49-F238E27FC236}">
              <a16:creationId xmlns:a16="http://schemas.microsoft.com/office/drawing/2014/main" xmlns="" id="{50207648-0A2E-4F8C-943D-BAC88356EFC0}"/>
            </a:ext>
          </a:extLst>
        </xdr:cNvPr>
        <xdr:cNvSpPr txBox="1"/>
      </xdr:nvSpPr>
      <xdr:spPr>
        <a:xfrm>
          <a:off x="16357600" y="130623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85452</xdr:rowOff>
    </xdr:from>
    <xdr:to>
      <xdr:col>86</xdr:col>
      <xdr:colOff>25400</xdr:colOff>
      <xdr:row>77</xdr:row>
      <xdr:rowOff>85452</xdr:rowOff>
    </xdr:to>
    <xdr:cxnSp macro="">
      <xdr:nvCxnSpPr>
        <xdr:cNvPr id="489" name="直線コネクタ 488">
          <a:extLst>
            <a:ext uri="{FF2B5EF4-FFF2-40B4-BE49-F238E27FC236}">
              <a16:creationId xmlns:a16="http://schemas.microsoft.com/office/drawing/2014/main" xmlns="" id="{1582106A-EB54-4926-B0A6-AFB3B223B052}"/>
            </a:ext>
          </a:extLst>
        </xdr:cNvPr>
        <xdr:cNvCxnSpPr/>
      </xdr:nvCxnSpPr>
      <xdr:spPr>
        <a:xfrm>
          <a:off x="16230600" y="13287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102888</xdr:rowOff>
    </xdr:from>
    <xdr:ext cx="405111" cy="259045"/>
    <xdr:sp macro="" textlink="">
      <xdr:nvSpPr>
        <xdr:cNvPr id="490" name="【消防施設】&#10;有形固定資産減価償却率平均値テキスト">
          <a:extLst>
            <a:ext uri="{FF2B5EF4-FFF2-40B4-BE49-F238E27FC236}">
              <a16:creationId xmlns:a16="http://schemas.microsoft.com/office/drawing/2014/main" xmlns="" id="{F3541573-52BC-4E41-ADD4-E19AD6F665D9}"/>
            </a:ext>
          </a:extLst>
        </xdr:cNvPr>
        <xdr:cNvSpPr txBox="1"/>
      </xdr:nvSpPr>
      <xdr:spPr>
        <a:xfrm>
          <a:off x="16357600" y="139903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124461</xdr:rowOff>
    </xdr:from>
    <xdr:to>
      <xdr:col>85</xdr:col>
      <xdr:colOff>177800</xdr:colOff>
      <xdr:row>82</xdr:row>
      <xdr:rowOff>54611</xdr:rowOff>
    </xdr:to>
    <xdr:sp macro="" textlink="">
      <xdr:nvSpPr>
        <xdr:cNvPr id="491" name="フローチャート: 判断 490">
          <a:extLst>
            <a:ext uri="{FF2B5EF4-FFF2-40B4-BE49-F238E27FC236}">
              <a16:creationId xmlns:a16="http://schemas.microsoft.com/office/drawing/2014/main" xmlns="" id="{2C858AE4-11E1-41BB-83F5-DFE41E8DD0FA}"/>
            </a:ext>
          </a:extLst>
        </xdr:cNvPr>
        <xdr:cNvSpPr/>
      </xdr:nvSpPr>
      <xdr:spPr>
        <a:xfrm>
          <a:off x="162687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98334</xdr:rowOff>
    </xdr:from>
    <xdr:to>
      <xdr:col>81</xdr:col>
      <xdr:colOff>101600</xdr:colOff>
      <xdr:row>82</xdr:row>
      <xdr:rowOff>28484</xdr:rowOff>
    </xdr:to>
    <xdr:sp macro="" textlink="">
      <xdr:nvSpPr>
        <xdr:cNvPr id="492" name="フローチャート: 判断 491">
          <a:extLst>
            <a:ext uri="{FF2B5EF4-FFF2-40B4-BE49-F238E27FC236}">
              <a16:creationId xmlns:a16="http://schemas.microsoft.com/office/drawing/2014/main" xmlns="" id="{97972F3F-0AF5-461C-9210-8D95656DAEBE}"/>
            </a:ext>
          </a:extLst>
        </xdr:cNvPr>
        <xdr:cNvSpPr/>
      </xdr:nvSpPr>
      <xdr:spPr>
        <a:xfrm>
          <a:off x="15430500" y="1398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82</xdr:row>
      <xdr:rowOff>19611</xdr:rowOff>
    </xdr:from>
    <xdr:ext cx="405111" cy="259045"/>
    <xdr:sp macro="" textlink="">
      <xdr:nvSpPr>
        <xdr:cNvPr id="493" name="n_1aveValue【消防施設】&#10;有形固定資産減価償却率">
          <a:extLst>
            <a:ext uri="{FF2B5EF4-FFF2-40B4-BE49-F238E27FC236}">
              <a16:creationId xmlns:a16="http://schemas.microsoft.com/office/drawing/2014/main" xmlns="" id="{18A133B2-4D37-46D8-B0B9-69307F05F9E6}"/>
            </a:ext>
          </a:extLst>
        </xdr:cNvPr>
        <xdr:cNvSpPr txBox="1"/>
      </xdr:nvSpPr>
      <xdr:spPr>
        <a:xfrm>
          <a:off x="15266044" y="14078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80</xdr:row>
      <xdr:rowOff>168548</xdr:rowOff>
    </xdr:from>
    <xdr:to>
      <xdr:col>76</xdr:col>
      <xdr:colOff>165100</xdr:colOff>
      <xdr:row>81</xdr:row>
      <xdr:rowOff>98698</xdr:rowOff>
    </xdr:to>
    <xdr:sp macro="" textlink="">
      <xdr:nvSpPr>
        <xdr:cNvPr id="494" name="フローチャート: 判断 493">
          <a:extLst>
            <a:ext uri="{FF2B5EF4-FFF2-40B4-BE49-F238E27FC236}">
              <a16:creationId xmlns:a16="http://schemas.microsoft.com/office/drawing/2014/main" xmlns="" id="{1572373E-022B-4C38-96CF-08C1FDDC9ED5}"/>
            </a:ext>
          </a:extLst>
        </xdr:cNvPr>
        <xdr:cNvSpPr/>
      </xdr:nvSpPr>
      <xdr:spPr>
        <a:xfrm>
          <a:off x="14541500" y="138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79</xdr:row>
      <xdr:rowOff>115225</xdr:rowOff>
    </xdr:from>
    <xdr:ext cx="405111" cy="259045"/>
    <xdr:sp macro="" textlink="">
      <xdr:nvSpPr>
        <xdr:cNvPr id="495" name="n_2aveValue【消防施設】&#10;有形固定資産減価償却率">
          <a:extLst>
            <a:ext uri="{FF2B5EF4-FFF2-40B4-BE49-F238E27FC236}">
              <a16:creationId xmlns:a16="http://schemas.microsoft.com/office/drawing/2014/main" xmlns="" id="{7E8403DD-FE3E-46F3-B07C-7D0A92FA6F9D}"/>
            </a:ext>
          </a:extLst>
        </xdr:cNvPr>
        <xdr:cNvSpPr txBox="1"/>
      </xdr:nvSpPr>
      <xdr:spPr>
        <a:xfrm>
          <a:off x="14389744" y="1365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88</xdr:row>
      <xdr:rowOff>149877</xdr:rowOff>
    </xdr:from>
    <xdr:ext cx="762000" cy="259045"/>
    <xdr:sp macro="" textlink="">
      <xdr:nvSpPr>
        <xdr:cNvPr id="496" name="テキスト ボックス 495">
          <a:extLst>
            <a:ext uri="{FF2B5EF4-FFF2-40B4-BE49-F238E27FC236}">
              <a16:creationId xmlns:a16="http://schemas.microsoft.com/office/drawing/2014/main" xmlns="" id="{9F3713C0-254E-4D73-B41E-5785FE2895E1}"/>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97" name="テキスト ボックス 496">
          <a:extLst>
            <a:ext uri="{FF2B5EF4-FFF2-40B4-BE49-F238E27FC236}">
              <a16:creationId xmlns:a16="http://schemas.microsoft.com/office/drawing/2014/main" xmlns="" id="{BBB3AFE9-15C3-4F07-9172-A70BDA1127BB}"/>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98" name="テキスト ボックス 497">
          <a:extLst>
            <a:ext uri="{FF2B5EF4-FFF2-40B4-BE49-F238E27FC236}">
              <a16:creationId xmlns:a16="http://schemas.microsoft.com/office/drawing/2014/main" xmlns="" id="{9CFC5AEF-994E-4F71-9467-8AA7EA458BEF}"/>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99" name="テキスト ボックス 498">
          <a:extLst>
            <a:ext uri="{FF2B5EF4-FFF2-40B4-BE49-F238E27FC236}">
              <a16:creationId xmlns:a16="http://schemas.microsoft.com/office/drawing/2014/main" xmlns="" id="{A8754C00-97CB-46CB-AB62-A36966B36691}"/>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500" name="テキスト ボックス 499">
          <a:extLst>
            <a:ext uri="{FF2B5EF4-FFF2-40B4-BE49-F238E27FC236}">
              <a16:creationId xmlns:a16="http://schemas.microsoft.com/office/drawing/2014/main" xmlns="" id="{A74FF7B3-802D-4C6F-B5F1-EF020A65F081}"/>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24856</xdr:rowOff>
    </xdr:from>
    <xdr:to>
      <xdr:col>81</xdr:col>
      <xdr:colOff>101600</xdr:colOff>
      <xdr:row>81</xdr:row>
      <xdr:rowOff>126456</xdr:rowOff>
    </xdr:to>
    <xdr:sp macro="" textlink="">
      <xdr:nvSpPr>
        <xdr:cNvPr id="501" name="楕円 500">
          <a:extLst>
            <a:ext uri="{FF2B5EF4-FFF2-40B4-BE49-F238E27FC236}">
              <a16:creationId xmlns:a16="http://schemas.microsoft.com/office/drawing/2014/main" xmlns="" id="{EE603231-A3B7-45A2-8CC2-DF90136BC943}"/>
            </a:ext>
          </a:extLst>
        </xdr:cNvPr>
        <xdr:cNvSpPr/>
      </xdr:nvSpPr>
      <xdr:spPr>
        <a:xfrm>
          <a:off x="15430500" y="13912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79</xdr:row>
      <xdr:rowOff>142983</xdr:rowOff>
    </xdr:from>
    <xdr:ext cx="405111" cy="259045"/>
    <xdr:sp macro="" textlink="">
      <xdr:nvSpPr>
        <xdr:cNvPr id="502" name="n_1mainValue【消防施設】&#10;有形固定資産減価償却率">
          <a:extLst>
            <a:ext uri="{FF2B5EF4-FFF2-40B4-BE49-F238E27FC236}">
              <a16:creationId xmlns:a16="http://schemas.microsoft.com/office/drawing/2014/main" xmlns="" id="{1DC89C5E-6ECC-43AA-AA71-0B31D9C3C93D}"/>
            </a:ext>
          </a:extLst>
        </xdr:cNvPr>
        <xdr:cNvSpPr txBox="1"/>
      </xdr:nvSpPr>
      <xdr:spPr>
        <a:xfrm>
          <a:off x="15266044" y="13687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503" name="正方形/長方形 502">
          <a:extLst>
            <a:ext uri="{FF2B5EF4-FFF2-40B4-BE49-F238E27FC236}">
              <a16:creationId xmlns:a16="http://schemas.microsoft.com/office/drawing/2014/main" xmlns="" id="{56279D84-94D6-43EA-82D7-551D81185576}"/>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4" name="正方形/長方形 503">
          <a:extLst>
            <a:ext uri="{FF2B5EF4-FFF2-40B4-BE49-F238E27FC236}">
              <a16:creationId xmlns:a16="http://schemas.microsoft.com/office/drawing/2014/main" xmlns="" id="{56E3A34B-2F31-4DD8-AC72-F5C6B5D5E575}"/>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5" name="正方形/長方形 504">
          <a:extLst>
            <a:ext uri="{FF2B5EF4-FFF2-40B4-BE49-F238E27FC236}">
              <a16:creationId xmlns:a16="http://schemas.microsoft.com/office/drawing/2014/main" xmlns="" id="{834E62AC-0FF7-4639-BB6C-7EA00D3DF19D}"/>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6" name="正方形/長方形 505">
          <a:extLst>
            <a:ext uri="{FF2B5EF4-FFF2-40B4-BE49-F238E27FC236}">
              <a16:creationId xmlns:a16="http://schemas.microsoft.com/office/drawing/2014/main" xmlns="" id="{0C3758FE-AD8E-4ABB-AF90-E678B50E473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7" name="正方形/長方形 506">
          <a:extLst>
            <a:ext uri="{FF2B5EF4-FFF2-40B4-BE49-F238E27FC236}">
              <a16:creationId xmlns:a16="http://schemas.microsoft.com/office/drawing/2014/main" xmlns="" id="{FA4A4B55-03DD-4721-A292-D63BDC2A8242}"/>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08" name="正方形/長方形 507">
          <a:extLst>
            <a:ext uri="{FF2B5EF4-FFF2-40B4-BE49-F238E27FC236}">
              <a16:creationId xmlns:a16="http://schemas.microsoft.com/office/drawing/2014/main" xmlns="" id="{0B4599A7-A53A-48C9-BE6A-5BB64E98241B}"/>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09" name="正方形/長方形 508">
          <a:extLst>
            <a:ext uri="{FF2B5EF4-FFF2-40B4-BE49-F238E27FC236}">
              <a16:creationId xmlns:a16="http://schemas.microsoft.com/office/drawing/2014/main" xmlns="" id="{0E917429-6CE6-4DF4-8B38-7EE5B82CB248}"/>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0" name="正方形/長方形 509">
          <a:extLst>
            <a:ext uri="{FF2B5EF4-FFF2-40B4-BE49-F238E27FC236}">
              <a16:creationId xmlns:a16="http://schemas.microsoft.com/office/drawing/2014/main" xmlns="" id="{20BC0227-B268-4BE2-8FED-445314B9469D}"/>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511" name="テキスト ボックス 510">
          <a:extLst>
            <a:ext uri="{FF2B5EF4-FFF2-40B4-BE49-F238E27FC236}">
              <a16:creationId xmlns:a16="http://schemas.microsoft.com/office/drawing/2014/main" xmlns="" id="{C35D0638-B5CF-41A4-9F9A-1839851345A7}"/>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512" name="直線コネクタ 511">
          <a:extLst>
            <a:ext uri="{FF2B5EF4-FFF2-40B4-BE49-F238E27FC236}">
              <a16:creationId xmlns:a16="http://schemas.microsoft.com/office/drawing/2014/main" xmlns="" id="{02394467-B565-4BA6-85A3-9863FD94BF54}"/>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513" name="直線コネクタ 512">
          <a:extLst>
            <a:ext uri="{FF2B5EF4-FFF2-40B4-BE49-F238E27FC236}">
              <a16:creationId xmlns:a16="http://schemas.microsoft.com/office/drawing/2014/main" xmlns="" id="{C5C1C490-F364-4487-8349-E1F3E3C458FA}"/>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514" name="テキスト ボックス 513">
          <a:extLst>
            <a:ext uri="{FF2B5EF4-FFF2-40B4-BE49-F238E27FC236}">
              <a16:creationId xmlns:a16="http://schemas.microsoft.com/office/drawing/2014/main" xmlns="" id="{2775BC54-C82D-4573-AAD1-C4A7FD0100DA}"/>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515" name="直線コネクタ 514">
          <a:extLst>
            <a:ext uri="{FF2B5EF4-FFF2-40B4-BE49-F238E27FC236}">
              <a16:creationId xmlns:a16="http://schemas.microsoft.com/office/drawing/2014/main" xmlns="" id="{323DF01D-B678-47E5-B92F-B6A4BD6DC13E}"/>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516" name="テキスト ボックス 515">
          <a:extLst>
            <a:ext uri="{FF2B5EF4-FFF2-40B4-BE49-F238E27FC236}">
              <a16:creationId xmlns:a16="http://schemas.microsoft.com/office/drawing/2014/main" xmlns="" id="{E0577C77-FE72-4D64-9A90-A430AD60FD23}"/>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517" name="直線コネクタ 516">
          <a:extLst>
            <a:ext uri="{FF2B5EF4-FFF2-40B4-BE49-F238E27FC236}">
              <a16:creationId xmlns:a16="http://schemas.microsoft.com/office/drawing/2014/main" xmlns="" id="{E5419271-49FE-47C5-AE22-EFBF021B18A3}"/>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518" name="テキスト ボックス 517">
          <a:extLst>
            <a:ext uri="{FF2B5EF4-FFF2-40B4-BE49-F238E27FC236}">
              <a16:creationId xmlns:a16="http://schemas.microsoft.com/office/drawing/2014/main" xmlns="" id="{37642AAB-EB4A-452A-A3C0-D6CA75F0F86D}"/>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519" name="直線コネクタ 518">
          <a:extLst>
            <a:ext uri="{FF2B5EF4-FFF2-40B4-BE49-F238E27FC236}">
              <a16:creationId xmlns:a16="http://schemas.microsoft.com/office/drawing/2014/main" xmlns="" id="{73040A68-ED51-46E6-9AC7-C335A5B557E8}"/>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520" name="テキスト ボックス 519">
          <a:extLst>
            <a:ext uri="{FF2B5EF4-FFF2-40B4-BE49-F238E27FC236}">
              <a16:creationId xmlns:a16="http://schemas.microsoft.com/office/drawing/2014/main" xmlns="" id="{71B4184A-B2C4-425D-AFC9-07EAC929CD12}"/>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21" name="直線コネクタ 520">
          <a:extLst>
            <a:ext uri="{FF2B5EF4-FFF2-40B4-BE49-F238E27FC236}">
              <a16:creationId xmlns:a16="http://schemas.microsoft.com/office/drawing/2014/main" xmlns="" id="{BEA363C9-0670-4DFF-B47B-A0142F6C21C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22" name="テキスト ボックス 521">
          <a:extLst>
            <a:ext uri="{FF2B5EF4-FFF2-40B4-BE49-F238E27FC236}">
              <a16:creationId xmlns:a16="http://schemas.microsoft.com/office/drawing/2014/main" xmlns="" id="{C9DA7CDD-CFC5-48B3-9A60-704443119C1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23" name="【消防施設】&#10;一人当たり面積グラフ枠">
          <a:extLst>
            <a:ext uri="{FF2B5EF4-FFF2-40B4-BE49-F238E27FC236}">
              <a16:creationId xmlns:a16="http://schemas.microsoft.com/office/drawing/2014/main" xmlns="" id="{62E7290B-F3B1-4790-A7B3-0D18D381CDDF}"/>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88849</xdr:rowOff>
    </xdr:from>
    <xdr:to>
      <xdr:col>116</xdr:col>
      <xdr:colOff>62864</xdr:colOff>
      <xdr:row>86</xdr:row>
      <xdr:rowOff>31242</xdr:rowOff>
    </xdr:to>
    <xdr:cxnSp macro="">
      <xdr:nvCxnSpPr>
        <xdr:cNvPr id="524" name="直線コネクタ 523">
          <a:extLst>
            <a:ext uri="{FF2B5EF4-FFF2-40B4-BE49-F238E27FC236}">
              <a16:creationId xmlns:a16="http://schemas.microsoft.com/office/drawing/2014/main" xmlns="" id="{4299C575-135E-4886-A039-17138338E528}"/>
            </a:ext>
          </a:extLst>
        </xdr:cNvPr>
        <xdr:cNvCxnSpPr/>
      </xdr:nvCxnSpPr>
      <xdr:spPr>
        <a:xfrm flipV="1">
          <a:off x="22160864" y="13461949"/>
          <a:ext cx="0" cy="13139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35069</xdr:rowOff>
    </xdr:from>
    <xdr:ext cx="469744" cy="259045"/>
    <xdr:sp macro="" textlink="">
      <xdr:nvSpPr>
        <xdr:cNvPr id="525" name="【消防施設】&#10;一人当たり面積最小値テキスト">
          <a:extLst>
            <a:ext uri="{FF2B5EF4-FFF2-40B4-BE49-F238E27FC236}">
              <a16:creationId xmlns:a16="http://schemas.microsoft.com/office/drawing/2014/main" xmlns="" id="{D8F06216-33A9-4E38-A269-2A2C5EF22E6A}"/>
            </a:ext>
          </a:extLst>
        </xdr:cNvPr>
        <xdr:cNvSpPr txBox="1"/>
      </xdr:nvSpPr>
      <xdr:spPr>
        <a:xfrm>
          <a:off x="22199600" y="147797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31242</xdr:rowOff>
    </xdr:from>
    <xdr:to>
      <xdr:col>116</xdr:col>
      <xdr:colOff>152400</xdr:colOff>
      <xdr:row>86</xdr:row>
      <xdr:rowOff>31242</xdr:rowOff>
    </xdr:to>
    <xdr:cxnSp macro="">
      <xdr:nvCxnSpPr>
        <xdr:cNvPr id="526" name="直線コネクタ 525">
          <a:extLst>
            <a:ext uri="{FF2B5EF4-FFF2-40B4-BE49-F238E27FC236}">
              <a16:creationId xmlns:a16="http://schemas.microsoft.com/office/drawing/2014/main" xmlns="" id="{7FB0DC98-9E03-4601-978E-DD5AFF4CA2C6}"/>
            </a:ext>
          </a:extLst>
        </xdr:cNvPr>
        <xdr:cNvCxnSpPr/>
      </xdr:nvCxnSpPr>
      <xdr:spPr>
        <a:xfrm>
          <a:off x="22072600" y="147759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35526</xdr:rowOff>
    </xdr:from>
    <xdr:ext cx="469744" cy="259045"/>
    <xdr:sp macro="" textlink="">
      <xdr:nvSpPr>
        <xdr:cNvPr id="527" name="【消防施設】&#10;一人当たり面積最大値テキスト">
          <a:extLst>
            <a:ext uri="{FF2B5EF4-FFF2-40B4-BE49-F238E27FC236}">
              <a16:creationId xmlns:a16="http://schemas.microsoft.com/office/drawing/2014/main" xmlns="" id="{954200E7-9C64-4C68-8295-B5A5602C489A}"/>
            </a:ext>
          </a:extLst>
        </xdr:cNvPr>
        <xdr:cNvSpPr txBox="1"/>
      </xdr:nvSpPr>
      <xdr:spPr>
        <a:xfrm>
          <a:off x="22199600" y="13237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88849</xdr:rowOff>
    </xdr:from>
    <xdr:to>
      <xdr:col>116</xdr:col>
      <xdr:colOff>152400</xdr:colOff>
      <xdr:row>78</xdr:row>
      <xdr:rowOff>88849</xdr:rowOff>
    </xdr:to>
    <xdr:cxnSp macro="">
      <xdr:nvCxnSpPr>
        <xdr:cNvPr id="528" name="直線コネクタ 527">
          <a:extLst>
            <a:ext uri="{FF2B5EF4-FFF2-40B4-BE49-F238E27FC236}">
              <a16:creationId xmlns:a16="http://schemas.microsoft.com/office/drawing/2014/main" xmlns="" id="{340D7009-07E9-4983-A78A-428B41A49D0F}"/>
            </a:ext>
          </a:extLst>
        </xdr:cNvPr>
        <xdr:cNvCxnSpPr/>
      </xdr:nvCxnSpPr>
      <xdr:spPr>
        <a:xfrm>
          <a:off x="22072600" y="134619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32935</xdr:rowOff>
    </xdr:from>
    <xdr:ext cx="469744" cy="259045"/>
    <xdr:sp macro="" textlink="">
      <xdr:nvSpPr>
        <xdr:cNvPr id="529" name="【消防施設】&#10;一人当たり面積平均値テキスト">
          <a:extLst>
            <a:ext uri="{FF2B5EF4-FFF2-40B4-BE49-F238E27FC236}">
              <a16:creationId xmlns:a16="http://schemas.microsoft.com/office/drawing/2014/main" xmlns="" id="{95031845-F508-4ECC-87E3-2DC00C85E79D}"/>
            </a:ext>
          </a:extLst>
        </xdr:cNvPr>
        <xdr:cNvSpPr txBox="1"/>
      </xdr:nvSpPr>
      <xdr:spPr>
        <a:xfrm>
          <a:off x="22199600" y="146061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54508</xdr:rowOff>
    </xdr:from>
    <xdr:to>
      <xdr:col>116</xdr:col>
      <xdr:colOff>114300</xdr:colOff>
      <xdr:row>85</xdr:row>
      <xdr:rowOff>156108</xdr:rowOff>
    </xdr:to>
    <xdr:sp macro="" textlink="">
      <xdr:nvSpPr>
        <xdr:cNvPr id="530" name="フローチャート: 判断 529">
          <a:extLst>
            <a:ext uri="{FF2B5EF4-FFF2-40B4-BE49-F238E27FC236}">
              <a16:creationId xmlns:a16="http://schemas.microsoft.com/office/drawing/2014/main" xmlns="" id="{3B8FFB60-060F-463C-B21C-E7D7010A6711}"/>
            </a:ext>
          </a:extLst>
        </xdr:cNvPr>
        <xdr:cNvSpPr/>
      </xdr:nvSpPr>
      <xdr:spPr>
        <a:xfrm>
          <a:off x="22110700" y="14627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75997</xdr:rowOff>
    </xdr:from>
    <xdr:to>
      <xdr:col>112</xdr:col>
      <xdr:colOff>38100</xdr:colOff>
      <xdr:row>86</xdr:row>
      <xdr:rowOff>6147</xdr:rowOff>
    </xdr:to>
    <xdr:sp macro="" textlink="">
      <xdr:nvSpPr>
        <xdr:cNvPr id="531" name="フローチャート: 判断 530">
          <a:extLst>
            <a:ext uri="{FF2B5EF4-FFF2-40B4-BE49-F238E27FC236}">
              <a16:creationId xmlns:a16="http://schemas.microsoft.com/office/drawing/2014/main" xmlns="" id="{98C0F8BD-7706-42F5-80C8-D1E7C63F57A1}"/>
            </a:ext>
          </a:extLst>
        </xdr:cNvPr>
        <xdr:cNvSpPr/>
      </xdr:nvSpPr>
      <xdr:spPr>
        <a:xfrm>
          <a:off x="21272500" y="14649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84</xdr:row>
      <xdr:rowOff>22674</xdr:rowOff>
    </xdr:from>
    <xdr:ext cx="469744" cy="259045"/>
    <xdr:sp macro="" textlink="">
      <xdr:nvSpPr>
        <xdr:cNvPr id="532" name="n_1aveValue【消防施設】&#10;一人当たり面積">
          <a:extLst>
            <a:ext uri="{FF2B5EF4-FFF2-40B4-BE49-F238E27FC236}">
              <a16:creationId xmlns:a16="http://schemas.microsoft.com/office/drawing/2014/main" xmlns="" id="{A5EF95A9-C1F9-460B-B60D-EEDDF02167E3}"/>
            </a:ext>
          </a:extLst>
        </xdr:cNvPr>
        <xdr:cNvSpPr txBox="1"/>
      </xdr:nvSpPr>
      <xdr:spPr>
        <a:xfrm>
          <a:off x="21075727" y="14424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85</xdr:row>
      <xdr:rowOff>99313</xdr:rowOff>
    </xdr:from>
    <xdr:to>
      <xdr:col>107</xdr:col>
      <xdr:colOff>101600</xdr:colOff>
      <xdr:row>86</xdr:row>
      <xdr:rowOff>29463</xdr:rowOff>
    </xdr:to>
    <xdr:sp macro="" textlink="">
      <xdr:nvSpPr>
        <xdr:cNvPr id="533" name="フローチャート: 判断 532">
          <a:extLst>
            <a:ext uri="{FF2B5EF4-FFF2-40B4-BE49-F238E27FC236}">
              <a16:creationId xmlns:a16="http://schemas.microsoft.com/office/drawing/2014/main" xmlns="" id="{AA646102-9644-456C-B9D5-DB1F9CE04918}"/>
            </a:ext>
          </a:extLst>
        </xdr:cNvPr>
        <xdr:cNvSpPr/>
      </xdr:nvSpPr>
      <xdr:spPr>
        <a:xfrm>
          <a:off x="20383500" y="14672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84</xdr:row>
      <xdr:rowOff>45990</xdr:rowOff>
    </xdr:from>
    <xdr:ext cx="469744" cy="259045"/>
    <xdr:sp macro="" textlink="">
      <xdr:nvSpPr>
        <xdr:cNvPr id="534" name="n_2aveValue【消防施設】&#10;一人当たり面積">
          <a:extLst>
            <a:ext uri="{FF2B5EF4-FFF2-40B4-BE49-F238E27FC236}">
              <a16:creationId xmlns:a16="http://schemas.microsoft.com/office/drawing/2014/main" xmlns="" id="{7DADDC64-6A97-4306-8BBD-EA8C4968728C}"/>
            </a:ext>
          </a:extLst>
        </xdr:cNvPr>
        <xdr:cNvSpPr txBox="1"/>
      </xdr:nvSpPr>
      <xdr:spPr>
        <a:xfrm>
          <a:off x="20199427" y="14447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88</xdr:row>
      <xdr:rowOff>149877</xdr:rowOff>
    </xdr:from>
    <xdr:ext cx="762000" cy="259045"/>
    <xdr:sp macro="" textlink="">
      <xdr:nvSpPr>
        <xdr:cNvPr id="535" name="テキスト ボックス 534">
          <a:extLst>
            <a:ext uri="{FF2B5EF4-FFF2-40B4-BE49-F238E27FC236}">
              <a16:creationId xmlns:a16="http://schemas.microsoft.com/office/drawing/2014/main" xmlns="" id="{81409E0C-F9AF-4505-B098-E9A367A71F4B}"/>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36" name="テキスト ボックス 535">
          <a:extLst>
            <a:ext uri="{FF2B5EF4-FFF2-40B4-BE49-F238E27FC236}">
              <a16:creationId xmlns:a16="http://schemas.microsoft.com/office/drawing/2014/main" xmlns="" id="{2900E895-86B7-4A44-BBAF-E1F9DEA0D22F}"/>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37" name="テキスト ボックス 536">
          <a:extLst>
            <a:ext uri="{FF2B5EF4-FFF2-40B4-BE49-F238E27FC236}">
              <a16:creationId xmlns:a16="http://schemas.microsoft.com/office/drawing/2014/main" xmlns="" id="{2839F33C-9848-484E-97C7-F9DE093FAD7E}"/>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38" name="テキスト ボックス 537">
          <a:extLst>
            <a:ext uri="{FF2B5EF4-FFF2-40B4-BE49-F238E27FC236}">
              <a16:creationId xmlns:a16="http://schemas.microsoft.com/office/drawing/2014/main" xmlns="" id="{594B08A5-C126-4E19-953E-9660F15B064D}"/>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39" name="テキスト ボックス 538">
          <a:extLst>
            <a:ext uri="{FF2B5EF4-FFF2-40B4-BE49-F238E27FC236}">
              <a16:creationId xmlns:a16="http://schemas.microsoft.com/office/drawing/2014/main" xmlns="" id="{F6FB73EA-502D-45AE-860C-5D3ABF3ADE75}"/>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132232</xdr:rowOff>
    </xdr:from>
    <xdr:to>
      <xdr:col>112</xdr:col>
      <xdr:colOff>38100</xdr:colOff>
      <xdr:row>86</xdr:row>
      <xdr:rowOff>62382</xdr:rowOff>
    </xdr:to>
    <xdr:sp macro="" textlink="">
      <xdr:nvSpPr>
        <xdr:cNvPr id="540" name="楕円 539">
          <a:extLst>
            <a:ext uri="{FF2B5EF4-FFF2-40B4-BE49-F238E27FC236}">
              <a16:creationId xmlns:a16="http://schemas.microsoft.com/office/drawing/2014/main" xmlns="" id="{14FD5F19-35C0-44F4-B812-90160FE94928}"/>
            </a:ext>
          </a:extLst>
        </xdr:cNvPr>
        <xdr:cNvSpPr/>
      </xdr:nvSpPr>
      <xdr:spPr>
        <a:xfrm>
          <a:off x="21272500" y="1470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86</xdr:row>
      <xdr:rowOff>53509</xdr:rowOff>
    </xdr:from>
    <xdr:ext cx="469744" cy="259045"/>
    <xdr:sp macro="" textlink="">
      <xdr:nvSpPr>
        <xdr:cNvPr id="541" name="n_1mainValue【消防施設】&#10;一人当たり面積">
          <a:extLst>
            <a:ext uri="{FF2B5EF4-FFF2-40B4-BE49-F238E27FC236}">
              <a16:creationId xmlns:a16="http://schemas.microsoft.com/office/drawing/2014/main" xmlns="" id="{BC201432-DC3E-4410-B272-C972CE78524B}"/>
            </a:ext>
          </a:extLst>
        </xdr:cNvPr>
        <xdr:cNvSpPr txBox="1"/>
      </xdr:nvSpPr>
      <xdr:spPr>
        <a:xfrm>
          <a:off x="21075727" y="14798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42" name="正方形/長方形 541">
          <a:extLst>
            <a:ext uri="{FF2B5EF4-FFF2-40B4-BE49-F238E27FC236}">
              <a16:creationId xmlns:a16="http://schemas.microsoft.com/office/drawing/2014/main" xmlns="" id="{800428D1-9E19-4198-8AA8-4E318FC7E152}"/>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43" name="正方形/長方形 542">
          <a:extLst>
            <a:ext uri="{FF2B5EF4-FFF2-40B4-BE49-F238E27FC236}">
              <a16:creationId xmlns:a16="http://schemas.microsoft.com/office/drawing/2014/main" xmlns="" id="{438FEB20-7F93-429A-8D74-EE23205FD149}"/>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44" name="正方形/長方形 543">
          <a:extLst>
            <a:ext uri="{FF2B5EF4-FFF2-40B4-BE49-F238E27FC236}">
              <a16:creationId xmlns:a16="http://schemas.microsoft.com/office/drawing/2014/main" xmlns="" id="{F5770958-C741-47D4-AE5F-83E9535409BA}"/>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45" name="正方形/長方形 544">
          <a:extLst>
            <a:ext uri="{FF2B5EF4-FFF2-40B4-BE49-F238E27FC236}">
              <a16:creationId xmlns:a16="http://schemas.microsoft.com/office/drawing/2014/main" xmlns="" id="{3D924959-7CA9-4ACE-99F5-5EBF7CEE8008}"/>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46" name="正方形/長方形 545">
          <a:extLst>
            <a:ext uri="{FF2B5EF4-FFF2-40B4-BE49-F238E27FC236}">
              <a16:creationId xmlns:a16="http://schemas.microsoft.com/office/drawing/2014/main" xmlns="" id="{DB93B756-74CD-485F-9FD5-127029C923A8}"/>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47" name="正方形/長方形 546">
          <a:extLst>
            <a:ext uri="{FF2B5EF4-FFF2-40B4-BE49-F238E27FC236}">
              <a16:creationId xmlns:a16="http://schemas.microsoft.com/office/drawing/2014/main" xmlns="" id="{47A28128-DCBF-436E-A63D-43B00968D2BE}"/>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48" name="正方形/長方形 547">
          <a:extLst>
            <a:ext uri="{FF2B5EF4-FFF2-40B4-BE49-F238E27FC236}">
              <a16:creationId xmlns:a16="http://schemas.microsoft.com/office/drawing/2014/main" xmlns="" id="{5C65DE50-69C6-4A79-8D6C-3A5BDDD41F5B}"/>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49" name="正方形/長方形 548">
          <a:extLst>
            <a:ext uri="{FF2B5EF4-FFF2-40B4-BE49-F238E27FC236}">
              <a16:creationId xmlns:a16="http://schemas.microsoft.com/office/drawing/2014/main" xmlns="" id="{E6187C24-A24E-4CAA-B2E3-D989F9216178}"/>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50" name="テキスト ボックス 549">
          <a:extLst>
            <a:ext uri="{FF2B5EF4-FFF2-40B4-BE49-F238E27FC236}">
              <a16:creationId xmlns:a16="http://schemas.microsoft.com/office/drawing/2014/main" xmlns="" id="{C199D6D2-0F4D-45E0-B333-DF749A308108}"/>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51" name="直線コネクタ 550">
          <a:extLst>
            <a:ext uri="{FF2B5EF4-FFF2-40B4-BE49-F238E27FC236}">
              <a16:creationId xmlns:a16="http://schemas.microsoft.com/office/drawing/2014/main" xmlns="" id="{F5A89060-1EEB-4B7A-9692-C1EADDE2A486}"/>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52" name="直線コネクタ 551">
          <a:extLst>
            <a:ext uri="{FF2B5EF4-FFF2-40B4-BE49-F238E27FC236}">
              <a16:creationId xmlns:a16="http://schemas.microsoft.com/office/drawing/2014/main" xmlns="" id="{D1D75D03-D4DC-4B0E-8718-6AC7F1EC99D9}"/>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53" name="テキスト ボックス 552">
          <a:extLst>
            <a:ext uri="{FF2B5EF4-FFF2-40B4-BE49-F238E27FC236}">
              <a16:creationId xmlns:a16="http://schemas.microsoft.com/office/drawing/2014/main" xmlns="" id="{D24F7D41-9956-4EF6-B2E6-05B6EE19D32F}"/>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54" name="直線コネクタ 553">
          <a:extLst>
            <a:ext uri="{FF2B5EF4-FFF2-40B4-BE49-F238E27FC236}">
              <a16:creationId xmlns:a16="http://schemas.microsoft.com/office/drawing/2014/main" xmlns="" id="{BF2C5B45-8986-4EA4-91FA-2338C8D41769}"/>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55" name="テキスト ボックス 554">
          <a:extLst>
            <a:ext uri="{FF2B5EF4-FFF2-40B4-BE49-F238E27FC236}">
              <a16:creationId xmlns:a16="http://schemas.microsoft.com/office/drawing/2014/main" xmlns="" id="{F2CA85EF-D208-4BA3-80E2-8EAE70CE4B98}"/>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56" name="直線コネクタ 555">
          <a:extLst>
            <a:ext uri="{FF2B5EF4-FFF2-40B4-BE49-F238E27FC236}">
              <a16:creationId xmlns:a16="http://schemas.microsoft.com/office/drawing/2014/main" xmlns="" id="{01013BAD-A9E4-4771-A4C8-3E53DA0ACB85}"/>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57" name="テキスト ボックス 556">
          <a:extLst>
            <a:ext uri="{FF2B5EF4-FFF2-40B4-BE49-F238E27FC236}">
              <a16:creationId xmlns:a16="http://schemas.microsoft.com/office/drawing/2014/main" xmlns="" id="{3F06DB76-07BF-408C-9374-08038A0A1252}"/>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58" name="直線コネクタ 557">
          <a:extLst>
            <a:ext uri="{FF2B5EF4-FFF2-40B4-BE49-F238E27FC236}">
              <a16:creationId xmlns:a16="http://schemas.microsoft.com/office/drawing/2014/main" xmlns="" id="{7AE0FC07-E345-40ED-8D63-1CB9DF6D6B58}"/>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59" name="テキスト ボックス 558">
          <a:extLst>
            <a:ext uri="{FF2B5EF4-FFF2-40B4-BE49-F238E27FC236}">
              <a16:creationId xmlns:a16="http://schemas.microsoft.com/office/drawing/2014/main" xmlns="" id="{2D9691D3-921B-408E-9B1B-A062098C7E1D}"/>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60" name="直線コネクタ 559">
          <a:extLst>
            <a:ext uri="{FF2B5EF4-FFF2-40B4-BE49-F238E27FC236}">
              <a16:creationId xmlns:a16="http://schemas.microsoft.com/office/drawing/2014/main" xmlns="" id="{8806C4EC-42B5-4518-A7DD-55A694CC3E23}"/>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61" name="テキスト ボックス 560">
          <a:extLst>
            <a:ext uri="{FF2B5EF4-FFF2-40B4-BE49-F238E27FC236}">
              <a16:creationId xmlns:a16="http://schemas.microsoft.com/office/drawing/2014/main" xmlns="" id="{D2BAB1A0-AD97-42C0-A902-F44415608292}"/>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62" name="直線コネクタ 561">
          <a:extLst>
            <a:ext uri="{FF2B5EF4-FFF2-40B4-BE49-F238E27FC236}">
              <a16:creationId xmlns:a16="http://schemas.microsoft.com/office/drawing/2014/main" xmlns="" id="{BAFC1286-F011-4A59-87D0-A08A4E9DC397}"/>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63" name="テキスト ボックス 562">
          <a:extLst>
            <a:ext uri="{FF2B5EF4-FFF2-40B4-BE49-F238E27FC236}">
              <a16:creationId xmlns:a16="http://schemas.microsoft.com/office/drawing/2014/main" xmlns="" id="{6ED5FE79-D4D1-464B-AEE5-7B2DC71AF44F}"/>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64" name="直線コネクタ 563">
          <a:extLst>
            <a:ext uri="{FF2B5EF4-FFF2-40B4-BE49-F238E27FC236}">
              <a16:creationId xmlns:a16="http://schemas.microsoft.com/office/drawing/2014/main" xmlns="" id="{D012B74B-F35F-4C55-95B7-618B470F5F7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65" name="テキスト ボックス 564">
          <a:extLst>
            <a:ext uri="{FF2B5EF4-FFF2-40B4-BE49-F238E27FC236}">
              <a16:creationId xmlns:a16="http://schemas.microsoft.com/office/drawing/2014/main" xmlns="" id="{1AE95B9C-7880-4D2A-90A1-4E2DEA701775}"/>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66" name="【庁舎】&#10;有形固定資産減価償却率グラフ枠">
          <a:extLst>
            <a:ext uri="{FF2B5EF4-FFF2-40B4-BE49-F238E27FC236}">
              <a16:creationId xmlns:a16="http://schemas.microsoft.com/office/drawing/2014/main" xmlns="" id="{FA1E0DB8-37D5-4EFE-A5A0-CA92924DF404}"/>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115388</xdr:rowOff>
    </xdr:to>
    <xdr:cxnSp macro="">
      <xdr:nvCxnSpPr>
        <xdr:cNvPr id="567" name="直線コネクタ 566">
          <a:extLst>
            <a:ext uri="{FF2B5EF4-FFF2-40B4-BE49-F238E27FC236}">
              <a16:creationId xmlns:a16="http://schemas.microsoft.com/office/drawing/2014/main" xmlns="" id="{B21B95DA-B3D0-4E38-8B05-7F7301B05631}"/>
            </a:ext>
          </a:extLst>
        </xdr:cNvPr>
        <xdr:cNvCxnSpPr/>
      </xdr:nvCxnSpPr>
      <xdr:spPr>
        <a:xfrm flipV="1">
          <a:off x="16318864" y="17090571"/>
          <a:ext cx="0" cy="15414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119215</xdr:rowOff>
    </xdr:from>
    <xdr:ext cx="340478" cy="259045"/>
    <xdr:sp macro="" textlink="">
      <xdr:nvSpPr>
        <xdr:cNvPr id="568" name="【庁舎】&#10;有形固定資産減価償却率最小値テキスト">
          <a:extLst>
            <a:ext uri="{FF2B5EF4-FFF2-40B4-BE49-F238E27FC236}">
              <a16:creationId xmlns:a16="http://schemas.microsoft.com/office/drawing/2014/main" xmlns="" id="{CDDE2210-B85E-4FF2-890E-D6B1275BB52F}"/>
            </a:ext>
          </a:extLst>
        </xdr:cNvPr>
        <xdr:cNvSpPr txBox="1"/>
      </xdr:nvSpPr>
      <xdr:spPr>
        <a:xfrm>
          <a:off x="16357600" y="1863581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115388</xdr:rowOff>
    </xdr:from>
    <xdr:to>
      <xdr:col>86</xdr:col>
      <xdr:colOff>25400</xdr:colOff>
      <xdr:row>108</xdr:row>
      <xdr:rowOff>115388</xdr:rowOff>
    </xdr:to>
    <xdr:cxnSp macro="">
      <xdr:nvCxnSpPr>
        <xdr:cNvPr id="569" name="直線コネクタ 568">
          <a:extLst>
            <a:ext uri="{FF2B5EF4-FFF2-40B4-BE49-F238E27FC236}">
              <a16:creationId xmlns:a16="http://schemas.microsoft.com/office/drawing/2014/main" xmlns="" id="{346A35C3-2B01-4D72-B73F-D031EAA5B132}"/>
            </a:ext>
          </a:extLst>
        </xdr:cNvPr>
        <xdr:cNvCxnSpPr/>
      </xdr:nvCxnSpPr>
      <xdr:spPr>
        <a:xfrm>
          <a:off x="16230600" y="18631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70" name="【庁舎】&#10;有形固定資産減価償却率最大値テキスト">
          <a:extLst>
            <a:ext uri="{FF2B5EF4-FFF2-40B4-BE49-F238E27FC236}">
              <a16:creationId xmlns:a16="http://schemas.microsoft.com/office/drawing/2014/main" xmlns="" id="{B948D108-4106-4BCB-8E75-7846582DD35E}"/>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71" name="直線コネクタ 570">
          <a:extLst>
            <a:ext uri="{FF2B5EF4-FFF2-40B4-BE49-F238E27FC236}">
              <a16:creationId xmlns:a16="http://schemas.microsoft.com/office/drawing/2014/main" xmlns="" id="{483C2F0E-9D09-4214-AD92-EECE56F46BD5}"/>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20156</xdr:rowOff>
    </xdr:from>
    <xdr:ext cx="405111" cy="259045"/>
    <xdr:sp macro="" textlink="">
      <xdr:nvSpPr>
        <xdr:cNvPr id="572" name="【庁舎】&#10;有形固定資産減価償却率平均値テキスト">
          <a:extLst>
            <a:ext uri="{FF2B5EF4-FFF2-40B4-BE49-F238E27FC236}">
              <a16:creationId xmlns:a16="http://schemas.microsoft.com/office/drawing/2014/main" xmlns="" id="{A896FD2C-AAD0-41D4-8228-B5AF536B92CA}"/>
            </a:ext>
          </a:extLst>
        </xdr:cNvPr>
        <xdr:cNvSpPr txBox="1"/>
      </xdr:nvSpPr>
      <xdr:spPr>
        <a:xfrm>
          <a:off x="16357600" y="176795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41729</xdr:rowOff>
    </xdr:from>
    <xdr:to>
      <xdr:col>85</xdr:col>
      <xdr:colOff>177800</xdr:colOff>
      <xdr:row>103</xdr:row>
      <xdr:rowOff>143329</xdr:rowOff>
    </xdr:to>
    <xdr:sp macro="" textlink="">
      <xdr:nvSpPr>
        <xdr:cNvPr id="573" name="フローチャート: 判断 572">
          <a:extLst>
            <a:ext uri="{FF2B5EF4-FFF2-40B4-BE49-F238E27FC236}">
              <a16:creationId xmlns:a16="http://schemas.microsoft.com/office/drawing/2014/main" xmlns="" id="{7609861D-C007-4636-95E8-F719AD06556F}"/>
            </a:ext>
          </a:extLst>
        </xdr:cNvPr>
        <xdr:cNvSpPr/>
      </xdr:nvSpPr>
      <xdr:spPr>
        <a:xfrm>
          <a:off x="16268700" y="17701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7438</xdr:rowOff>
    </xdr:from>
    <xdr:to>
      <xdr:col>81</xdr:col>
      <xdr:colOff>101600</xdr:colOff>
      <xdr:row>104</xdr:row>
      <xdr:rowOff>109038</xdr:rowOff>
    </xdr:to>
    <xdr:sp macro="" textlink="">
      <xdr:nvSpPr>
        <xdr:cNvPr id="574" name="フローチャート: 判断 573">
          <a:extLst>
            <a:ext uri="{FF2B5EF4-FFF2-40B4-BE49-F238E27FC236}">
              <a16:creationId xmlns:a16="http://schemas.microsoft.com/office/drawing/2014/main" xmlns="" id="{FEEF4956-B378-4AB1-823B-063187E8A33D}"/>
            </a:ext>
          </a:extLst>
        </xdr:cNvPr>
        <xdr:cNvSpPr/>
      </xdr:nvSpPr>
      <xdr:spPr>
        <a:xfrm>
          <a:off x="154305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104</xdr:row>
      <xdr:rowOff>100165</xdr:rowOff>
    </xdr:from>
    <xdr:ext cx="405111" cy="259045"/>
    <xdr:sp macro="" textlink="">
      <xdr:nvSpPr>
        <xdr:cNvPr id="575" name="n_1aveValue【庁舎】&#10;有形固定資産減価償却率">
          <a:extLst>
            <a:ext uri="{FF2B5EF4-FFF2-40B4-BE49-F238E27FC236}">
              <a16:creationId xmlns:a16="http://schemas.microsoft.com/office/drawing/2014/main" xmlns="" id="{8300549A-D486-4949-9426-5C110C380F35}"/>
            </a:ext>
          </a:extLst>
        </xdr:cNvPr>
        <xdr:cNvSpPr txBox="1"/>
      </xdr:nvSpPr>
      <xdr:spPr>
        <a:xfrm>
          <a:off x="15266044" y="17930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76019</xdr:rowOff>
    </xdr:from>
    <xdr:to>
      <xdr:col>76</xdr:col>
      <xdr:colOff>165100</xdr:colOff>
      <xdr:row>104</xdr:row>
      <xdr:rowOff>6169</xdr:rowOff>
    </xdr:to>
    <xdr:sp macro="" textlink="">
      <xdr:nvSpPr>
        <xdr:cNvPr id="576" name="フローチャート: 判断 575">
          <a:extLst>
            <a:ext uri="{FF2B5EF4-FFF2-40B4-BE49-F238E27FC236}">
              <a16:creationId xmlns:a16="http://schemas.microsoft.com/office/drawing/2014/main" xmlns="" id="{81B71511-87B5-42ED-AE3D-4AD3A0292061}"/>
            </a:ext>
          </a:extLst>
        </xdr:cNvPr>
        <xdr:cNvSpPr/>
      </xdr:nvSpPr>
      <xdr:spPr>
        <a:xfrm>
          <a:off x="14541500" y="17735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102</xdr:row>
      <xdr:rowOff>22696</xdr:rowOff>
    </xdr:from>
    <xdr:ext cx="405111" cy="259045"/>
    <xdr:sp macro="" textlink="">
      <xdr:nvSpPr>
        <xdr:cNvPr id="577" name="n_2aveValue【庁舎】&#10;有形固定資産減価償却率">
          <a:extLst>
            <a:ext uri="{FF2B5EF4-FFF2-40B4-BE49-F238E27FC236}">
              <a16:creationId xmlns:a16="http://schemas.microsoft.com/office/drawing/2014/main" xmlns="" id="{107AA034-75DC-4CAB-A405-7451EE8B431B}"/>
            </a:ext>
          </a:extLst>
        </xdr:cNvPr>
        <xdr:cNvSpPr txBox="1"/>
      </xdr:nvSpPr>
      <xdr:spPr>
        <a:xfrm>
          <a:off x="14389744" y="175105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578" name="テキスト ボックス 577">
          <a:extLst>
            <a:ext uri="{FF2B5EF4-FFF2-40B4-BE49-F238E27FC236}">
              <a16:creationId xmlns:a16="http://schemas.microsoft.com/office/drawing/2014/main" xmlns="" id="{97CD414C-CC40-4EF1-B8D5-8CFE77133026}"/>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79" name="テキスト ボックス 578">
          <a:extLst>
            <a:ext uri="{FF2B5EF4-FFF2-40B4-BE49-F238E27FC236}">
              <a16:creationId xmlns:a16="http://schemas.microsoft.com/office/drawing/2014/main" xmlns="" id="{246C76E7-3E78-4707-9F0F-A9DF752B5B59}"/>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80" name="テキスト ボックス 579">
          <a:extLst>
            <a:ext uri="{FF2B5EF4-FFF2-40B4-BE49-F238E27FC236}">
              <a16:creationId xmlns:a16="http://schemas.microsoft.com/office/drawing/2014/main" xmlns="" id="{29E25C45-7FDB-490E-9DAE-835640FE64CD}"/>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81" name="テキスト ボックス 580">
          <a:extLst>
            <a:ext uri="{FF2B5EF4-FFF2-40B4-BE49-F238E27FC236}">
              <a16:creationId xmlns:a16="http://schemas.microsoft.com/office/drawing/2014/main" xmlns="" id="{9B9CD21D-375C-46EB-B341-FBB1ECEAB4C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82" name="テキスト ボックス 581">
          <a:extLst>
            <a:ext uri="{FF2B5EF4-FFF2-40B4-BE49-F238E27FC236}">
              <a16:creationId xmlns:a16="http://schemas.microsoft.com/office/drawing/2014/main" xmlns="" id="{868BCE8F-76AB-40D7-B4D5-92767F96C65C}"/>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66221</xdr:rowOff>
    </xdr:from>
    <xdr:to>
      <xdr:col>81</xdr:col>
      <xdr:colOff>101600</xdr:colOff>
      <xdr:row>103</xdr:row>
      <xdr:rowOff>167821</xdr:rowOff>
    </xdr:to>
    <xdr:sp macro="" textlink="">
      <xdr:nvSpPr>
        <xdr:cNvPr id="583" name="楕円 582">
          <a:extLst>
            <a:ext uri="{FF2B5EF4-FFF2-40B4-BE49-F238E27FC236}">
              <a16:creationId xmlns:a16="http://schemas.microsoft.com/office/drawing/2014/main" xmlns="" id="{F4CBB1DD-D822-40F1-9287-374AA243AF29}"/>
            </a:ext>
          </a:extLst>
        </xdr:cNvPr>
        <xdr:cNvSpPr/>
      </xdr:nvSpPr>
      <xdr:spPr>
        <a:xfrm>
          <a:off x="15430500" y="177255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102</xdr:row>
      <xdr:rowOff>12898</xdr:rowOff>
    </xdr:from>
    <xdr:ext cx="405111" cy="259045"/>
    <xdr:sp macro="" textlink="">
      <xdr:nvSpPr>
        <xdr:cNvPr id="584" name="n_1mainValue【庁舎】&#10;有形固定資産減価償却率">
          <a:extLst>
            <a:ext uri="{FF2B5EF4-FFF2-40B4-BE49-F238E27FC236}">
              <a16:creationId xmlns:a16="http://schemas.microsoft.com/office/drawing/2014/main" xmlns="" id="{F065EC07-AE2E-4DF8-9BFF-8AEB75959DD8}"/>
            </a:ext>
          </a:extLst>
        </xdr:cNvPr>
        <xdr:cNvSpPr txBox="1"/>
      </xdr:nvSpPr>
      <xdr:spPr>
        <a:xfrm>
          <a:off x="15266044" y="175007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85" name="正方形/長方形 584">
          <a:extLst>
            <a:ext uri="{FF2B5EF4-FFF2-40B4-BE49-F238E27FC236}">
              <a16:creationId xmlns:a16="http://schemas.microsoft.com/office/drawing/2014/main" xmlns="" id="{860D81B0-7F05-4677-8928-2A0278415E34}"/>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86" name="正方形/長方形 585">
          <a:extLst>
            <a:ext uri="{FF2B5EF4-FFF2-40B4-BE49-F238E27FC236}">
              <a16:creationId xmlns:a16="http://schemas.microsoft.com/office/drawing/2014/main" xmlns="" id="{7258C923-0B6C-4E03-8337-19B48148E92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87" name="正方形/長方形 586">
          <a:extLst>
            <a:ext uri="{FF2B5EF4-FFF2-40B4-BE49-F238E27FC236}">
              <a16:creationId xmlns:a16="http://schemas.microsoft.com/office/drawing/2014/main" xmlns="" id="{C4686988-D494-4C78-8B09-2C304D0D62E2}"/>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88" name="正方形/長方形 587">
          <a:extLst>
            <a:ext uri="{FF2B5EF4-FFF2-40B4-BE49-F238E27FC236}">
              <a16:creationId xmlns:a16="http://schemas.microsoft.com/office/drawing/2014/main" xmlns="" id="{AF57F4DC-B08B-4DF1-B824-0485DE86F837}"/>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89" name="正方形/長方形 588">
          <a:extLst>
            <a:ext uri="{FF2B5EF4-FFF2-40B4-BE49-F238E27FC236}">
              <a16:creationId xmlns:a16="http://schemas.microsoft.com/office/drawing/2014/main" xmlns="" id="{379C1694-FA2C-4DA7-B452-6C476C093B21}"/>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90" name="正方形/長方形 589">
          <a:extLst>
            <a:ext uri="{FF2B5EF4-FFF2-40B4-BE49-F238E27FC236}">
              <a16:creationId xmlns:a16="http://schemas.microsoft.com/office/drawing/2014/main" xmlns="" id="{9C4444B7-45FE-4ADA-9F43-EC1DC40F70E6}"/>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91" name="正方形/長方形 590">
          <a:extLst>
            <a:ext uri="{FF2B5EF4-FFF2-40B4-BE49-F238E27FC236}">
              <a16:creationId xmlns:a16="http://schemas.microsoft.com/office/drawing/2014/main" xmlns="" id="{26081000-E5C9-4A1F-B3C8-F69D826185E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92" name="正方形/長方形 591">
          <a:extLst>
            <a:ext uri="{FF2B5EF4-FFF2-40B4-BE49-F238E27FC236}">
              <a16:creationId xmlns:a16="http://schemas.microsoft.com/office/drawing/2014/main" xmlns="" id="{30A32BFA-9DE5-41FA-B78F-F99D921EA0F3}"/>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93" name="テキスト ボックス 592">
          <a:extLst>
            <a:ext uri="{FF2B5EF4-FFF2-40B4-BE49-F238E27FC236}">
              <a16:creationId xmlns:a16="http://schemas.microsoft.com/office/drawing/2014/main" xmlns="" id="{2903318B-BD36-4C5A-BCBB-78DF9F4EBA7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94" name="直線コネクタ 593">
          <a:extLst>
            <a:ext uri="{FF2B5EF4-FFF2-40B4-BE49-F238E27FC236}">
              <a16:creationId xmlns:a16="http://schemas.microsoft.com/office/drawing/2014/main" xmlns="" id="{94120D00-D135-4937-8D32-506894A4C47F}"/>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95" name="直線コネクタ 594">
          <a:extLst>
            <a:ext uri="{FF2B5EF4-FFF2-40B4-BE49-F238E27FC236}">
              <a16:creationId xmlns:a16="http://schemas.microsoft.com/office/drawing/2014/main" xmlns="" id="{1CDE99C7-5AED-4B47-BC4B-016A0FDC3A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96" name="テキスト ボックス 595">
          <a:extLst>
            <a:ext uri="{FF2B5EF4-FFF2-40B4-BE49-F238E27FC236}">
              <a16:creationId xmlns:a16="http://schemas.microsoft.com/office/drawing/2014/main" xmlns="" id="{776C1110-E39A-494B-8627-340659566B1F}"/>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97" name="直線コネクタ 596">
          <a:extLst>
            <a:ext uri="{FF2B5EF4-FFF2-40B4-BE49-F238E27FC236}">
              <a16:creationId xmlns:a16="http://schemas.microsoft.com/office/drawing/2014/main" xmlns="" id="{57906C20-51B0-4F7D-BF03-9512F82C6939}"/>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98" name="テキスト ボックス 597">
          <a:extLst>
            <a:ext uri="{FF2B5EF4-FFF2-40B4-BE49-F238E27FC236}">
              <a16:creationId xmlns:a16="http://schemas.microsoft.com/office/drawing/2014/main" xmlns="" id="{F47593F1-90A5-4E6A-8248-4B81A0A8BB43}"/>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99" name="直線コネクタ 598">
          <a:extLst>
            <a:ext uri="{FF2B5EF4-FFF2-40B4-BE49-F238E27FC236}">
              <a16:creationId xmlns:a16="http://schemas.microsoft.com/office/drawing/2014/main" xmlns="" id="{D9F8C209-F9A6-48F7-9736-CA52D60A11AE}"/>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600" name="テキスト ボックス 599">
          <a:extLst>
            <a:ext uri="{FF2B5EF4-FFF2-40B4-BE49-F238E27FC236}">
              <a16:creationId xmlns:a16="http://schemas.microsoft.com/office/drawing/2014/main" xmlns="" id="{AB2C7BA9-7D53-4D31-A432-8AF7D0598C52}"/>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601" name="直線コネクタ 600">
          <a:extLst>
            <a:ext uri="{FF2B5EF4-FFF2-40B4-BE49-F238E27FC236}">
              <a16:creationId xmlns:a16="http://schemas.microsoft.com/office/drawing/2014/main" xmlns="" id="{029B184A-143E-4B69-91F0-D971C4004978}"/>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602" name="テキスト ボックス 601">
          <a:extLst>
            <a:ext uri="{FF2B5EF4-FFF2-40B4-BE49-F238E27FC236}">
              <a16:creationId xmlns:a16="http://schemas.microsoft.com/office/drawing/2014/main" xmlns="" id="{2D0D7A52-2EAA-40D0-BAB0-D8770E3A6086}"/>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603" name="直線コネクタ 602">
          <a:extLst>
            <a:ext uri="{FF2B5EF4-FFF2-40B4-BE49-F238E27FC236}">
              <a16:creationId xmlns:a16="http://schemas.microsoft.com/office/drawing/2014/main" xmlns="" id="{D74F3D1A-8B65-4839-B554-AAF94D67243A}"/>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604" name="テキスト ボックス 603">
          <a:extLst>
            <a:ext uri="{FF2B5EF4-FFF2-40B4-BE49-F238E27FC236}">
              <a16:creationId xmlns:a16="http://schemas.microsoft.com/office/drawing/2014/main" xmlns="" id="{D5A8CBF6-07A6-4331-BBA3-A5E432A026EB}"/>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05" name="直線コネクタ 604">
          <a:extLst>
            <a:ext uri="{FF2B5EF4-FFF2-40B4-BE49-F238E27FC236}">
              <a16:creationId xmlns:a16="http://schemas.microsoft.com/office/drawing/2014/main" xmlns="" id="{5D61669B-2CF2-4802-8C03-60B4C40F7FC2}"/>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606" name="テキスト ボックス 605">
          <a:extLst>
            <a:ext uri="{FF2B5EF4-FFF2-40B4-BE49-F238E27FC236}">
              <a16:creationId xmlns:a16="http://schemas.microsoft.com/office/drawing/2014/main" xmlns="" id="{E68273A3-4C5F-4C06-9E42-CBADBF0733B3}"/>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07" name="【庁舎】&#10;一人当たり面積グラフ枠">
          <a:extLst>
            <a:ext uri="{FF2B5EF4-FFF2-40B4-BE49-F238E27FC236}">
              <a16:creationId xmlns:a16="http://schemas.microsoft.com/office/drawing/2014/main" xmlns="" id="{D3004145-E15F-4CF8-8A41-838D628EB01B}"/>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56578</xdr:rowOff>
    </xdr:from>
    <xdr:to>
      <xdr:col>116</xdr:col>
      <xdr:colOff>62864</xdr:colOff>
      <xdr:row>108</xdr:row>
      <xdr:rowOff>115063</xdr:rowOff>
    </xdr:to>
    <xdr:cxnSp macro="">
      <xdr:nvCxnSpPr>
        <xdr:cNvPr id="608" name="直線コネクタ 607">
          <a:extLst>
            <a:ext uri="{FF2B5EF4-FFF2-40B4-BE49-F238E27FC236}">
              <a16:creationId xmlns:a16="http://schemas.microsoft.com/office/drawing/2014/main" xmlns="" id="{783FCAFD-E5B4-487F-ACCE-9E4C38E4B9BC}"/>
            </a:ext>
          </a:extLst>
        </xdr:cNvPr>
        <xdr:cNvCxnSpPr/>
      </xdr:nvCxnSpPr>
      <xdr:spPr>
        <a:xfrm flipV="1">
          <a:off x="22160864" y="17373028"/>
          <a:ext cx="0" cy="12586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118890</xdr:rowOff>
    </xdr:from>
    <xdr:ext cx="469744" cy="259045"/>
    <xdr:sp macro="" textlink="">
      <xdr:nvSpPr>
        <xdr:cNvPr id="609" name="【庁舎】&#10;一人当たり面積最小値テキスト">
          <a:extLst>
            <a:ext uri="{FF2B5EF4-FFF2-40B4-BE49-F238E27FC236}">
              <a16:creationId xmlns:a16="http://schemas.microsoft.com/office/drawing/2014/main" xmlns="" id="{F559172F-3D38-4B9A-8C22-4C2D49A1DAEB}"/>
            </a:ext>
          </a:extLst>
        </xdr:cNvPr>
        <xdr:cNvSpPr txBox="1"/>
      </xdr:nvSpPr>
      <xdr:spPr>
        <a:xfrm>
          <a:off x="22199600" y="18635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115063</xdr:rowOff>
    </xdr:from>
    <xdr:to>
      <xdr:col>116</xdr:col>
      <xdr:colOff>152400</xdr:colOff>
      <xdr:row>108</xdr:row>
      <xdr:rowOff>115063</xdr:rowOff>
    </xdr:to>
    <xdr:cxnSp macro="">
      <xdr:nvCxnSpPr>
        <xdr:cNvPr id="610" name="直線コネクタ 609">
          <a:extLst>
            <a:ext uri="{FF2B5EF4-FFF2-40B4-BE49-F238E27FC236}">
              <a16:creationId xmlns:a16="http://schemas.microsoft.com/office/drawing/2014/main" xmlns="" id="{F345FEEB-171B-4FA7-B90B-26A5ABF07F09}"/>
            </a:ext>
          </a:extLst>
        </xdr:cNvPr>
        <xdr:cNvCxnSpPr/>
      </xdr:nvCxnSpPr>
      <xdr:spPr>
        <a:xfrm>
          <a:off x="22072600" y="186316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3255</xdr:rowOff>
    </xdr:from>
    <xdr:ext cx="469744" cy="259045"/>
    <xdr:sp macro="" textlink="">
      <xdr:nvSpPr>
        <xdr:cNvPr id="611" name="【庁舎】&#10;一人当たり面積最大値テキスト">
          <a:extLst>
            <a:ext uri="{FF2B5EF4-FFF2-40B4-BE49-F238E27FC236}">
              <a16:creationId xmlns:a16="http://schemas.microsoft.com/office/drawing/2014/main" xmlns="" id="{86E960A1-DDA8-488B-A238-129C5B72D2E9}"/>
            </a:ext>
          </a:extLst>
        </xdr:cNvPr>
        <xdr:cNvSpPr txBox="1"/>
      </xdr:nvSpPr>
      <xdr:spPr>
        <a:xfrm>
          <a:off x="22199600" y="17148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56578</xdr:rowOff>
    </xdr:from>
    <xdr:to>
      <xdr:col>116</xdr:col>
      <xdr:colOff>152400</xdr:colOff>
      <xdr:row>101</xdr:row>
      <xdr:rowOff>56578</xdr:rowOff>
    </xdr:to>
    <xdr:cxnSp macro="">
      <xdr:nvCxnSpPr>
        <xdr:cNvPr id="612" name="直線コネクタ 611">
          <a:extLst>
            <a:ext uri="{FF2B5EF4-FFF2-40B4-BE49-F238E27FC236}">
              <a16:creationId xmlns:a16="http://schemas.microsoft.com/office/drawing/2014/main" xmlns="" id="{673A470B-A6E2-46FA-818F-EB0DC13BDAEF}"/>
            </a:ext>
          </a:extLst>
        </xdr:cNvPr>
        <xdr:cNvCxnSpPr/>
      </xdr:nvCxnSpPr>
      <xdr:spPr>
        <a:xfrm>
          <a:off x="22072600" y="173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141558</xdr:rowOff>
    </xdr:from>
    <xdr:ext cx="469744" cy="259045"/>
    <xdr:sp macro="" textlink="">
      <xdr:nvSpPr>
        <xdr:cNvPr id="613" name="【庁舎】&#10;一人当たり面積平均値テキスト">
          <a:extLst>
            <a:ext uri="{FF2B5EF4-FFF2-40B4-BE49-F238E27FC236}">
              <a16:creationId xmlns:a16="http://schemas.microsoft.com/office/drawing/2014/main" xmlns="" id="{E54694B0-075E-40FE-B6B9-B3CA167CF4B9}"/>
            </a:ext>
          </a:extLst>
        </xdr:cNvPr>
        <xdr:cNvSpPr txBox="1"/>
      </xdr:nvSpPr>
      <xdr:spPr>
        <a:xfrm>
          <a:off x="22199600" y="18486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163131</xdr:rowOff>
    </xdr:from>
    <xdr:to>
      <xdr:col>116</xdr:col>
      <xdr:colOff>114300</xdr:colOff>
      <xdr:row>108</xdr:row>
      <xdr:rowOff>93281</xdr:rowOff>
    </xdr:to>
    <xdr:sp macro="" textlink="">
      <xdr:nvSpPr>
        <xdr:cNvPr id="614" name="フローチャート: 判断 613">
          <a:extLst>
            <a:ext uri="{FF2B5EF4-FFF2-40B4-BE49-F238E27FC236}">
              <a16:creationId xmlns:a16="http://schemas.microsoft.com/office/drawing/2014/main" xmlns="" id="{3B7CF535-0C9B-4485-A02C-CFA8BFD2E7D3}"/>
            </a:ext>
          </a:extLst>
        </xdr:cNvPr>
        <xdr:cNvSpPr/>
      </xdr:nvSpPr>
      <xdr:spPr>
        <a:xfrm>
          <a:off x="22110700" y="18508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170562</xdr:rowOff>
    </xdr:from>
    <xdr:to>
      <xdr:col>112</xdr:col>
      <xdr:colOff>38100</xdr:colOff>
      <xdr:row>108</xdr:row>
      <xdr:rowOff>100712</xdr:rowOff>
    </xdr:to>
    <xdr:sp macro="" textlink="">
      <xdr:nvSpPr>
        <xdr:cNvPr id="615" name="フローチャート: 判断 614">
          <a:extLst>
            <a:ext uri="{FF2B5EF4-FFF2-40B4-BE49-F238E27FC236}">
              <a16:creationId xmlns:a16="http://schemas.microsoft.com/office/drawing/2014/main" xmlns="" id="{14F13A8B-988E-4E59-A009-3DA772677062}"/>
            </a:ext>
          </a:extLst>
        </xdr:cNvPr>
        <xdr:cNvSpPr/>
      </xdr:nvSpPr>
      <xdr:spPr>
        <a:xfrm>
          <a:off x="21272500" y="18515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106</xdr:row>
      <xdr:rowOff>117239</xdr:rowOff>
    </xdr:from>
    <xdr:ext cx="469744" cy="259045"/>
    <xdr:sp macro="" textlink="">
      <xdr:nvSpPr>
        <xdr:cNvPr id="616" name="n_1aveValue【庁舎】&#10;一人当たり面積">
          <a:extLst>
            <a:ext uri="{FF2B5EF4-FFF2-40B4-BE49-F238E27FC236}">
              <a16:creationId xmlns:a16="http://schemas.microsoft.com/office/drawing/2014/main" xmlns="" id="{932F4E11-FAD3-48E0-8FFD-C5045DAE5E13}"/>
            </a:ext>
          </a:extLst>
        </xdr:cNvPr>
        <xdr:cNvSpPr txBox="1"/>
      </xdr:nvSpPr>
      <xdr:spPr>
        <a:xfrm>
          <a:off x="21075727" y="18290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108</xdr:row>
      <xdr:rowOff>13399</xdr:rowOff>
    </xdr:from>
    <xdr:to>
      <xdr:col>107</xdr:col>
      <xdr:colOff>101600</xdr:colOff>
      <xdr:row>108</xdr:row>
      <xdr:rowOff>114999</xdr:rowOff>
    </xdr:to>
    <xdr:sp macro="" textlink="">
      <xdr:nvSpPr>
        <xdr:cNvPr id="617" name="フローチャート: 判断 616">
          <a:extLst>
            <a:ext uri="{FF2B5EF4-FFF2-40B4-BE49-F238E27FC236}">
              <a16:creationId xmlns:a16="http://schemas.microsoft.com/office/drawing/2014/main" xmlns="" id="{DDFEA14F-0050-41B9-9140-C41632A10547}"/>
            </a:ext>
          </a:extLst>
        </xdr:cNvPr>
        <xdr:cNvSpPr/>
      </xdr:nvSpPr>
      <xdr:spPr>
        <a:xfrm>
          <a:off x="20383500" y="1852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106</xdr:row>
      <xdr:rowOff>131526</xdr:rowOff>
    </xdr:from>
    <xdr:ext cx="469744" cy="259045"/>
    <xdr:sp macro="" textlink="">
      <xdr:nvSpPr>
        <xdr:cNvPr id="618" name="n_2aveValue【庁舎】&#10;一人当たり面積">
          <a:extLst>
            <a:ext uri="{FF2B5EF4-FFF2-40B4-BE49-F238E27FC236}">
              <a16:creationId xmlns:a16="http://schemas.microsoft.com/office/drawing/2014/main" xmlns="" id="{508826B0-1FB0-4E9D-9614-516625BE7807}"/>
            </a:ext>
          </a:extLst>
        </xdr:cNvPr>
        <xdr:cNvSpPr txBox="1"/>
      </xdr:nvSpPr>
      <xdr:spPr>
        <a:xfrm>
          <a:off x="20199427" y="1830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619" name="テキスト ボックス 618">
          <a:extLst>
            <a:ext uri="{FF2B5EF4-FFF2-40B4-BE49-F238E27FC236}">
              <a16:creationId xmlns:a16="http://schemas.microsoft.com/office/drawing/2014/main" xmlns="" id="{479D7FCB-339C-4826-B12E-DFE67CA79FB9}"/>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20" name="テキスト ボックス 619">
          <a:extLst>
            <a:ext uri="{FF2B5EF4-FFF2-40B4-BE49-F238E27FC236}">
              <a16:creationId xmlns:a16="http://schemas.microsoft.com/office/drawing/2014/main" xmlns="" id="{463256B8-D9E1-48D4-B791-F5E280A46D8F}"/>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xmlns="" id="{D024BB8D-2D81-4DB2-A103-A50B1C16849A}"/>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xmlns="" id="{F46862C2-0EA2-4216-B6AF-C86809B38654}"/>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xmlns="" id="{D2B78F2A-FED8-4981-A223-D4F257E1CA3D}"/>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28639</xdr:rowOff>
    </xdr:from>
    <xdr:to>
      <xdr:col>112</xdr:col>
      <xdr:colOff>38100</xdr:colOff>
      <xdr:row>108</xdr:row>
      <xdr:rowOff>130239</xdr:rowOff>
    </xdr:to>
    <xdr:sp macro="" textlink="">
      <xdr:nvSpPr>
        <xdr:cNvPr id="624" name="楕円 623">
          <a:extLst>
            <a:ext uri="{FF2B5EF4-FFF2-40B4-BE49-F238E27FC236}">
              <a16:creationId xmlns:a16="http://schemas.microsoft.com/office/drawing/2014/main" xmlns="" id="{90EBF872-AF54-4FE2-A71A-EC9B3A8AE658}"/>
            </a:ext>
          </a:extLst>
        </xdr:cNvPr>
        <xdr:cNvSpPr/>
      </xdr:nvSpPr>
      <xdr:spPr>
        <a:xfrm>
          <a:off x="21272500" y="18545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108</xdr:row>
      <xdr:rowOff>121366</xdr:rowOff>
    </xdr:from>
    <xdr:ext cx="469744" cy="259045"/>
    <xdr:sp macro="" textlink="">
      <xdr:nvSpPr>
        <xdr:cNvPr id="625" name="n_1mainValue【庁舎】&#10;一人当たり面積">
          <a:extLst>
            <a:ext uri="{FF2B5EF4-FFF2-40B4-BE49-F238E27FC236}">
              <a16:creationId xmlns:a16="http://schemas.microsoft.com/office/drawing/2014/main" xmlns="" id="{5535F25E-A80C-4CB8-A1C5-0B064AC318C9}"/>
            </a:ext>
          </a:extLst>
        </xdr:cNvPr>
        <xdr:cNvSpPr txBox="1"/>
      </xdr:nvSpPr>
      <xdr:spPr>
        <a:xfrm>
          <a:off x="21075727" y="1863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6" name="正方形/長方形 625">
          <a:extLst>
            <a:ext uri="{FF2B5EF4-FFF2-40B4-BE49-F238E27FC236}">
              <a16:creationId xmlns:a16="http://schemas.microsoft.com/office/drawing/2014/main" xmlns="" id="{B857ED63-5A47-4F6E-871E-76DE70508D03}"/>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7" name="正方形/長方形 626">
          <a:extLst>
            <a:ext uri="{FF2B5EF4-FFF2-40B4-BE49-F238E27FC236}">
              <a16:creationId xmlns:a16="http://schemas.microsoft.com/office/drawing/2014/main" xmlns="" id="{6658E4E0-9EE2-475F-934F-B7591931758B}"/>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8" name="テキスト ボックス 627">
          <a:extLst>
            <a:ext uri="{FF2B5EF4-FFF2-40B4-BE49-F238E27FC236}">
              <a16:creationId xmlns:a16="http://schemas.microsoft.com/office/drawing/2014/main" xmlns="" id="{1EA250BE-9710-496B-8949-CD5FD58662A2}"/>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類似団体と比較して特に有形固定資産減価償却率が高くなっている施設は、福祉施設と一般廃棄物処理施設であり、特に低くなっているのは体育館・プール、保健センター・保健所である。</a:t>
          </a:r>
          <a:r>
            <a:rPr kumimoji="1" lang="en-US" altLang="ja-JP" sz="1300">
              <a:latin typeface="ＭＳ Ｐゴシック" panose="020B0600070205080204" pitchFamily="50" charset="-128"/>
              <a:ea typeface="ＭＳ Ｐゴシック" panose="020B0600070205080204" pitchFamily="50" charset="-128"/>
            </a:rPr>
            <a:t/>
          </a:r>
          <a:br>
            <a:rPr kumimoji="1" lang="en-US" altLang="ja-JP" sz="1300">
              <a:latin typeface="ＭＳ Ｐゴシック" panose="020B0600070205080204" pitchFamily="50" charset="-128"/>
              <a:ea typeface="ＭＳ Ｐゴシック" panose="020B0600070205080204" pitchFamily="50" charset="-128"/>
            </a:rPr>
          </a:br>
          <a:r>
            <a:rPr kumimoji="1" lang="ja-JP" altLang="en-US" sz="1300">
              <a:latin typeface="ＭＳ Ｐゴシック" panose="020B0600070205080204" pitchFamily="50" charset="-128"/>
              <a:ea typeface="ＭＳ Ｐゴシック" panose="020B0600070205080204" pitchFamily="50" charset="-128"/>
            </a:rPr>
            <a:t>各施設においては、集約化・複合化の予定は無く、今後策定予定の個別施設計画に基づき老朽化対策に取り組んでいく。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xmlns=""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xmlns=""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xmlns=""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xmlns=""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xmlns=""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xmlns=""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xmlns=""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xmlns=""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xmlns=""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xmlns=""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6,255
6,226
14.64
3,912,585
3,687,177
223,720
2,206,383
4,412,360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xmlns=""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xmlns=""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xmlns=""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xmlns=""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xmlns=""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xmlns=""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xmlns=""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xmlns=""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xmlns=""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xmlns=""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xmlns=""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xmlns=""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xmlns=""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xmlns=""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xmlns=""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xmlns=""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xmlns=""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xmlns=""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xmlns=""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xmlns=""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xmlns=""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xmlns=""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xmlns=""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xmlns=""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xmlns=""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xmlns=""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xmlns=""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xmlns=""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xmlns=""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xmlns=""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xmlns=""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xmlns=""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xmlns=""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xmlns=""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xmlns=""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xmlns=""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xmlns=""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企業誘致の成功により、人口規模を上回る税収があるため、類似団体・全国及び石川県平均をともに大きく上回っている。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景気回復</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期間が「いざなぎ景気を越えた可能性が高い」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との認識が示され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ものの、景気回復の実感が乏しいうえ、先行きが不透明であることもあいまって、企業の設備投資等が鈍化し、税収が減少傾向にある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そのため、財政力指数は近年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増加する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傾向に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はない</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が、高い徴収率（平成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年度現年分</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99.8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％）を維持し、今後も高い財政力指数の維持に努めていく。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xmlns=""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131535</xdr:rowOff>
    </xdr:from>
    <xdr:to>
      <xdr:col>27</xdr:col>
      <xdr:colOff>184150</xdr:colOff>
      <xdr:row>45</xdr:row>
      <xdr:rowOff>131535</xdr:rowOff>
    </xdr:to>
    <xdr:cxnSp macro="">
      <xdr:nvCxnSpPr>
        <xdr:cNvPr id="50" name="直線コネクタ 49">
          <a:extLst>
            <a:ext uri="{FF2B5EF4-FFF2-40B4-BE49-F238E27FC236}">
              <a16:creationId xmlns:a16="http://schemas.microsoft.com/office/drawing/2014/main" xmlns="" id="{00000000-0008-0000-0300-000032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1" name="テキスト ボックス 50">
          <a:extLst>
            <a:ext uri="{FF2B5EF4-FFF2-40B4-BE49-F238E27FC236}">
              <a16:creationId xmlns:a16="http://schemas.microsoft.com/office/drawing/2014/main" xmlns="" id="{00000000-0008-0000-0300-000033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2" name="直線コネクタ 51">
          <a:extLst>
            <a:ext uri="{FF2B5EF4-FFF2-40B4-BE49-F238E27FC236}">
              <a16:creationId xmlns:a16="http://schemas.microsoft.com/office/drawing/2014/main" xmlns="" id="{00000000-0008-0000-0300-000034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3" name="テキスト ボックス 52">
          <a:extLst>
            <a:ext uri="{FF2B5EF4-FFF2-40B4-BE49-F238E27FC236}">
              <a16:creationId xmlns:a16="http://schemas.microsoft.com/office/drawing/2014/main" xmlns="" id="{00000000-0008-0000-0300-000035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4" name="直線コネクタ 53">
          <a:extLst>
            <a:ext uri="{FF2B5EF4-FFF2-40B4-BE49-F238E27FC236}">
              <a16:creationId xmlns:a16="http://schemas.microsoft.com/office/drawing/2014/main" xmlns="" id="{00000000-0008-0000-0300-000036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5" name="テキスト ボックス 54">
          <a:extLst>
            <a:ext uri="{FF2B5EF4-FFF2-40B4-BE49-F238E27FC236}">
              <a16:creationId xmlns:a16="http://schemas.microsoft.com/office/drawing/2014/main" xmlns="" id="{00000000-0008-0000-0300-000037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6" name="直線コネクタ 55">
          <a:extLst>
            <a:ext uri="{FF2B5EF4-FFF2-40B4-BE49-F238E27FC236}">
              <a16:creationId xmlns:a16="http://schemas.microsoft.com/office/drawing/2014/main" xmlns="" id="{00000000-0008-0000-0300-000038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7" name="テキスト ボックス 56">
          <a:extLst>
            <a:ext uri="{FF2B5EF4-FFF2-40B4-BE49-F238E27FC236}">
              <a16:creationId xmlns:a16="http://schemas.microsoft.com/office/drawing/2014/main" xmlns="" id="{00000000-0008-0000-0300-000039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8" name="直線コネクタ 57">
          <a:extLst>
            <a:ext uri="{FF2B5EF4-FFF2-40B4-BE49-F238E27FC236}">
              <a16:creationId xmlns:a16="http://schemas.microsoft.com/office/drawing/2014/main" xmlns="" id="{00000000-0008-0000-0300-00003A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9" name="テキスト ボックス 58">
          <a:extLst>
            <a:ext uri="{FF2B5EF4-FFF2-40B4-BE49-F238E27FC236}">
              <a16:creationId xmlns:a16="http://schemas.microsoft.com/office/drawing/2014/main" xmlns="" id="{00000000-0008-0000-0300-00003B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0" name="直線コネクタ 59">
          <a:extLst>
            <a:ext uri="{FF2B5EF4-FFF2-40B4-BE49-F238E27FC236}">
              <a16:creationId xmlns:a16="http://schemas.microsoft.com/office/drawing/2014/main" xmlns="" id="{00000000-0008-0000-0300-00003C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1" name="テキスト ボックス 60">
          <a:extLst>
            <a:ext uri="{FF2B5EF4-FFF2-40B4-BE49-F238E27FC236}">
              <a16:creationId xmlns:a16="http://schemas.microsoft.com/office/drawing/2014/main" xmlns="" id="{00000000-0008-0000-0300-00003D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2" name="直線コネクタ 61">
          <a:extLst>
            <a:ext uri="{FF2B5EF4-FFF2-40B4-BE49-F238E27FC236}">
              <a16:creationId xmlns:a16="http://schemas.microsoft.com/office/drawing/2014/main" xmlns="" id="{00000000-0008-0000-0300-00003E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3" name="テキスト ボックス 62">
          <a:extLst>
            <a:ext uri="{FF2B5EF4-FFF2-40B4-BE49-F238E27FC236}">
              <a16:creationId xmlns:a16="http://schemas.microsoft.com/office/drawing/2014/main" xmlns="" id="{00000000-0008-0000-0300-00003F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4" name="財政力グラフ枠">
          <a:extLst>
            <a:ext uri="{FF2B5EF4-FFF2-40B4-BE49-F238E27FC236}">
              <a16:creationId xmlns:a16="http://schemas.microsoft.com/office/drawing/2014/main" xmlns="" id="{00000000-0008-0000-0300-000040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88900</xdr:rowOff>
    </xdr:from>
    <xdr:to>
      <xdr:col>23</xdr:col>
      <xdr:colOff>133350</xdr:colOff>
      <xdr:row>44</xdr:row>
      <xdr:rowOff>119138</xdr:rowOff>
    </xdr:to>
    <xdr:cxnSp macro="">
      <xdr:nvCxnSpPr>
        <xdr:cNvPr id="65" name="直線コネクタ 64">
          <a:extLst>
            <a:ext uri="{FF2B5EF4-FFF2-40B4-BE49-F238E27FC236}">
              <a16:creationId xmlns:a16="http://schemas.microsoft.com/office/drawing/2014/main" xmlns="" id="{00000000-0008-0000-0300-000041000000}"/>
            </a:ext>
          </a:extLst>
        </xdr:cNvPr>
        <xdr:cNvCxnSpPr/>
      </xdr:nvCxnSpPr>
      <xdr:spPr>
        <a:xfrm flipV="1">
          <a:off x="4953000" y="6261100"/>
          <a:ext cx="0" cy="140183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91215</xdr:rowOff>
    </xdr:from>
    <xdr:ext cx="762000" cy="259045"/>
    <xdr:sp macro="" textlink="">
      <xdr:nvSpPr>
        <xdr:cNvPr id="66" name="財政力最小値テキスト">
          <a:extLst>
            <a:ext uri="{FF2B5EF4-FFF2-40B4-BE49-F238E27FC236}">
              <a16:creationId xmlns:a16="http://schemas.microsoft.com/office/drawing/2014/main" xmlns="" id="{00000000-0008-0000-0300-000042000000}"/>
            </a:ext>
          </a:extLst>
        </xdr:cNvPr>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119138</xdr:rowOff>
    </xdr:from>
    <xdr:to>
      <xdr:col>24</xdr:col>
      <xdr:colOff>12700</xdr:colOff>
      <xdr:row>44</xdr:row>
      <xdr:rowOff>119138</xdr:rowOff>
    </xdr:to>
    <xdr:cxnSp macro="">
      <xdr:nvCxnSpPr>
        <xdr:cNvPr id="67" name="直線コネクタ 66">
          <a:extLst>
            <a:ext uri="{FF2B5EF4-FFF2-40B4-BE49-F238E27FC236}">
              <a16:creationId xmlns:a16="http://schemas.microsoft.com/office/drawing/2014/main" xmlns="" id="{00000000-0008-0000-0300-000043000000}"/>
            </a:ext>
          </a:extLst>
        </xdr:cNvPr>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3827</xdr:rowOff>
    </xdr:from>
    <xdr:ext cx="762000" cy="259045"/>
    <xdr:sp macro="" textlink="">
      <xdr:nvSpPr>
        <xdr:cNvPr id="68" name="財政力最大値テキスト">
          <a:extLst>
            <a:ext uri="{FF2B5EF4-FFF2-40B4-BE49-F238E27FC236}">
              <a16:creationId xmlns:a16="http://schemas.microsoft.com/office/drawing/2014/main" xmlns="" id="{00000000-0008-0000-0300-000044000000}"/>
            </a:ext>
          </a:extLst>
        </xdr:cNvPr>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88900</xdr:rowOff>
    </xdr:from>
    <xdr:to>
      <xdr:col>24</xdr:col>
      <xdr:colOff>12700</xdr:colOff>
      <xdr:row>36</xdr:row>
      <xdr:rowOff>88900</xdr:rowOff>
    </xdr:to>
    <xdr:cxnSp macro="">
      <xdr:nvCxnSpPr>
        <xdr:cNvPr id="69" name="直線コネクタ 68">
          <a:extLst>
            <a:ext uri="{FF2B5EF4-FFF2-40B4-BE49-F238E27FC236}">
              <a16:creationId xmlns:a16="http://schemas.microsoft.com/office/drawing/2014/main" xmlns="" id="{00000000-0008-0000-0300-000045000000}"/>
            </a:ext>
          </a:extLst>
        </xdr:cNvPr>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104926</xdr:rowOff>
    </xdr:from>
    <xdr:to>
      <xdr:col>23</xdr:col>
      <xdr:colOff>133350</xdr:colOff>
      <xdr:row>41</xdr:row>
      <xdr:rowOff>104926</xdr:rowOff>
    </xdr:to>
    <xdr:cxnSp macro="">
      <xdr:nvCxnSpPr>
        <xdr:cNvPr id="70" name="直線コネクタ 69">
          <a:extLst>
            <a:ext uri="{FF2B5EF4-FFF2-40B4-BE49-F238E27FC236}">
              <a16:creationId xmlns:a16="http://schemas.microsoft.com/office/drawing/2014/main" xmlns="" id="{00000000-0008-0000-0300-000046000000}"/>
            </a:ext>
          </a:extLst>
        </xdr:cNvPr>
        <xdr:cNvCxnSpPr/>
      </xdr:nvCxnSpPr>
      <xdr:spPr>
        <a:xfrm>
          <a:off x="4114800" y="713437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130525</xdr:rowOff>
    </xdr:from>
    <xdr:ext cx="762000" cy="259045"/>
    <xdr:sp macro="" textlink="">
      <xdr:nvSpPr>
        <xdr:cNvPr id="71" name="財政力平均値テキスト">
          <a:extLst>
            <a:ext uri="{FF2B5EF4-FFF2-40B4-BE49-F238E27FC236}">
              <a16:creationId xmlns:a16="http://schemas.microsoft.com/office/drawing/2014/main" xmlns="" id="{00000000-0008-0000-0300-000047000000}"/>
            </a:ext>
          </a:extLst>
        </xdr:cNvPr>
        <xdr:cNvSpPr txBox="1"/>
      </xdr:nvSpPr>
      <xdr:spPr>
        <a:xfrm>
          <a:off x="5041900" y="73314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158448</xdr:rowOff>
    </xdr:from>
    <xdr:to>
      <xdr:col>23</xdr:col>
      <xdr:colOff>184150</xdr:colOff>
      <xdr:row>43</xdr:row>
      <xdr:rowOff>88598</xdr:rowOff>
    </xdr:to>
    <xdr:sp macro="" textlink="">
      <xdr:nvSpPr>
        <xdr:cNvPr id="72" name="フローチャート: 判断 71">
          <a:extLst>
            <a:ext uri="{FF2B5EF4-FFF2-40B4-BE49-F238E27FC236}">
              <a16:creationId xmlns:a16="http://schemas.microsoft.com/office/drawing/2014/main" xmlns="" id="{00000000-0008-0000-0300-000048000000}"/>
            </a:ext>
          </a:extLst>
        </xdr:cNvPr>
        <xdr:cNvSpPr/>
      </xdr:nvSpPr>
      <xdr:spPr>
        <a:xfrm>
          <a:off x="4902200" y="7359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104926</xdr:rowOff>
    </xdr:from>
    <xdr:to>
      <xdr:col>19</xdr:col>
      <xdr:colOff>133350</xdr:colOff>
      <xdr:row>41</xdr:row>
      <xdr:rowOff>116417</xdr:rowOff>
    </xdr:to>
    <xdr:cxnSp macro="">
      <xdr:nvCxnSpPr>
        <xdr:cNvPr id="73" name="直線コネクタ 72">
          <a:extLst>
            <a:ext uri="{FF2B5EF4-FFF2-40B4-BE49-F238E27FC236}">
              <a16:creationId xmlns:a16="http://schemas.microsoft.com/office/drawing/2014/main" xmlns="" id="{00000000-0008-0000-0300-000049000000}"/>
            </a:ext>
          </a:extLst>
        </xdr:cNvPr>
        <xdr:cNvCxnSpPr/>
      </xdr:nvCxnSpPr>
      <xdr:spPr>
        <a:xfrm flipV="1">
          <a:off x="3225800" y="7134376"/>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169938</xdr:rowOff>
    </xdr:from>
    <xdr:to>
      <xdr:col>19</xdr:col>
      <xdr:colOff>184150</xdr:colOff>
      <xdr:row>43</xdr:row>
      <xdr:rowOff>100088</xdr:rowOff>
    </xdr:to>
    <xdr:sp macro="" textlink="">
      <xdr:nvSpPr>
        <xdr:cNvPr id="74" name="フローチャート: 判断 73">
          <a:extLst>
            <a:ext uri="{FF2B5EF4-FFF2-40B4-BE49-F238E27FC236}">
              <a16:creationId xmlns:a16="http://schemas.microsoft.com/office/drawing/2014/main" xmlns="" id="{00000000-0008-0000-0300-00004A000000}"/>
            </a:ext>
          </a:extLst>
        </xdr:cNvPr>
        <xdr:cNvSpPr/>
      </xdr:nvSpPr>
      <xdr:spPr>
        <a:xfrm>
          <a:off x="4064000" y="737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84865</xdr:rowOff>
    </xdr:from>
    <xdr:ext cx="736600" cy="259045"/>
    <xdr:sp macro="" textlink="">
      <xdr:nvSpPr>
        <xdr:cNvPr id="75" name="テキスト ボックス 74">
          <a:extLst>
            <a:ext uri="{FF2B5EF4-FFF2-40B4-BE49-F238E27FC236}">
              <a16:creationId xmlns:a16="http://schemas.microsoft.com/office/drawing/2014/main" xmlns="" id="{00000000-0008-0000-0300-00004B000000}"/>
            </a:ext>
          </a:extLst>
        </xdr:cNvPr>
        <xdr:cNvSpPr txBox="1"/>
      </xdr:nvSpPr>
      <xdr:spPr>
        <a:xfrm>
          <a:off x="3733800" y="74572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81945</xdr:rowOff>
    </xdr:from>
    <xdr:to>
      <xdr:col>15</xdr:col>
      <xdr:colOff>82550</xdr:colOff>
      <xdr:row>41</xdr:row>
      <xdr:rowOff>116417</xdr:rowOff>
    </xdr:to>
    <xdr:cxnSp macro="">
      <xdr:nvCxnSpPr>
        <xdr:cNvPr id="76" name="直線コネクタ 75">
          <a:extLst>
            <a:ext uri="{FF2B5EF4-FFF2-40B4-BE49-F238E27FC236}">
              <a16:creationId xmlns:a16="http://schemas.microsoft.com/office/drawing/2014/main" xmlns="" id="{00000000-0008-0000-0300-00004C000000}"/>
            </a:ext>
          </a:extLst>
        </xdr:cNvPr>
        <xdr:cNvCxnSpPr/>
      </xdr:nvCxnSpPr>
      <xdr:spPr>
        <a:xfrm>
          <a:off x="2336800" y="7111395"/>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9978</xdr:rowOff>
    </xdr:from>
    <xdr:to>
      <xdr:col>15</xdr:col>
      <xdr:colOff>133350</xdr:colOff>
      <xdr:row>43</xdr:row>
      <xdr:rowOff>111578</xdr:rowOff>
    </xdr:to>
    <xdr:sp macro="" textlink="">
      <xdr:nvSpPr>
        <xdr:cNvPr id="77" name="フローチャート: 判断 76">
          <a:extLst>
            <a:ext uri="{FF2B5EF4-FFF2-40B4-BE49-F238E27FC236}">
              <a16:creationId xmlns:a16="http://schemas.microsoft.com/office/drawing/2014/main" xmlns="" id="{00000000-0008-0000-0300-00004D000000}"/>
            </a:ext>
          </a:extLst>
        </xdr:cNvPr>
        <xdr:cNvSpPr/>
      </xdr:nvSpPr>
      <xdr:spPr>
        <a:xfrm>
          <a:off x="3175000" y="7382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96355</xdr:rowOff>
    </xdr:from>
    <xdr:ext cx="762000" cy="259045"/>
    <xdr:sp macro="" textlink="">
      <xdr:nvSpPr>
        <xdr:cNvPr id="78" name="テキスト ボックス 77">
          <a:extLst>
            <a:ext uri="{FF2B5EF4-FFF2-40B4-BE49-F238E27FC236}">
              <a16:creationId xmlns:a16="http://schemas.microsoft.com/office/drawing/2014/main" xmlns="" id="{00000000-0008-0000-0300-00004E000000}"/>
            </a:ext>
          </a:extLst>
        </xdr:cNvPr>
        <xdr:cNvSpPr txBox="1"/>
      </xdr:nvSpPr>
      <xdr:spPr>
        <a:xfrm>
          <a:off x="28448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47474</xdr:rowOff>
    </xdr:from>
    <xdr:to>
      <xdr:col>11</xdr:col>
      <xdr:colOff>31750</xdr:colOff>
      <xdr:row>41</xdr:row>
      <xdr:rowOff>81945</xdr:rowOff>
    </xdr:to>
    <xdr:cxnSp macro="">
      <xdr:nvCxnSpPr>
        <xdr:cNvPr id="79" name="直線コネクタ 78">
          <a:extLst>
            <a:ext uri="{FF2B5EF4-FFF2-40B4-BE49-F238E27FC236}">
              <a16:creationId xmlns:a16="http://schemas.microsoft.com/office/drawing/2014/main" xmlns="" id="{00000000-0008-0000-0300-00004F000000}"/>
            </a:ext>
          </a:extLst>
        </xdr:cNvPr>
        <xdr:cNvCxnSpPr/>
      </xdr:nvCxnSpPr>
      <xdr:spPr>
        <a:xfrm>
          <a:off x="1447800" y="70769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146957</xdr:rowOff>
    </xdr:from>
    <xdr:to>
      <xdr:col>11</xdr:col>
      <xdr:colOff>82550</xdr:colOff>
      <xdr:row>43</xdr:row>
      <xdr:rowOff>77107</xdr:rowOff>
    </xdr:to>
    <xdr:sp macro="" textlink="">
      <xdr:nvSpPr>
        <xdr:cNvPr id="80" name="フローチャート: 判断 79">
          <a:extLst>
            <a:ext uri="{FF2B5EF4-FFF2-40B4-BE49-F238E27FC236}">
              <a16:creationId xmlns:a16="http://schemas.microsoft.com/office/drawing/2014/main" xmlns="" id="{00000000-0008-0000-0300-000050000000}"/>
            </a:ext>
          </a:extLst>
        </xdr:cNvPr>
        <xdr:cNvSpPr/>
      </xdr:nvSpPr>
      <xdr:spPr>
        <a:xfrm>
          <a:off x="2286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61884</xdr:rowOff>
    </xdr:from>
    <xdr:ext cx="762000" cy="259045"/>
    <xdr:sp macro="" textlink="">
      <xdr:nvSpPr>
        <xdr:cNvPr id="81" name="テキスト ボックス 80">
          <a:extLst>
            <a:ext uri="{FF2B5EF4-FFF2-40B4-BE49-F238E27FC236}">
              <a16:creationId xmlns:a16="http://schemas.microsoft.com/office/drawing/2014/main" xmlns="" id="{00000000-0008-0000-0300-000051000000}"/>
            </a:ext>
          </a:extLst>
        </xdr:cNvPr>
        <xdr:cNvSpPr txBox="1"/>
      </xdr:nvSpPr>
      <xdr:spPr>
        <a:xfrm>
          <a:off x="1955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135467</xdr:rowOff>
    </xdr:from>
    <xdr:to>
      <xdr:col>7</xdr:col>
      <xdr:colOff>31750</xdr:colOff>
      <xdr:row>43</xdr:row>
      <xdr:rowOff>65617</xdr:rowOff>
    </xdr:to>
    <xdr:sp macro="" textlink="">
      <xdr:nvSpPr>
        <xdr:cNvPr id="82" name="フローチャート: 判断 81">
          <a:extLst>
            <a:ext uri="{FF2B5EF4-FFF2-40B4-BE49-F238E27FC236}">
              <a16:creationId xmlns:a16="http://schemas.microsoft.com/office/drawing/2014/main" xmlns="" id="{00000000-0008-0000-0300-000052000000}"/>
            </a:ext>
          </a:extLst>
        </xdr:cNvPr>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50394</xdr:rowOff>
    </xdr:from>
    <xdr:ext cx="762000" cy="259045"/>
    <xdr:sp macro="" textlink="">
      <xdr:nvSpPr>
        <xdr:cNvPr id="83" name="テキスト ボックス 82">
          <a:extLst>
            <a:ext uri="{FF2B5EF4-FFF2-40B4-BE49-F238E27FC236}">
              <a16:creationId xmlns:a16="http://schemas.microsoft.com/office/drawing/2014/main" xmlns="" id="{00000000-0008-0000-0300-000053000000}"/>
            </a:ext>
          </a:extLst>
        </xdr:cNvPr>
        <xdr:cNvSpPr txBox="1"/>
      </xdr:nvSpPr>
      <xdr:spPr>
        <a:xfrm>
          <a:off x="1066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xmlns="" id="{00000000-0008-0000-0300-000054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xmlns="" id="{00000000-0008-0000-0300-000055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6" name="テキスト ボックス 85">
          <a:extLst>
            <a:ext uri="{FF2B5EF4-FFF2-40B4-BE49-F238E27FC236}">
              <a16:creationId xmlns:a16="http://schemas.microsoft.com/office/drawing/2014/main" xmlns="" id="{00000000-0008-0000-0300-000056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7" name="テキスト ボックス 86">
          <a:extLst>
            <a:ext uri="{FF2B5EF4-FFF2-40B4-BE49-F238E27FC236}">
              <a16:creationId xmlns:a16="http://schemas.microsoft.com/office/drawing/2014/main" xmlns="" id="{00000000-0008-0000-0300-000057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8" name="テキスト ボックス 87">
          <a:extLst>
            <a:ext uri="{FF2B5EF4-FFF2-40B4-BE49-F238E27FC236}">
              <a16:creationId xmlns:a16="http://schemas.microsoft.com/office/drawing/2014/main" xmlns="" id="{00000000-0008-0000-0300-000058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54126</xdr:rowOff>
    </xdr:from>
    <xdr:to>
      <xdr:col>23</xdr:col>
      <xdr:colOff>184150</xdr:colOff>
      <xdr:row>41</xdr:row>
      <xdr:rowOff>155726</xdr:rowOff>
    </xdr:to>
    <xdr:sp macro="" textlink="">
      <xdr:nvSpPr>
        <xdr:cNvPr id="89" name="楕円 88">
          <a:extLst>
            <a:ext uri="{FF2B5EF4-FFF2-40B4-BE49-F238E27FC236}">
              <a16:creationId xmlns:a16="http://schemas.microsoft.com/office/drawing/2014/main" xmlns="" id="{00000000-0008-0000-0300-000059000000}"/>
            </a:ext>
          </a:extLst>
        </xdr:cNvPr>
        <xdr:cNvSpPr/>
      </xdr:nvSpPr>
      <xdr:spPr>
        <a:xfrm>
          <a:off x="49022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70653</xdr:rowOff>
    </xdr:from>
    <xdr:ext cx="762000" cy="259045"/>
    <xdr:sp macro="" textlink="">
      <xdr:nvSpPr>
        <xdr:cNvPr id="90" name="財政力該当値テキスト">
          <a:extLst>
            <a:ext uri="{FF2B5EF4-FFF2-40B4-BE49-F238E27FC236}">
              <a16:creationId xmlns:a16="http://schemas.microsoft.com/office/drawing/2014/main" xmlns="" id="{00000000-0008-0000-0300-00005A000000}"/>
            </a:ext>
          </a:extLst>
        </xdr:cNvPr>
        <xdr:cNvSpPr txBox="1"/>
      </xdr:nvSpPr>
      <xdr:spPr>
        <a:xfrm>
          <a:off x="5041900" y="6928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54126</xdr:rowOff>
    </xdr:from>
    <xdr:to>
      <xdr:col>19</xdr:col>
      <xdr:colOff>184150</xdr:colOff>
      <xdr:row>41</xdr:row>
      <xdr:rowOff>155726</xdr:rowOff>
    </xdr:to>
    <xdr:sp macro="" textlink="">
      <xdr:nvSpPr>
        <xdr:cNvPr id="91" name="楕円 90">
          <a:extLst>
            <a:ext uri="{FF2B5EF4-FFF2-40B4-BE49-F238E27FC236}">
              <a16:creationId xmlns:a16="http://schemas.microsoft.com/office/drawing/2014/main" xmlns="" id="{00000000-0008-0000-0300-00005B000000}"/>
            </a:ext>
          </a:extLst>
        </xdr:cNvPr>
        <xdr:cNvSpPr/>
      </xdr:nvSpPr>
      <xdr:spPr>
        <a:xfrm>
          <a:off x="4064000" y="7083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165903</xdr:rowOff>
    </xdr:from>
    <xdr:ext cx="736600" cy="259045"/>
    <xdr:sp macro="" textlink="">
      <xdr:nvSpPr>
        <xdr:cNvPr id="92" name="テキスト ボックス 91">
          <a:extLst>
            <a:ext uri="{FF2B5EF4-FFF2-40B4-BE49-F238E27FC236}">
              <a16:creationId xmlns:a16="http://schemas.microsoft.com/office/drawing/2014/main" xmlns="" id="{00000000-0008-0000-0300-00005C000000}"/>
            </a:ext>
          </a:extLst>
        </xdr:cNvPr>
        <xdr:cNvSpPr txBox="1"/>
      </xdr:nvSpPr>
      <xdr:spPr>
        <a:xfrm>
          <a:off x="3733800" y="6852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65617</xdr:rowOff>
    </xdr:from>
    <xdr:to>
      <xdr:col>15</xdr:col>
      <xdr:colOff>133350</xdr:colOff>
      <xdr:row>41</xdr:row>
      <xdr:rowOff>167217</xdr:rowOff>
    </xdr:to>
    <xdr:sp macro="" textlink="">
      <xdr:nvSpPr>
        <xdr:cNvPr id="93" name="楕円 92">
          <a:extLst>
            <a:ext uri="{FF2B5EF4-FFF2-40B4-BE49-F238E27FC236}">
              <a16:creationId xmlns:a16="http://schemas.microsoft.com/office/drawing/2014/main" xmlns="" id="{00000000-0008-0000-0300-00005D000000}"/>
            </a:ext>
          </a:extLst>
        </xdr:cNvPr>
        <xdr:cNvSpPr/>
      </xdr:nvSpPr>
      <xdr:spPr>
        <a:xfrm>
          <a:off x="3175000" y="7095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94" name="テキスト ボックス 93">
          <a:extLst>
            <a:ext uri="{FF2B5EF4-FFF2-40B4-BE49-F238E27FC236}">
              <a16:creationId xmlns:a16="http://schemas.microsoft.com/office/drawing/2014/main" xmlns="" id="{00000000-0008-0000-0300-00005E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31145</xdr:rowOff>
    </xdr:from>
    <xdr:to>
      <xdr:col>11</xdr:col>
      <xdr:colOff>82550</xdr:colOff>
      <xdr:row>41</xdr:row>
      <xdr:rowOff>132745</xdr:rowOff>
    </xdr:to>
    <xdr:sp macro="" textlink="">
      <xdr:nvSpPr>
        <xdr:cNvPr id="95" name="楕円 94">
          <a:extLst>
            <a:ext uri="{FF2B5EF4-FFF2-40B4-BE49-F238E27FC236}">
              <a16:creationId xmlns:a16="http://schemas.microsoft.com/office/drawing/2014/main" xmlns="" id="{00000000-0008-0000-0300-00005F000000}"/>
            </a:ext>
          </a:extLst>
        </xdr:cNvPr>
        <xdr:cNvSpPr/>
      </xdr:nvSpPr>
      <xdr:spPr>
        <a:xfrm>
          <a:off x="2286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142922</xdr:rowOff>
    </xdr:from>
    <xdr:ext cx="762000" cy="259045"/>
    <xdr:sp macro="" textlink="">
      <xdr:nvSpPr>
        <xdr:cNvPr id="96" name="テキスト ボックス 95">
          <a:extLst>
            <a:ext uri="{FF2B5EF4-FFF2-40B4-BE49-F238E27FC236}">
              <a16:creationId xmlns:a16="http://schemas.microsoft.com/office/drawing/2014/main" xmlns="" id="{00000000-0008-0000-0300-000060000000}"/>
            </a:ext>
          </a:extLst>
        </xdr:cNvPr>
        <xdr:cNvSpPr txBox="1"/>
      </xdr:nvSpPr>
      <xdr:spPr>
        <a:xfrm>
          <a:off x="1955800" y="6829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40</xdr:row>
      <xdr:rowOff>168124</xdr:rowOff>
    </xdr:from>
    <xdr:to>
      <xdr:col>7</xdr:col>
      <xdr:colOff>31750</xdr:colOff>
      <xdr:row>41</xdr:row>
      <xdr:rowOff>98274</xdr:rowOff>
    </xdr:to>
    <xdr:sp macro="" textlink="">
      <xdr:nvSpPr>
        <xdr:cNvPr id="97" name="楕円 96">
          <a:extLst>
            <a:ext uri="{FF2B5EF4-FFF2-40B4-BE49-F238E27FC236}">
              <a16:creationId xmlns:a16="http://schemas.microsoft.com/office/drawing/2014/main" xmlns="" id="{00000000-0008-0000-0300-000061000000}"/>
            </a:ext>
          </a:extLst>
        </xdr:cNvPr>
        <xdr:cNvSpPr/>
      </xdr:nvSpPr>
      <xdr:spPr>
        <a:xfrm>
          <a:off x="1397000" y="70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108451</xdr:rowOff>
    </xdr:from>
    <xdr:ext cx="762000" cy="259045"/>
    <xdr:sp macro="" textlink="">
      <xdr:nvSpPr>
        <xdr:cNvPr id="98" name="テキスト ボックス 97">
          <a:extLst>
            <a:ext uri="{FF2B5EF4-FFF2-40B4-BE49-F238E27FC236}">
              <a16:creationId xmlns:a16="http://schemas.microsoft.com/office/drawing/2014/main" xmlns="" id="{00000000-0008-0000-0300-000062000000}"/>
            </a:ext>
          </a:extLst>
        </xdr:cNvPr>
        <xdr:cNvSpPr txBox="1"/>
      </xdr:nvSpPr>
      <xdr:spPr>
        <a:xfrm>
          <a:off x="1066800" y="679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9" name="正方形/長方形 98">
          <a:extLst>
            <a:ext uri="{FF2B5EF4-FFF2-40B4-BE49-F238E27FC236}">
              <a16:creationId xmlns:a16="http://schemas.microsoft.com/office/drawing/2014/main" xmlns="" id="{00000000-0008-0000-0300-000063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0" name="テキスト ボックス 99">
          <a:extLst>
            <a:ext uri="{FF2B5EF4-FFF2-40B4-BE49-F238E27FC236}">
              <a16:creationId xmlns:a16="http://schemas.microsoft.com/office/drawing/2014/main" xmlns="" id="{00000000-0008-0000-0300-000064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1" name="テキスト ボックス 100">
          <a:extLst>
            <a:ext uri="{FF2B5EF4-FFF2-40B4-BE49-F238E27FC236}">
              <a16:creationId xmlns:a16="http://schemas.microsoft.com/office/drawing/2014/main" xmlns="" id="{00000000-0008-0000-0300-000065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[79.3%]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2" name="正方形/長方形 101">
          <a:extLst>
            <a:ext uri="{FF2B5EF4-FFF2-40B4-BE49-F238E27FC236}">
              <a16:creationId xmlns:a16="http://schemas.microsoft.com/office/drawing/2014/main" xmlns="" id="{00000000-0008-0000-0300-000066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3" name="正方形/長方形 102">
          <a:extLst>
            <a:ext uri="{FF2B5EF4-FFF2-40B4-BE49-F238E27FC236}">
              <a16:creationId xmlns:a16="http://schemas.microsoft.com/office/drawing/2014/main" xmlns="" id="{00000000-0008-0000-0300-000067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4" name="正方形/長方形 103">
          <a:extLst>
            <a:ext uri="{FF2B5EF4-FFF2-40B4-BE49-F238E27FC236}">
              <a16:creationId xmlns:a16="http://schemas.microsoft.com/office/drawing/2014/main" xmlns="" id="{00000000-0008-0000-0300-000068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5" name="正方形/長方形 104">
          <a:extLst>
            <a:ext uri="{FF2B5EF4-FFF2-40B4-BE49-F238E27FC236}">
              <a16:creationId xmlns:a16="http://schemas.microsoft.com/office/drawing/2014/main" xmlns="" id="{00000000-0008-0000-0300-000069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6" name="正方形/長方形 105">
          <a:extLst>
            <a:ext uri="{FF2B5EF4-FFF2-40B4-BE49-F238E27FC236}">
              <a16:creationId xmlns:a16="http://schemas.microsoft.com/office/drawing/2014/main" xmlns="" id="{00000000-0008-0000-0300-00006A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7" name="正方形/長方形 106">
          <a:extLst>
            <a:ext uri="{FF2B5EF4-FFF2-40B4-BE49-F238E27FC236}">
              <a16:creationId xmlns:a16="http://schemas.microsoft.com/office/drawing/2014/main" xmlns="" id="{00000000-0008-0000-0300-00006B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8" name="正方形/長方形 107">
          <a:extLst>
            <a:ext uri="{FF2B5EF4-FFF2-40B4-BE49-F238E27FC236}">
              <a16:creationId xmlns:a16="http://schemas.microsoft.com/office/drawing/2014/main" xmlns="" id="{00000000-0008-0000-0300-00006C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9" name="正方形/長方形 108">
          <a:extLst>
            <a:ext uri="{FF2B5EF4-FFF2-40B4-BE49-F238E27FC236}">
              <a16:creationId xmlns:a16="http://schemas.microsoft.com/office/drawing/2014/main" xmlns="" id="{00000000-0008-0000-0300-00006D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0" name="正方形/長方形 109">
          <a:extLst>
            <a:ext uri="{FF2B5EF4-FFF2-40B4-BE49-F238E27FC236}">
              <a16:creationId xmlns:a16="http://schemas.microsoft.com/office/drawing/2014/main" xmlns="" id="{00000000-0008-0000-0300-00006E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1" name="テキスト ボックス 110">
          <a:extLst>
            <a:ext uri="{FF2B5EF4-FFF2-40B4-BE49-F238E27FC236}">
              <a16:creationId xmlns:a16="http://schemas.microsoft.com/office/drawing/2014/main" xmlns="" id="{00000000-0008-0000-0300-00006F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については、地方税が減少したものの、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地方交付税</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臨時財政対策債及び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消費税交付金が増加したため分母計では増加したが、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分子の社会保障関係費用の自然増等により、前年度対比で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％悪化した。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しかしながら、類似団体では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位、石川県ではトップの数値となっている。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今後も、経常経費の削減に努めるとともに、地方債の繰上償還を実施するなど、安定した財政運営に取り組み、現在の水準の維持に努めていく。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2" name="テキスト ボックス 111">
          <a:extLst>
            <a:ext uri="{FF2B5EF4-FFF2-40B4-BE49-F238E27FC236}">
              <a16:creationId xmlns:a16="http://schemas.microsoft.com/office/drawing/2014/main" xmlns="" id="{00000000-0008-0000-0300-000070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3" name="直線コネクタ 112">
          <a:extLst>
            <a:ext uri="{FF2B5EF4-FFF2-40B4-BE49-F238E27FC236}">
              <a16:creationId xmlns:a16="http://schemas.microsoft.com/office/drawing/2014/main" xmlns="" id="{00000000-0008-0000-0300-000071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4" name="テキスト ボックス 113">
          <a:extLst>
            <a:ext uri="{FF2B5EF4-FFF2-40B4-BE49-F238E27FC236}">
              <a16:creationId xmlns:a16="http://schemas.microsoft.com/office/drawing/2014/main" xmlns="" id="{00000000-0008-0000-0300-000072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5" name="直線コネクタ 114">
          <a:extLst>
            <a:ext uri="{FF2B5EF4-FFF2-40B4-BE49-F238E27FC236}">
              <a16:creationId xmlns:a16="http://schemas.microsoft.com/office/drawing/2014/main" xmlns="" id="{00000000-0008-0000-0300-000073000000}"/>
            </a:ext>
          </a:extLst>
        </xdr:cNvPr>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6" name="テキスト ボックス 115">
          <a:extLst>
            <a:ext uri="{FF2B5EF4-FFF2-40B4-BE49-F238E27FC236}">
              <a16:creationId xmlns:a16="http://schemas.microsoft.com/office/drawing/2014/main" xmlns="" id="{00000000-0008-0000-0300-000074000000}"/>
            </a:ext>
          </a:extLst>
        </xdr:cNvPr>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7" name="直線コネクタ 116">
          <a:extLst>
            <a:ext uri="{FF2B5EF4-FFF2-40B4-BE49-F238E27FC236}">
              <a16:creationId xmlns:a16="http://schemas.microsoft.com/office/drawing/2014/main" xmlns="" id="{00000000-0008-0000-0300-000075000000}"/>
            </a:ext>
          </a:extLst>
        </xdr:cNvPr>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8" name="テキスト ボックス 117">
          <a:extLst>
            <a:ext uri="{FF2B5EF4-FFF2-40B4-BE49-F238E27FC236}">
              <a16:creationId xmlns:a16="http://schemas.microsoft.com/office/drawing/2014/main" xmlns="" id="{00000000-0008-0000-0300-000076000000}"/>
            </a:ext>
          </a:extLst>
        </xdr:cNvPr>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9" name="直線コネクタ 118">
          <a:extLst>
            <a:ext uri="{FF2B5EF4-FFF2-40B4-BE49-F238E27FC236}">
              <a16:creationId xmlns:a16="http://schemas.microsoft.com/office/drawing/2014/main" xmlns="" id="{00000000-0008-0000-0300-000077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20" name="テキスト ボックス 119">
          <a:extLst>
            <a:ext uri="{FF2B5EF4-FFF2-40B4-BE49-F238E27FC236}">
              <a16:creationId xmlns:a16="http://schemas.microsoft.com/office/drawing/2014/main" xmlns="" id="{00000000-0008-0000-0300-000078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1" name="直線コネクタ 120">
          <a:extLst>
            <a:ext uri="{FF2B5EF4-FFF2-40B4-BE49-F238E27FC236}">
              <a16:creationId xmlns:a16="http://schemas.microsoft.com/office/drawing/2014/main" xmlns="" id="{00000000-0008-0000-0300-000079000000}"/>
            </a:ext>
          </a:extLst>
        </xdr:cNvPr>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2" name="テキスト ボックス 121">
          <a:extLst>
            <a:ext uri="{FF2B5EF4-FFF2-40B4-BE49-F238E27FC236}">
              <a16:creationId xmlns:a16="http://schemas.microsoft.com/office/drawing/2014/main" xmlns="" id="{00000000-0008-0000-0300-00007A000000}"/>
            </a:ext>
          </a:extLst>
        </xdr:cNvPr>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3" name="直線コネクタ 122">
          <a:extLst>
            <a:ext uri="{FF2B5EF4-FFF2-40B4-BE49-F238E27FC236}">
              <a16:creationId xmlns:a16="http://schemas.microsoft.com/office/drawing/2014/main" xmlns="" id="{00000000-0008-0000-0300-00007B000000}"/>
            </a:ext>
          </a:extLst>
        </xdr:cNvPr>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4" name="テキスト ボックス 123">
          <a:extLst>
            <a:ext uri="{FF2B5EF4-FFF2-40B4-BE49-F238E27FC236}">
              <a16:creationId xmlns:a16="http://schemas.microsoft.com/office/drawing/2014/main" xmlns="" id="{00000000-0008-0000-0300-00007C000000}"/>
            </a:ext>
          </a:extLst>
        </xdr:cNvPr>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xmlns=""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xmlns=""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xmlns=""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100330</xdr:rowOff>
    </xdr:from>
    <xdr:to>
      <xdr:col>23</xdr:col>
      <xdr:colOff>133350</xdr:colOff>
      <xdr:row>66</xdr:row>
      <xdr:rowOff>10160</xdr:rowOff>
    </xdr:to>
    <xdr:cxnSp macro="">
      <xdr:nvCxnSpPr>
        <xdr:cNvPr id="128" name="直線コネクタ 127">
          <a:extLst>
            <a:ext uri="{FF2B5EF4-FFF2-40B4-BE49-F238E27FC236}">
              <a16:creationId xmlns:a16="http://schemas.microsoft.com/office/drawing/2014/main" xmlns="" id="{00000000-0008-0000-0300-000080000000}"/>
            </a:ext>
          </a:extLst>
        </xdr:cNvPr>
        <xdr:cNvCxnSpPr/>
      </xdr:nvCxnSpPr>
      <xdr:spPr>
        <a:xfrm flipV="1">
          <a:off x="4953000" y="10215880"/>
          <a:ext cx="0" cy="11099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153687</xdr:rowOff>
    </xdr:from>
    <xdr:ext cx="762000" cy="259045"/>
    <xdr:sp macro="" textlink="">
      <xdr:nvSpPr>
        <xdr:cNvPr id="129" name="財政構造の弾力性最小値テキスト">
          <a:extLst>
            <a:ext uri="{FF2B5EF4-FFF2-40B4-BE49-F238E27FC236}">
              <a16:creationId xmlns:a16="http://schemas.microsoft.com/office/drawing/2014/main" xmlns="" id="{00000000-0008-0000-0300-000081000000}"/>
            </a:ext>
          </a:extLst>
        </xdr:cNvPr>
        <xdr:cNvSpPr txBox="1"/>
      </xdr:nvSpPr>
      <xdr:spPr>
        <a:xfrm>
          <a:off x="5041900" y="1129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10160</xdr:rowOff>
    </xdr:from>
    <xdr:to>
      <xdr:col>24</xdr:col>
      <xdr:colOff>12700</xdr:colOff>
      <xdr:row>66</xdr:row>
      <xdr:rowOff>10160</xdr:rowOff>
    </xdr:to>
    <xdr:cxnSp macro="">
      <xdr:nvCxnSpPr>
        <xdr:cNvPr id="130" name="直線コネクタ 129">
          <a:extLst>
            <a:ext uri="{FF2B5EF4-FFF2-40B4-BE49-F238E27FC236}">
              <a16:creationId xmlns:a16="http://schemas.microsoft.com/office/drawing/2014/main" xmlns="" id="{00000000-0008-0000-0300-000082000000}"/>
            </a:ext>
          </a:extLst>
        </xdr:cNvPr>
        <xdr:cNvCxnSpPr/>
      </xdr:nvCxnSpPr>
      <xdr:spPr>
        <a:xfrm>
          <a:off x="4864100" y="1132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15257</xdr:rowOff>
    </xdr:from>
    <xdr:ext cx="762000" cy="259045"/>
    <xdr:sp macro="" textlink="">
      <xdr:nvSpPr>
        <xdr:cNvPr id="131" name="財政構造の弾力性最大値テキスト">
          <a:extLst>
            <a:ext uri="{FF2B5EF4-FFF2-40B4-BE49-F238E27FC236}">
              <a16:creationId xmlns:a16="http://schemas.microsoft.com/office/drawing/2014/main" xmlns="" id="{00000000-0008-0000-0300-000083000000}"/>
            </a:ext>
          </a:extLst>
        </xdr:cNvPr>
        <xdr:cNvSpPr txBox="1"/>
      </xdr:nvSpPr>
      <xdr:spPr>
        <a:xfrm>
          <a:off x="5041900" y="9959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100330</xdr:rowOff>
    </xdr:from>
    <xdr:to>
      <xdr:col>24</xdr:col>
      <xdr:colOff>12700</xdr:colOff>
      <xdr:row>59</xdr:row>
      <xdr:rowOff>100330</xdr:rowOff>
    </xdr:to>
    <xdr:cxnSp macro="">
      <xdr:nvCxnSpPr>
        <xdr:cNvPr id="132" name="直線コネクタ 131">
          <a:extLst>
            <a:ext uri="{FF2B5EF4-FFF2-40B4-BE49-F238E27FC236}">
              <a16:creationId xmlns:a16="http://schemas.microsoft.com/office/drawing/2014/main" xmlns="" id="{00000000-0008-0000-0300-000084000000}"/>
            </a:ext>
          </a:extLst>
        </xdr:cNvPr>
        <xdr:cNvCxnSpPr/>
      </xdr:nvCxnSpPr>
      <xdr:spPr>
        <a:xfrm>
          <a:off x="4864100" y="10215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45508</xdr:rowOff>
    </xdr:from>
    <xdr:to>
      <xdr:col>23</xdr:col>
      <xdr:colOff>133350</xdr:colOff>
      <xdr:row>60</xdr:row>
      <xdr:rowOff>77681</xdr:rowOff>
    </xdr:to>
    <xdr:cxnSp macro="">
      <xdr:nvCxnSpPr>
        <xdr:cNvPr id="133" name="直線コネクタ 132">
          <a:extLst>
            <a:ext uri="{FF2B5EF4-FFF2-40B4-BE49-F238E27FC236}">
              <a16:creationId xmlns:a16="http://schemas.microsoft.com/office/drawing/2014/main" xmlns="" id="{00000000-0008-0000-0300-000085000000}"/>
            </a:ext>
          </a:extLst>
        </xdr:cNvPr>
        <xdr:cNvCxnSpPr/>
      </xdr:nvCxnSpPr>
      <xdr:spPr>
        <a:xfrm>
          <a:off x="4114800" y="10332508"/>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133156</xdr:rowOff>
    </xdr:from>
    <xdr:ext cx="762000" cy="259045"/>
    <xdr:sp macro="" textlink="">
      <xdr:nvSpPr>
        <xdr:cNvPr id="134" name="財政構造の弾力性平均値テキスト">
          <a:extLst>
            <a:ext uri="{FF2B5EF4-FFF2-40B4-BE49-F238E27FC236}">
              <a16:creationId xmlns:a16="http://schemas.microsoft.com/office/drawing/2014/main" xmlns="" id="{00000000-0008-0000-0300-000086000000}"/>
            </a:ext>
          </a:extLst>
        </xdr:cNvPr>
        <xdr:cNvSpPr txBox="1"/>
      </xdr:nvSpPr>
      <xdr:spPr>
        <a:xfrm>
          <a:off x="5041900" y="105916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161079</xdr:rowOff>
    </xdr:from>
    <xdr:to>
      <xdr:col>23</xdr:col>
      <xdr:colOff>184150</xdr:colOff>
      <xdr:row>62</xdr:row>
      <xdr:rowOff>91229</xdr:rowOff>
    </xdr:to>
    <xdr:sp macro="" textlink="">
      <xdr:nvSpPr>
        <xdr:cNvPr id="135" name="フローチャート: 判断 134">
          <a:extLst>
            <a:ext uri="{FF2B5EF4-FFF2-40B4-BE49-F238E27FC236}">
              <a16:creationId xmlns:a16="http://schemas.microsoft.com/office/drawing/2014/main" xmlns="" id="{00000000-0008-0000-0300-000087000000}"/>
            </a:ext>
          </a:extLst>
        </xdr:cNvPr>
        <xdr:cNvSpPr/>
      </xdr:nvSpPr>
      <xdr:spPr>
        <a:xfrm>
          <a:off x="4902200" y="10619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152612</xdr:rowOff>
    </xdr:from>
    <xdr:to>
      <xdr:col>19</xdr:col>
      <xdr:colOff>133350</xdr:colOff>
      <xdr:row>60</xdr:row>
      <xdr:rowOff>45508</xdr:rowOff>
    </xdr:to>
    <xdr:cxnSp macro="">
      <xdr:nvCxnSpPr>
        <xdr:cNvPr id="136" name="直線コネクタ 135">
          <a:extLst>
            <a:ext uri="{FF2B5EF4-FFF2-40B4-BE49-F238E27FC236}">
              <a16:creationId xmlns:a16="http://schemas.microsoft.com/office/drawing/2014/main" xmlns="" id="{00000000-0008-0000-0300-000088000000}"/>
            </a:ext>
          </a:extLst>
        </xdr:cNvPr>
        <xdr:cNvCxnSpPr/>
      </xdr:nvCxnSpPr>
      <xdr:spPr>
        <a:xfrm>
          <a:off x="3225800" y="10268162"/>
          <a:ext cx="889000" cy="64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120862</xdr:rowOff>
    </xdr:from>
    <xdr:to>
      <xdr:col>19</xdr:col>
      <xdr:colOff>184150</xdr:colOff>
      <xdr:row>62</xdr:row>
      <xdr:rowOff>51012</xdr:rowOff>
    </xdr:to>
    <xdr:sp macro="" textlink="">
      <xdr:nvSpPr>
        <xdr:cNvPr id="137" name="フローチャート: 判断 136">
          <a:extLst>
            <a:ext uri="{FF2B5EF4-FFF2-40B4-BE49-F238E27FC236}">
              <a16:creationId xmlns:a16="http://schemas.microsoft.com/office/drawing/2014/main" xmlns="" id="{00000000-0008-0000-0300-000089000000}"/>
            </a:ext>
          </a:extLst>
        </xdr:cNvPr>
        <xdr:cNvSpPr/>
      </xdr:nvSpPr>
      <xdr:spPr>
        <a:xfrm>
          <a:off x="4064000" y="105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35789</xdr:rowOff>
    </xdr:from>
    <xdr:ext cx="736600" cy="259045"/>
    <xdr:sp macro="" textlink="">
      <xdr:nvSpPr>
        <xdr:cNvPr id="138" name="テキスト ボックス 137">
          <a:extLst>
            <a:ext uri="{FF2B5EF4-FFF2-40B4-BE49-F238E27FC236}">
              <a16:creationId xmlns:a16="http://schemas.microsoft.com/office/drawing/2014/main" xmlns="" id="{00000000-0008-0000-0300-00008A000000}"/>
            </a:ext>
          </a:extLst>
        </xdr:cNvPr>
        <xdr:cNvSpPr txBox="1"/>
      </xdr:nvSpPr>
      <xdr:spPr>
        <a:xfrm>
          <a:off x="3733800" y="106656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152612</xdr:rowOff>
    </xdr:from>
    <xdr:to>
      <xdr:col>15</xdr:col>
      <xdr:colOff>82550</xdr:colOff>
      <xdr:row>60</xdr:row>
      <xdr:rowOff>37465</xdr:rowOff>
    </xdr:to>
    <xdr:cxnSp macro="">
      <xdr:nvCxnSpPr>
        <xdr:cNvPr id="139" name="直線コネクタ 138">
          <a:extLst>
            <a:ext uri="{FF2B5EF4-FFF2-40B4-BE49-F238E27FC236}">
              <a16:creationId xmlns:a16="http://schemas.microsoft.com/office/drawing/2014/main" xmlns="" id="{00000000-0008-0000-0300-00008B000000}"/>
            </a:ext>
          </a:extLst>
        </xdr:cNvPr>
        <xdr:cNvCxnSpPr/>
      </xdr:nvCxnSpPr>
      <xdr:spPr>
        <a:xfrm flipV="1">
          <a:off x="2336800" y="10268162"/>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16298</xdr:rowOff>
    </xdr:from>
    <xdr:to>
      <xdr:col>15</xdr:col>
      <xdr:colOff>133350</xdr:colOff>
      <xdr:row>61</xdr:row>
      <xdr:rowOff>117898</xdr:rowOff>
    </xdr:to>
    <xdr:sp macro="" textlink="">
      <xdr:nvSpPr>
        <xdr:cNvPr id="140" name="フローチャート: 判断 139">
          <a:extLst>
            <a:ext uri="{FF2B5EF4-FFF2-40B4-BE49-F238E27FC236}">
              <a16:creationId xmlns:a16="http://schemas.microsoft.com/office/drawing/2014/main" xmlns="" id="{00000000-0008-0000-0300-00008C000000}"/>
            </a:ext>
          </a:extLst>
        </xdr:cNvPr>
        <xdr:cNvSpPr/>
      </xdr:nvSpPr>
      <xdr:spPr>
        <a:xfrm>
          <a:off x="3175000" y="1047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102675</xdr:rowOff>
    </xdr:from>
    <xdr:ext cx="762000" cy="259045"/>
    <xdr:sp macro="" textlink="">
      <xdr:nvSpPr>
        <xdr:cNvPr id="141" name="テキスト ボックス 140">
          <a:extLst>
            <a:ext uri="{FF2B5EF4-FFF2-40B4-BE49-F238E27FC236}">
              <a16:creationId xmlns:a16="http://schemas.microsoft.com/office/drawing/2014/main" xmlns="" id="{00000000-0008-0000-0300-00008D000000}"/>
            </a:ext>
          </a:extLst>
        </xdr:cNvPr>
        <xdr:cNvSpPr txBox="1"/>
      </xdr:nvSpPr>
      <xdr:spPr>
        <a:xfrm>
          <a:off x="2844800" y="10561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64135</xdr:rowOff>
    </xdr:from>
    <xdr:to>
      <xdr:col>11</xdr:col>
      <xdr:colOff>31750</xdr:colOff>
      <xdr:row>60</xdr:row>
      <xdr:rowOff>37465</xdr:rowOff>
    </xdr:to>
    <xdr:cxnSp macro="">
      <xdr:nvCxnSpPr>
        <xdr:cNvPr id="142" name="直線コネクタ 141">
          <a:extLst>
            <a:ext uri="{FF2B5EF4-FFF2-40B4-BE49-F238E27FC236}">
              <a16:creationId xmlns:a16="http://schemas.microsoft.com/office/drawing/2014/main" xmlns="" id="{00000000-0008-0000-0300-00008E000000}"/>
            </a:ext>
          </a:extLst>
        </xdr:cNvPr>
        <xdr:cNvCxnSpPr/>
      </xdr:nvCxnSpPr>
      <xdr:spPr>
        <a:xfrm>
          <a:off x="1447800" y="10179685"/>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17780</xdr:rowOff>
    </xdr:from>
    <xdr:to>
      <xdr:col>11</xdr:col>
      <xdr:colOff>82550</xdr:colOff>
      <xdr:row>62</xdr:row>
      <xdr:rowOff>119380</xdr:rowOff>
    </xdr:to>
    <xdr:sp macro="" textlink="">
      <xdr:nvSpPr>
        <xdr:cNvPr id="143" name="フローチャート: 判断 142">
          <a:extLst>
            <a:ext uri="{FF2B5EF4-FFF2-40B4-BE49-F238E27FC236}">
              <a16:creationId xmlns:a16="http://schemas.microsoft.com/office/drawing/2014/main" xmlns="" id="{00000000-0008-0000-0300-00008F000000}"/>
            </a:ext>
          </a:extLst>
        </xdr:cNvPr>
        <xdr:cNvSpPr/>
      </xdr:nvSpPr>
      <xdr:spPr>
        <a:xfrm>
          <a:off x="2286000" y="1064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104157</xdr:rowOff>
    </xdr:from>
    <xdr:ext cx="762000" cy="259045"/>
    <xdr:sp macro="" textlink="">
      <xdr:nvSpPr>
        <xdr:cNvPr id="144" name="テキスト ボックス 143">
          <a:extLst>
            <a:ext uri="{FF2B5EF4-FFF2-40B4-BE49-F238E27FC236}">
              <a16:creationId xmlns:a16="http://schemas.microsoft.com/office/drawing/2014/main" xmlns="" id="{00000000-0008-0000-0300-000090000000}"/>
            </a:ext>
          </a:extLst>
        </xdr:cNvPr>
        <xdr:cNvSpPr txBox="1"/>
      </xdr:nvSpPr>
      <xdr:spPr>
        <a:xfrm>
          <a:off x="1955800" y="1073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104775</xdr:rowOff>
    </xdr:from>
    <xdr:to>
      <xdr:col>7</xdr:col>
      <xdr:colOff>31750</xdr:colOff>
      <xdr:row>62</xdr:row>
      <xdr:rowOff>34925</xdr:rowOff>
    </xdr:to>
    <xdr:sp macro="" textlink="">
      <xdr:nvSpPr>
        <xdr:cNvPr id="145" name="フローチャート: 判断 144">
          <a:extLst>
            <a:ext uri="{FF2B5EF4-FFF2-40B4-BE49-F238E27FC236}">
              <a16:creationId xmlns:a16="http://schemas.microsoft.com/office/drawing/2014/main" xmlns="" id="{00000000-0008-0000-0300-000091000000}"/>
            </a:ext>
          </a:extLst>
        </xdr:cNvPr>
        <xdr:cNvSpPr/>
      </xdr:nvSpPr>
      <xdr:spPr>
        <a:xfrm>
          <a:off x="1397000" y="1056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19702</xdr:rowOff>
    </xdr:from>
    <xdr:ext cx="762000" cy="259045"/>
    <xdr:sp macro="" textlink="">
      <xdr:nvSpPr>
        <xdr:cNvPr id="146" name="テキスト ボックス 145">
          <a:extLst>
            <a:ext uri="{FF2B5EF4-FFF2-40B4-BE49-F238E27FC236}">
              <a16:creationId xmlns:a16="http://schemas.microsoft.com/office/drawing/2014/main" xmlns="" id="{00000000-0008-0000-0300-000092000000}"/>
            </a:ext>
          </a:extLst>
        </xdr:cNvPr>
        <xdr:cNvSpPr txBox="1"/>
      </xdr:nvSpPr>
      <xdr:spPr>
        <a:xfrm>
          <a:off x="1066800" y="10649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xmlns=""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xmlns=""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xmlns=""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xmlns=""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xmlns=""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26881</xdr:rowOff>
    </xdr:from>
    <xdr:to>
      <xdr:col>23</xdr:col>
      <xdr:colOff>184150</xdr:colOff>
      <xdr:row>60</xdr:row>
      <xdr:rowOff>128481</xdr:rowOff>
    </xdr:to>
    <xdr:sp macro="" textlink="">
      <xdr:nvSpPr>
        <xdr:cNvPr id="152" name="楕円 151">
          <a:extLst>
            <a:ext uri="{FF2B5EF4-FFF2-40B4-BE49-F238E27FC236}">
              <a16:creationId xmlns:a16="http://schemas.microsoft.com/office/drawing/2014/main" xmlns="" id="{00000000-0008-0000-0300-000098000000}"/>
            </a:ext>
          </a:extLst>
        </xdr:cNvPr>
        <xdr:cNvSpPr/>
      </xdr:nvSpPr>
      <xdr:spPr>
        <a:xfrm>
          <a:off x="4902200" y="10313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43408</xdr:rowOff>
    </xdr:from>
    <xdr:ext cx="762000" cy="259045"/>
    <xdr:sp macro="" textlink="">
      <xdr:nvSpPr>
        <xdr:cNvPr id="153" name="財政構造の弾力性該当値テキスト">
          <a:extLst>
            <a:ext uri="{FF2B5EF4-FFF2-40B4-BE49-F238E27FC236}">
              <a16:creationId xmlns:a16="http://schemas.microsoft.com/office/drawing/2014/main" xmlns="" id="{00000000-0008-0000-0300-000099000000}"/>
            </a:ext>
          </a:extLst>
        </xdr:cNvPr>
        <xdr:cNvSpPr txBox="1"/>
      </xdr:nvSpPr>
      <xdr:spPr>
        <a:xfrm>
          <a:off x="5041900" y="10158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166158</xdr:rowOff>
    </xdr:from>
    <xdr:to>
      <xdr:col>19</xdr:col>
      <xdr:colOff>184150</xdr:colOff>
      <xdr:row>60</xdr:row>
      <xdr:rowOff>96308</xdr:rowOff>
    </xdr:to>
    <xdr:sp macro="" textlink="">
      <xdr:nvSpPr>
        <xdr:cNvPr id="154" name="楕円 153">
          <a:extLst>
            <a:ext uri="{FF2B5EF4-FFF2-40B4-BE49-F238E27FC236}">
              <a16:creationId xmlns:a16="http://schemas.microsoft.com/office/drawing/2014/main" xmlns="" id="{00000000-0008-0000-0300-00009A000000}"/>
            </a:ext>
          </a:extLst>
        </xdr:cNvPr>
        <xdr:cNvSpPr/>
      </xdr:nvSpPr>
      <xdr:spPr>
        <a:xfrm>
          <a:off x="4064000" y="1028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106485</xdr:rowOff>
    </xdr:from>
    <xdr:ext cx="736600" cy="259045"/>
    <xdr:sp macro="" textlink="">
      <xdr:nvSpPr>
        <xdr:cNvPr id="155" name="テキスト ボックス 154">
          <a:extLst>
            <a:ext uri="{FF2B5EF4-FFF2-40B4-BE49-F238E27FC236}">
              <a16:creationId xmlns:a16="http://schemas.microsoft.com/office/drawing/2014/main" xmlns="" id="{00000000-0008-0000-0300-00009B000000}"/>
            </a:ext>
          </a:extLst>
        </xdr:cNvPr>
        <xdr:cNvSpPr txBox="1"/>
      </xdr:nvSpPr>
      <xdr:spPr>
        <a:xfrm>
          <a:off x="3733800" y="10050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101812</xdr:rowOff>
    </xdr:from>
    <xdr:to>
      <xdr:col>15</xdr:col>
      <xdr:colOff>133350</xdr:colOff>
      <xdr:row>60</xdr:row>
      <xdr:rowOff>31962</xdr:rowOff>
    </xdr:to>
    <xdr:sp macro="" textlink="">
      <xdr:nvSpPr>
        <xdr:cNvPr id="156" name="楕円 155">
          <a:extLst>
            <a:ext uri="{FF2B5EF4-FFF2-40B4-BE49-F238E27FC236}">
              <a16:creationId xmlns:a16="http://schemas.microsoft.com/office/drawing/2014/main" xmlns="" id="{00000000-0008-0000-0300-00009C000000}"/>
            </a:ext>
          </a:extLst>
        </xdr:cNvPr>
        <xdr:cNvSpPr/>
      </xdr:nvSpPr>
      <xdr:spPr>
        <a:xfrm>
          <a:off x="3175000" y="1021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42139</xdr:rowOff>
    </xdr:from>
    <xdr:ext cx="762000" cy="259045"/>
    <xdr:sp macro="" textlink="">
      <xdr:nvSpPr>
        <xdr:cNvPr id="157" name="テキスト ボックス 156">
          <a:extLst>
            <a:ext uri="{FF2B5EF4-FFF2-40B4-BE49-F238E27FC236}">
              <a16:creationId xmlns:a16="http://schemas.microsoft.com/office/drawing/2014/main" xmlns="" id="{00000000-0008-0000-0300-00009D000000}"/>
            </a:ext>
          </a:extLst>
        </xdr:cNvPr>
        <xdr:cNvSpPr txBox="1"/>
      </xdr:nvSpPr>
      <xdr:spPr>
        <a:xfrm>
          <a:off x="2844800" y="9986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59</xdr:row>
      <xdr:rowOff>158115</xdr:rowOff>
    </xdr:from>
    <xdr:to>
      <xdr:col>11</xdr:col>
      <xdr:colOff>82550</xdr:colOff>
      <xdr:row>60</xdr:row>
      <xdr:rowOff>88265</xdr:rowOff>
    </xdr:to>
    <xdr:sp macro="" textlink="">
      <xdr:nvSpPr>
        <xdr:cNvPr id="158" name="楕円 157">
          <a:extLst>
            <a:ext uri="{FF2B5EF4-FFF2-40B4-BE49-F238E27FC236}">
              <a16:creationId xmlns:a16="http://schemas.microsoft.com/office/drawing/2014/main" xmlns="" id="{00000000-0008-0000-0300-00009E000000}"/>
            </a:ext>
          </a:extLst>
        </xdr:cNvPr>
        <xdr:cNvSpPr/>
      </xdr:nvSpPr>
      <xdr:spPr>
        <a:xfrm>
          <a:off x="2286000" y="10273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58</xdr:row>
      <xdr:rowOff>98442</xdr:rowOff>
    </xdr:from>
    <xdr:ext cx="762000" cy="259045"/>
    <xdr:sp macro="" textlink="">
      <xdr:nvSpPr>
        <xdr:cNvPr id="159" name="テキスト ボックス 158">
          <a:extLst>
            <a:ext uri="{FF2B5EF4-FFF2-40B4-BE49-F238E27FC236}">
              <a16:creationId xmlns:a16="http://schemas.microsoft.com/office/drawing/2014/main" xmlns="" id="{00000000-0008-0000-0300-00009F000000}"/>
            </a:ext>
          </a:extLst>
        </xdr:cNvPr>
        <xdr:cNvSpPr txBox="1"/>
      </xdr:nvSpPr>
      <xdr:spPr>
        <a:xfrm>
          <a:off x="1955800" y="10042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13335</xdr:rowOff>
    </xdr:from>
    <xdr:to>
      <xdr:col>7</xdr:col>
      <xdr:colOff>31750</xdr:colOff>
      <xdr:row>59</xdr:row>
      <xdr:rowOff>114935</xdr:rowOff>
    </xdr:to>
    <xdr:sp macro="" textlink="">
      <xdr:nvSpPr>
        <xdr:cNvPr id="160" name="楕円 159">
          <a:extLst>
            <a:ext uri="{FF2B5EF4-FFF2-40B4-BE49-F238E27FC236}">
              <a16:creationId xmlns:a16="http://schemas.microsoft.com/office/drawing/2014/main" xmlns="" id="{00000000-0008-0000-0300-0000A0000000}"/>
            </a:ext>
          </a:extLst>
        </xdr:cNvPr>
        <xdr:cNvSpPr/>
      </xdr:nvSpPr>
      <xdr:spPr>
        <a:xfrm>
          <a:off x="1397000" y="10128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125112</xdr:rowOff>
    </xdr:from>
    <xdr:ext cx="762000" cy="259045"/>
    <xdr:sp macro="" textlink="">
      <xdr:nvSpPr>
        <xdr:cNvPr id="161" name="テキスト ボックス 160">
          <a:extLst>
            <a:ext uri="{FF2B5EF4-FFF2-40B4-BE49-F238E27FC236}">
              <a16:creationId xmlns:a16="http://schemas.microsoft.com/office/drawing/2014/main" xmlns="" id="{00000000-0008-0000-0300-0000A1000000}"/>
            </a:ext>
          </a:extLst>
        </xdr:cNvPr>
        <xdr:cNvSpPr txBox="1"/>
      </xdr:nvSpPr>
      <xdr:spPr>
        <a:xfrm>
          <a:off x="1066800" y="9897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xmlns=""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xmlns=""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xmlns=""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[194,600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xmlns=""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xmlns=""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xmlns=""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xmlns=""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xmlns=""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xmlns=""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xmlns=""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xmlns=""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xmlns=""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xmlns=""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前年度対比で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人当たりの決算額は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これは、新たに外国語指導助手（ＡＬＴ）を配置したことや特別教育支援員を増員したこと等によるためである。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類似団体平均よりも下回っているものの、今後もコスト削減に努めていく。</a:t>
          </a:r>
          <a:endParaRPr lang="ja-JP" altLang="ja-JP" sz="1300">
            <a:effectLst/>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xmlns=""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xmlns=""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xmlns=""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xmlns=""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xmlns=""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xmlns=""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xmlns=""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xmlns=""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xmlns=""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xmlns=""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xmlns=""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xmlns=""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xmlns=""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xmlns=""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xmlns=""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xmlns=""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1" name="テキスト ボックス 190">
          <a:extLst>
            <a:ext uri="{FF2B5EF4-FFF2-40B4-BE49-F238E27FC236}">
              <a16:creationId xmlns:a16="http://schemas.microsoft.com/office/drawing/2014/main" xmlns="" id="{00000000-0008-0000-0300-0000BF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2" name="人件費・物件費等の状況グラフ枠">
          <a:extLst>
            <a:ext uri="{FF2B5EF4-FFF2-40B4-BE49-F238E27FC236}">
              <a16:creationId xmlns:a16="http://schemas.microsoft.com/office/drawing/2014/main" xmlns="" id="{00000000-0008-0000-0300-0000C0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131790</xdr:rowOff>
    </xdr:from>
    <xdr:to>
      <xdr:col>23</xdr:col>
      <xdr:colOff>133350</xdr:colOff>
      <xdr:row>89</xdr:row>
      <xdr:rowOff>16343</xdr:rowOff>
    </xdr:to>
    <xdr:cxnSp macro="">
      <xdr:nvCxnSpPr>
        <xdr:cNvPr id="193" name="直線コネクタ 192">
          <a:extLst>
            <a:ext uri="{FF2B5EF4-FFF2-40B4-BE49-F238E27FC236}">
              <a16:creationId xmlns:a16="http://schemas.microsoft.com/office/drawing/2014/main" xmlns="" id="{00000000-0008-0000-0300-0000C1000000}"/>
            </a:ext>
          </a:extLst>
        </xdr:cNvPr>
        <xdr:cNvCxnSpPr/>
      </xdr:nvCxnSpPr>
      <xdr:spPr>
        <a:xfrm flipV="1">
          <a:off x="4953000" y="13847790"/>
          <a:ext cx="0" cy="14276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159870</xdr:rowOff>
    </xdr:from>
    <xdr:ext cx="762000" cy="259045"/>
    <xdr:sp macro="" textlink="">
      <xdr:nvSpPr>
        <xdr:cNvPr id="194" name="人件費・物件費等の状況最小値テキスト">
          <a:extLst>
            <a:ext uri="{FF2B5EF4-FFF2-40B4-BE49-F238E27FC236}">
              <a16:creationId xmlns:a16="http://schemas.microsoft.com/office/drawing/2014/main" xmlns="" id="{00000000-0008-0000-0300-0000C2000000}"/>
            </a:ext>
          </a:extLst>
        </xdr:cNvPr>
        <xdr:cNvSpPr txBox="1"/>
      </xdr:nvSpPr>
      <xdr:spPr>
        <a:xfrm>
          <a:off x="5041900" y="1524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544,478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16343</xdr:rowOff>
    </xdr:from>
    <xdr:to>
      <xdr:col>24</xdr:col>
      <xdr:colOff>12700</xdr:colOff>
      <xdr:row>89</xdr:row>
      <xdr:rowOff>16343</xdr:rowOff>
    </xdr:to>
    <xdr:cxnSp macro="">
      <xdr:nvCxnSpPr>
        <xdr:cNvPr id="195" name="直線コネクタ 194">
          <a:extLst>
            <a:ext uri="{FF2B5EF4-FFF2-40B4-BE49-F238E27FC236}">
              <a16:creationId xmlns:a16="http://schemas.microsoft.com/office/drawing/2014/main" xmlns="" id="{00000000-0008-0000-0300-0000C3000000}"/>
            </a:ext>
          </a:extLst>
        </xdr:cNvPr>
        <xdr:cNvCxnSpPr/>
      </xdr:nvCxnSpPr>
      <xdr:spPr>
        <a:xfrm>
          <a:off x="4864100" y="15275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46717</xdr:rowOff>
    </xdr:from>
    <xdr:ext cx="762000" cy="259045"/>
    <xdr:sp macro="" textlink="">
      <xdr:nvSpPr>
        <xdr:cNvPr id="196" name="人件費・物件費等の状況最大値テキスト">
          <a:extLst>
            <a:ext uri="{FF2B5EF4-FFF2-40B4-BE49-F238E27FC236}">
              <a16:creationId xmlns:a16="http://schemas.microsoft.com/office/drawing/2014/main" xmlns="" id="{00000000-0008-0000-0300-0000C4000000}"/>
            </a:ext>
          </a:extLst>
        </xdr:cNvPr>
        <xdr:cNvSpPr txBox="1"/>
      </xdr:nvSpPr>
      <xdr:spPr>
        <a:xfrm>
          <a:off x="5041900" y="13591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130,337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131790</xdr:rowOff>
    </xdr:from>
    <xdr:to>
      <xdr:col>24</xdr:col>
      <xdr:colOff>12700</xdr:colOff>
      <xdr:row>80</xdr:row>
      <xdr:rowOff>131790</xdr:rowOff>
    </xdr:to>
    <xdr:cxnSp macro="">
      <xdr:nvCxnSpPr>
        <xdr:cNvPr id="197" name="直線コネクタ 196">
          <a:extLst>
            <a:ext uri="{FF2B5EF4-FFF2-40B4-BE49-F238E27FC236}">
              <a16:creationId xmlns:a16="http://schemas.microsoft.com/office/drawing/2014/main" xmlns="" id="{00000000-0008-0000-0300-0000C5000000}"/>
            </a:ext>
          </a:extLst>
        </xdr:cNvPr>
        <xdr:cNvCxnSpPr/>
      </xdr:nvCxnSpPr>
      <xdr:spPr>
        <a:xfrm>
          <a:off x="4864100" y="1384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150326</xdr:rowOff>
    </xdr:from>
    <xdr:to>
      <xdr:col>23</xdr:col>
      <xdr:colOff>133350</xdr:colOff>
      <xdr:row>82</xdr:row>
      <xdr:rowOff>10413</xdr:rowOff>
    </xdr:to>
    <xdr:cxnSp macro="">
      <xdr:nvCxnSpPr>
        <xdr:cNvPr id="198" name="直線コネクタ 197">
          <a:extLst>
            <a:ext uri="{FF2B5EF4-FFF2-40B4-BE49-F238E27FC236}">
              <a16:creationId xmlns:a16="http://schemas.microsoft.com/office/drawing/2014/main" xmlns="" id="{00000000-0008-0000-0300-0000C6000000}"/>
            </a:ext>
          </a:extLst>
        </xdr:cNvPr>
        <xdr:cNvCxnSpPr/>
      </xdr:nvCxnSpPr>
      <xdr:spPr>
        <a:xfrm>
          <a:off x="4114800" y="14037776"/>
          <a:ext cx="838200" cy="31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29491</xdr:rowOff>
    </xdr:from>
    <xdr:ext cx="762000" cy="259045"/>
    <xdr:sp macro="" textlink="">
      <xdr:nvSpPr>
        <xdr:cNvPr id="199" name="人件費・物件費等の状況平均値テキスト">
          <a:extLst>
            <a:ext uri="{FF2B5EF4-FFF2-40B4-BE49-F238E27FC236}">
              <a16:creationId xmlns:a16="http://schemas.microsoft.com/office/drawing/2014/main" xmlns="" id="{00000000-0008-0000-0300-0000C7000000}"/>
            </a:ext>
          </a:extLst>
        </xdr:cNvPr>
        <xdr:cNvSpPr txBox="1"/>
      </xdr:nvSpPr>
      <xdr:spPr>
        <a:xfrm>
          <a:off x="5041900" y="140883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57414</xdr:rowOff>
    </xdr:from>
    <xdr:to>
      <xdr:col>23</xdr:col>
      <xdr:colOff>184150</xdr:colOff>
      <xdr:row>82</xdr:row>
      <xdr:rowOff>159014</xdr:rowOff>
    </xdr:to>
    <xdr:sp macro="" textlink="">
      <xdr:nvSpPr>
        <xdr:cNvPr id="200" name="フローチャート: 判断 199">
          <a:extLst>
            <a:ext uri="{FF2B5EF4-FFF2-40B4-BE49-F238E27FC236}">
              <a16:creationId xmlns:a16="http://schemas.microsoft.com/office/drawing/2014/main" xmlns="" id="{00000000-0008-0000-0300-0000C8000000}"/>
            </a:ext>
          </a:extLst>
        </xdr:cNvPr>
        <xdr:cNvSpPr/>
      </xdr:nvSpPr>
      <xdr:spPr>
        <a:xfrm>
          <a:off x="4902200" y="1411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150326</xdr:rowOff>
    </xdr:from>
    <xdr:to>
      <xdr:col>19</xdr:col>
      <xdr:colOff>133350</xdr:colOff>
      <xdr:row>81</xdr:row>
      <xdr:rowOff>156310</xdr:rowOff>
    </xdr:to>
    <xdr:cxnSp macro="">
      <xdr:nvCxnSpPr>
        <xdr:cNvPr id="201" name="直線コネクタ 200">
          <a:extLst>
            <a:ext uri="{FF2B5EF4-FFF2-40B4-BE49-F238E27FC236}">
              <a16:creationId xmlns:a16="http://schemas.microsoft.com/office/drawing/2014/main" xmlns="" id="{00000000-0008-0000-0300-0000C9000000}"/>
            </a:ext>
          </a:extLst>
        </xdr:cNvPr>
        <xdr:cNvCxnSpPr/>
      </xdr:nvCxnSpPr>
      <xdr:spPr>
        <a:xfrm flipV="1">
          <a:off x="3225800" y="14037776"/>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69667</xdr:rowOff>
    </xdr:from>
    <xdr:to>
      <xdr:col>19</xdr:col>
      <xdr:colOff>184150</xdr:colOff>
      <xdr:row>82</xdr:row>
      <xdr:rowOff>171267</xdr:rowOff>
    </xdr:to>
    <xdr:sp macro="" textlink="">
      <xdr:nvSpPr>
        <xdr:cNvPr id="202" name="フローチャート: 判断 201">
          <a:extLst>
            <a:ext uri="{FF2B5EF4-FFF2-40B4-BE49-F238E27FC236}">
              <a16:creationId xmlns:a16="http://schemas.microsoft.com/office/drawing/2014/main" xmlns="" id="{00000000-0008-0000-0300-0000CA000000}"/>
            </a:ext>
          </a:extLst>
        </xdr:cNvPr>
        <xdr:cNvSpPr/>
      </xdr:nvSpPr>
      <xdr:spPr>
        <a:xfrm>
          <a:off x="4064000" y="14128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156044</xdr:rowOff>
    </xdr:from>
    <xdr:ext cx="736600" cy="259045"/>
    <xdr:sp macro="" textlink="">
      <xdr:nvSpPr>
        <xdr:cNvPr id="203" name="テキスト ボックス 202">
          <a:extLst>
            <a:ext uri="{FF2B5EF4-FFF2-40B4-BE49-F238E27FC236}">
              <a16:creationId xmlns:a16="http://schemas.microsoft.com/office/drawing/2014/main" xmlns="" id="{00000000-0008-0000-0300-0000CB000000}"/>
            </a:ext>
          </a:extLst>
        </xdr:cNvPr>
        <xdr:cNvSpPr txBox="1"/>
      </xdr:nvSpPr>
      <xdr:spPr>
        <a:xfrm>
          <a:off x="3733800" y="14214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144456</xdr:rowOff>
    </xdr:from>
    <xdr:to>
      <xdr:col>15</xdr:col>
      <xdr:colOff>82550</xdr:colOff>
      <xdr:row>81</xdr:row>
      <xdr:rowOff>156310</xdr:rowOff>
    </xdr:to>
    <xdr:cxnSp macro="">
      <xdr:nvCxnSpPr>
        <xdr:cNvPr id="204" name="直線コネクタ 203">
          <a:extLst>
            <a:ext uri="{FF2B5EF4-FFF2-40B4-BE49-F238E27FC236}">
              <a16:creationId xmlns:a16="http://schemas.microsoft.com/office/drawing/2014/main" xmlns="" id="{00000000-0008-0000-0300-0000CC000000}"/>
            </a:ext>
          </a:extLst>
        </xdr:cNvPr>
        <xdr:cNvCxnSpPr/>
      </xdr:nvCxnSpPr>
      <xdr:spPr>
        <a:xfrm>
          <a:off x="2336800" y="14031906"/>
          <a:ext cx="889000" cy="11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39181</xdr:rowOff>
    </xdr:from>
    <xdr:to>
      <xdr:col>15</xdr:col>
      <xdr:colOff>133350</xdr:colOff>
      <xdr:row>82</xdr:row>
      <xdr:rowOff>140781</xdr:rowOff>
    </xdr:to>
    <xdr:sp macro="" textlink="">
      <xdr:nvSpPr>
        <xdr:cNvPr id="205" name="フローチャート: 判断 204">
          <a:extLst>
            <a:ext uri="{FF2B5EF4-FFF2-40B4-BE49-F238E27FC236}">
              <a16:creationId xmlns:a16="http://schemas.microsoft.com/office/drawing/2014/main" xmlns="" id="{00000000-0008-0000-0300-0000CD000000}"/>
            </a:ext>
          </a:extLst>
        </xdr:cNvPr>
        <xdr:cNvSpPr/>
      </xdr:nvSpPr>
      <xdr:spPr>
        <a:xfrm>
          <a:off x="3175000" y="1409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125558</xdr:rowOff>
    </xdr:from>
    <xdr:ext cx="762000" cy="259045"/>
    <xdr:sp macro="" textlink="">
      <xdr:nvSpPr>
        <xdr:cNvPr id="206" name="テキスト ボックス 205">
          <a:extLst>
            <a:ext uri="{FF2B5EF4-FFF2-40B4-BE49-F238E27FC236}">
              <a16:creationId xmlns:a16="http://schemas.microsoft.com/office/drawing/2014/main" xmlns="" id="{00000000-0008-0000-0300-0000CE000000}"/>
            </a:ext>
          </a:extLst>
        </xdr:cNvPr>
        <xdr:cNvSpPr txBox="1"/>
      </xdr:nvSpPr>
      <xdr:spPr>
        <a:xfrm>
          <a:off x="2844800" y="141844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123856</xdr:rowOff>
    </xdr:from>
    <xdr:to>
      <xdr:col>11</xdr:col>
      <xdr:colOff>31750</xdr:colOff>
      <xdr:row>81</xdr:row>
      <xdr:rowOff>144456</xdr:rowOff>
    </xdr:to>
    <xdr:cxnSp macro="">
      <xdr:nvCxnSpPr>
        <xdr:cNvPr id="207" name="直線コネクタ 206">
          <a:extLst>
            <a:ext uri="{FF2B5EF4-FFF2-40B4-BE49-F238E27FC236}">
              <a16:creationId xmlns:a16="http://schemas.microsoft.com/office/drawing/2014/main" xmlns="" id="{00000000-0008-0000-0300-0000CF000000}"/>
            </a:ext>
          </a:extLst>
        </xdr:cNvPr>
        <xdr:cNvCxnSpPr/>
      </xdr:nvCxnSpPr>
      <xdr:spPr>
        <a:xfrm>
          <a:off x="1447800" y="14011306"/>
          <a:ext cx="889000" cy="20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35520</xdr:rowOff>
    </xdr:from>
    <xdr:to>
      <xdr:col>11</xdr:col>
      <xdr:colOff>82550</xdr:colOff>
      <xdr:row>82</xdr:row>
      <xdr:rowOff>137120</xdr:rowOff>
    </xdr:to>
    <xdr:sp macro="" textlink="">
      <xdr:nvSpPr>
        <xdr:cNvPr id="208" name="フローチャート: 判断 207">
          <a:extLst>
            <a:ext uri="{FF2B5EF4-FFF2-40B4-BE49-F238E27FC236}">
              <a16:creationId xmlns:a16="http://schemas.microsoft.com/office/drawing/2014/main" xmlns="" id="{00000000-0008-0000-0300-0000D0000000}"/>
            </a:ext>
          </a:extLst>
        </xdr:cNvPr>
        <xdr:cNvSpPr/>
      </xdr:nvSpPr>
      <xdr:spPr>
        <a:xfrm>
          <a:off x="2286000" y="1409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121897</xdr:rowOff>
    </xdr:from>
    <xdr:ext cx="762000" cy="259045"/>
    <xdr:sp macro="" textlink="">
      <xdr:nvSpPr>
        <xdr:cNvPr id="209" name="テキスト ボックス 208">
          <a:extLst>
            <a:ext uri="{FF2B5EF4-FFF2-40B4-BE49-F238E27FC236}">
              <a16:creationId xmlns:a16="http://schemas.microsoft.com/office/drawing/2014/main" xmlns="" id="{00000000-0008-0000-0300-0000D1000000}"/>
            </a:ext>
          </a:extLst>
        </xdr:cNvPr>
        <xdr:cNvSpPr txBox="1"/>
      </xdr:nvSpPr>
      <xdr:spPr>
        <a:xfrm>
          <a:off x="1955800" y="14180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149334</xdr:rowOff>
    </xdr:from>
    <xdr:to>
      <xdr:col>7</xdr:col>
      <xdr:colOff>31750</xdr:colOff>
      <xdr:row>82</xdr:row>
      <xdr:rowOff>79484</xdr:rowOff>
    </xdr:to>
    <xdr:sp macro="" textlink="">
      <xdr:nvSpPr>
        <xdr:cNvPr id="210" name="フローチャート: 判断 209">
          <a:extLst>
            <a:ext uri="{FF2B5EF4-FFF2-40B4-BE49-F238E27FC236}">
              <a16:creationId xmlns:a16="http://schemas.microsoft.com/office/drawing/2014/main" xmlns="" id="{00000000-0008-0000-0300-0000D2000000}"/>
            </a:ext>
          </a:extLst>
        </xdr:cNvPr>
        <xdr:cNvSpPr/>
      </xdr:nvSpPr>
      <xdr:spPr>
        <a:xfrm>
          <a:off x="1397000" y="14036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64261</xdr:rowOff>
    </xdr:from>
    <xdr:ext cx="762000" cy="259045"/>
    <xdr:sp macro="" textlink="">
      <xdr:nvSpPr>
        <xdr:cNvPr id="211" name="テキスト ボックス 210">
          <a:extLst>
            <a:ext uri="{FF2B5EF4-FFF2-40B4-BE49-F238E27FC236}">
              <a16:creationId xmlns:a16="http://schemas.microsoft.com/office/drawing/2014/main" xmlns="" id="{00000000-0008-0000-0300-0000D3000000}"/>
            </a:ext>
          </a:extLst>
        </xdr:cNvPr>
        <xdr:cNvSpPr txBox="1"/>
      </xdr:nvSpPr>
      <xdr:spPr>
        <a:xfrm>
          <a:off x="1066800" y="14123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199,900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xmlns="" id="{00000000-0008-0000-0300-0000D4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xmlns="" id="{00000000-0008-0000-0300-0000D5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xmlns="" id="{00000000-0008-0000-0300-0000D6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5" name="テキスト ボックス 214">
          <a:extLst>
            <a:ext uri="{FF2B5EF4-FFF2-40B4-BE49-F238E27FC236}">
              <a16:creationId xmlns:a16="http://schemas.microsoft.com/office/drawing/2014/main" xmlns="" id="{00000000-0008-0000-0300-0000D7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6" name="テキスト ボックス 215">
          <a:extLst>
            <a:ext uri="{FF2B5EF4-FFF2-40B4-BE49-F238E27FC236}">
              <a16:creationId xmlns:a16="http://schemas.microsoft.com/office/drawing/2014/main" xmlns="" id="{00000000-0008-0000-0300-0000D8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131063</xdr:rowOff>
    </xdr:from>
    <xdr:to>
      <xdr:col>23</xdr:col>
      <xdr:colOff>184150</xdr:colOff>
      <xdr:row>82</xdr:row>
      <xdr:rowOff>61213</xdr:rowOff>
    </xdr:to>
    <xdr:sp macro="" textlink="">
      <xdr:nvSpPr>
        <xdr:cNvPr id="217" name="楕円 216">
          <a:extLst>
            <a:ext uri="{FF2B5EF4-FFF2-40B4-BE49-F238E27FC236}">
              <a16:creationId xmlns:a16="http://schemas.microsoft.com/office/drawing/2014/main" xmlns="" id="{00000000-0008-0000-0300-0000D9000000}"/>
            </a:ext>
          </a:extLst>
        </xdr:cNvPr>
        <xdr:cNvSpPr/>
      </xdr:nvSpPr>
      <xdr:spPr>
        <a:xfrm>
          <a:off x="4902200" y="14018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80</xdr:row>
      <xdr:rowOff>147590</xdr:rowOff>
    </xdr:from>
    <xdr:ext cx="762000" cy="259045"/>
    <xdr:sp macro="" textlink="">
      <xdr:nvSpPr>
        <xdr:cNvPr id="218" name="人件費・物件費等の状況該当値テキスト">
          <a:extLst>
            <a:ext uri="{FF2B5EF4-FFF2-40B4-BE49-F238E27FC236}">
              <a16:creationId xmlns:a16="http://schemas.microsoft.com/office/drawing/2014/main" xmlns="" id="{00000000-0008-0000-0300-0000DA000000}"/>
            </a:ext>
          </a:extLst>
        </xdr:cNvPr>
        <xdr:cNvSpPr txBox="1"/>
      </xdr:nvSpPr>
      <xdr:spPr>
        <a:xfrm>
          <a:off x="5041900" y="13863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194,600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99526</xdr:rowOff>
    </xdr:from>
    <xdr:to>
      <xdr:col>19</xdr:col>
      <xdr:colOff>184150</xdr:colOff>
      <xdr:row>82</xdr:row>
      <xdr:rowOff>29676</xdr:rowOff>
    </xdr:to>
    <xdr:sp macro="" textlink="">
      <xdr:nvSpPr>
        <xdr:cNvPr id="219" name="楕円 218">
          <a:extLst>
            <a:ext uri="{FF2B5EF4-FFF2-40B4-BE49-F238E27FC236}">
              <a16:creationId xmlns:a16="http://schemas.microsoft.com/office/drawing/2014/main" xmlns="" id="{00000000-0008-0000-0300-0000DB000000}"/>
            </a:ext>
          </a:extLst>
        </xdr:cNvPr>
        <xdr:cNvSpPr/>
      </xdr:nvSpPr>
      <xdr:spPr>
        <a:xfrm>
          <a:off x="4064000" y="1398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39853</xdr:rowOff>
    </xdr:from>
    <xdr:ext cx="736600" cy="259045"/>
    <xdr:sp macro="" textlink="">
      <xdr:nvSpPr>
        <xdr:cNvPr id="220" name="テキスト ボックス 219">
          <a:extLst>
            <a:ext uri="{FF2B5EF4-FFF2-40B4-BE49-F238E27FC236}">
              <a16:creationId xmlns:a16="http://schemas.microsoft.com/office/drawing/2014/main" xmlns="" id="{00000000-0008-0000-0300-0000DC000000}"/>
            </a:ext>
          </a:extLst>
        </xdr:cNvPr>
        <xdr:cNvSpPr txBox="1"/>
      </xdr:nvSpPr>
      <xdr:spPr>
        <a:xfrm>
          <a:off x="3733800" y="13755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105510</xdr:rowOff>
    </xdr:from>
    <xdr:to>
      <xdr:col>15</xdr:col>
      <xdr:colOff>133350</xdr:colOff>
      <xdr:row>82</xdr:row>
      <xdr:rowOff>35660</xdr:rowOff>
    </xdr:to>
    <xdr:sp macro="" textlink="">
      <xdr:nvSpPr>
        <xdr:cNvPr id="221" name="楕円 220">
          <a:extLst>
            <a:ext uri="{FF2B5EF4-FFF2-40B4-BE49-F238E27FC236}">
              <a16:creationId xmlns:a16="http://schemas.microsoft.com/office/drawing/2014/main" xmlns="" id="{00000000-0008-0000-0300-0000DD000000}"/>
            </a:ext>
          </a:extLst>
        </xdr:cNvPr>
        <xdr:cNvSpPr/>
      </xdr:nvSpPr>
      <xdr:spPr>
        <a:xfrm>
          <a:off x="3175000" y="13992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45837</xdr:rowOff>
    </xdr:from>
    <xdr:ext cx="762000" cy="259045"/>
    <xdr:sp macro="" textlink="">
      <xdr:nvSpPr>
        <xdr:cNvPr id="222" name="テキスト ボックス 221">
          <a:extLst>
            <a:ext uri="{FF2B5EF4-FFF2-40B4-BE49-F238E27FC236}">
              <a16:creationId xmlns:a16="http://schemas.microsoft.com/office/drawing/2014/main" xmlns="" id="{00000000-0008-0000-0300-0000DE000000}"/>
            </a:ext>
          </a:extLst>
        </xdr:cNvPr>
        <xdr:cNvSpPr txBox="1"/>
      </xdr:nvSpPr>
      <xdr:spPr>
        <a:xfrm>
          <a:off x="2844800" y="1376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93656</xdr:rowOff>
    </xdr:from>
    <xdr:to>
      <xdr:col>11</xdr:col>
      <xdr:colOff>82550</xdr:colOff>
      <xdr:row>82</xdr:row>
      <xdr:rowOff>23806</xdr:rowOff>
    </xdr:to>
    <xdr:sp macro="" textlink="">
      <xdr:nvSpPr>
        <xdr:cNvPr id="223" name="楕円 222">
          <a:extLst>
            <a:ext uri="{FF2B5EF4-FFF2-40B4-BE49-F238E27FC236}">
              <a16:creationId xmlns:a16="http://schemas.microsoft.com/office/drawing/2014/main" xmlns="" id="{00000000-0008-0000-0300-0000DF000000}"/>
            </a:ext>
          </a:extLst>
        </xdr:cNvPr>
        <xdr:cNvSpPr/>
      </xdr:nvSpPr>
      <xdr:spPr>
        <a:xfrm>
          <a:off x="2286000" y="1398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33983</xdr:rowOff>
    </xdr:from>
    <xdr:ext cx="762000" cy="259045"/>
    <xdr:sp macro="" textlink="">
      <xdr:nvSpPr>
        <xdr:cNvPr id="224" name="テキスト ボックス 223">
          <a:extLst>
            <a:ext uri="{FF2B5EF4-FFF2-40B4-BE49-F238E27FC236}">
              <a16:creationId xmlns:a16="http://schemas.microsoft.com/office/drawing/2014/main" xmlns="" id="{00000000-0008-0000-0300-0000E0000000}"/>
            </a:ext>
          </a:extLst>
        </xdr:cNvPr>
        <xdr:cNvSpPr txBox="1"/>
      </xdr:nvSpPr>
      <xdr:spPr>
        <a:xfrm>
          <a:off x="1955800" y="13749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73056</xdr:rowOff>
    </xdr:from>
    <xdr:to>
      <xdr:col>7</xdr:col>
      <xdr:colOff>31750</xdr:colOff>
      <xdr:row>82</xdr:row>
      <xdr:rowOff>3206</xdr:rowOff>
    </xdr:to>
    <xdr:sp macro="" textlink="">
      <xdr:nvSpPr>
        <xdr:cNvPr id="225" name="楕円 224">
          <a:extLst>
            <a:ext uri="{FF2B5EF4-FFF2-40B4-BE49-F238E27FC236}">
              <a16:creationId xmlns:a16="http://schemas.microsoft.com/office/drawing/2014/main" xmlns="" id="{00000000-0008-0000-0300-0000E1000000}"/>
            </a:ext>
          </a:extLst>
        </xdr:cNvPr>
        <xdr:cNvSpPr/>
      </xdr:nvSpPr>
      <xdr:spPr>
        <a:xfrm>
          <a:off x="1397000" y="13960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13383</xdr:rowOff>
    </xdr:from>
    <xdr:ext cx="762000" cy="259045"/>
    <xdr:sp macro="" textlink="">
      <xdr:nvSpPr>
        <xdr:cNvPr id="226" name="テキスト ボックス 225">
          <a:extLst>
            <a:ext uri="{FF2B5EF4-FFF2-40B4-BE49-F238E27FC236}">
              <a16:creationId xmlns:a16="http://schemas.microsoft.com/office/drawing/2014/main" xmlns="" id="{00000000-0008-0000-0300-0000E2000000}"/>
            </a:ext>
          </a:extLst>
        </xdr:cNvPr>
        <xdr:cNvSpPr txBox="1"/>
      </xdr:nvSpPr>
      <xdr:spPr>
        <a:xfrm>
          <a:off x="1066800" y="13729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7" name="正方形/長方形 226">
          <a:extLst>
            <a:ext uri="{FF2B5EF4-FFF2-40B4-BE49-F238E27FC236}">
              <a16:creationId xmlns:a16="http://schemas.microsoft.com/office/drawing/2014/main" xmlns="" id="{00000000-0008-0000-0300-0000E3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8" name="テキスト ボックス 227">
          <a:extLst>
            <a:ext uri="{FF2B5EF4-FFF2-40B4-BE49-F238E27FC236}">
              <a16:creationId xmlns:a16="http://schemas.microsoft.com/office/drawing/2014/main" xmlns="" id="{00000000-0008-0000-0300-0000E4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9" name="テキスト ボックス 228">
          <a:extLst>
            <a:ext uri="{FF2B5EF4-FFF2-40B4-BE49-F238E27FC236}">
              <a16:creationId xmlns:a16="http://schemas.microsoft.com/office/drawing/2014/main" xmlns="" id="{00000000-0008-0000-0300-0000E5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30" name="正方形/長方形 229">
          <a:extLst>
            <a:ext uri="{FF2B5EF4-FFF2-40B4-BE49-F238E27FC236}">
              <a16:creationId xmlns:a16="http://schemas.microsoft.com/office/drawing/2014/main" xmlns="" id="{00000000-0008-0000-0300-0000E6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1" name="正方形/長方形 230">
          <a:extLst>
            <a:ext uri="{FF2B5EF4-FFF2-40B4-BE49-F238E27FC236}">
              <a16:creationId xmlns:a16="http://schemas.microsoft.com/office/drawing/2014/main" xmlns="" id="{00000000-0008-0000-0300-0000E7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2" name="正方形/長方形 231">
          <a:extLst>
            <a:ext uri="{FF2B5EF4-FFF2-40B4-BE49-F238E27FC236}">
              <a16:creationId xmlns:a16="http://schemas.microsoft.com/office/drawing/2014/main" xmlns="" id="{00000000-0008-0000-0300-0000E8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3" name="正方形/長方形 232">
          <a:extLst>
            <a:ext uri="{FF2B5EF4-FFF2-40B4-BE49-F238E27FC236}">
              <a16:creationId xmlns:a16="http://schemas.microsoft.com/office/drawing/2014/main" xmlns="" id="{00000000-0008-0000-0300-0000E9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4" name="正方形/長方形 233">
          <a:extLst>
            <a:ext uri="{FF2B5EF4-FFF2-40B4-BE49-F238E27FC236}">
              <a16:creationId xmlns:a16="http://schemas.microsoft.com/office/drawing/2014/main" xmlns="" id="{00000000-0008-0000-0300-0000EA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5" name="正方形/長方形 234">
          <a:extLst>
            <a:ext uri="{FF2B5EF4-FFF2-40B4-BE49-F238E27FC236}">
              <a16:creationId xmlns:a16="http://schemas.microsoft.com/office/drawing/2014/main" xmlns="" id="{00000000-0008-0000-0300-0000EB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6" name="正方形/長方形 235">
          <a:extLst>
            <a:ext uri="{FF2B5EF4-FFF2-40B4-BE49-F238E27FC236}">
              <a16:creationId xmlns:a16="http://schemas.microsoft.com/office/drawing/2014/main" xmlns="" id="{00000000-0008-0000-0300-0000EC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7" name="正方形/長方形 236">
          <a:extLst>
            <a:ext uri="{FF2B5EF4-FFF2-40B4-BE49-F238E27FC236}">
              <a16:creationId xmlns:a16="http://schemas.microsoft.com/office/drawing/2014/main" xmlns="" id="{00000000-0008-0000-0300-0000ED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8" name="正方形/長方形 237">
          <a:extLst>
            <a:ext uri="{FF2B5EF4-FFF2-40B4-BE49-F238E27FC236}">
              <a16:creationId xmlns:a16="http://schemas.microsoft.com/office/drawing/2014/main" xmlns="" id="{00000000-0008-0000-0300-0000EE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9" name="テキスト ボックス 238">
          <a:extLst>
            <a:ext uri="{FF2B5EF4-FFF2-40B4-BE49-F238E27FC236}">
              <a16:creationId xmlns:a16="http://schemas.microsoft.com/office/drawing/2014/main" xmlns="" id="{00000000-0008-0000-0300-0000EF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類似団体・全国市及び全国町村平均をともに大きく下回っている。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今後とも、国の人事院勧告に基づき、適正な給与体系の維持に努めていく。</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分析に使用したラスパイレス指数は昨年の数値を引用しています。</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40" name="直線コネクタ 239">
          <a:extLst>
            <a:ext uri="{FF2B5EF4-FFF2-40B4-BE49-F238E27FC236}">
              <a16:creationId xmlns:a16="http://schemas.microsoft.com/office/drawing/2014/main" xmlns="" id="{00000000-0008-0000-0300-0000F0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1" name="テキスト ボックス 240">
          <a:extLst>
            <a:ext uri="{FF2B5EF4-FFF2-40B4-BE49-F238E27FC236}">
              <a16:creationId xmlns:a16="http://schemas.microsoft.com/office/drawing/2014/main" xmlns="" id="{00000000-0008-0000-0300-0000F1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42" name="直線コネクタ 241">
          <a:extLst>
            <a:ext uri="{FF2B5EF4-FFF2-40B4-BE49-F238E27FC236}">
              <a16:creationId xmlns:a16="http://schemas.microsoft.com/office/drawing/2014/main" xmlns="" id="{00000000-0008-0000-0300-0000F2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43" name="テキスト ボックス 242">
          <a:extLst>
            <a:ext uri="{FF2B5EF4-FFF2-40B4-BE49-F238E27FC236}">
              <a16:creationId xmlns:a16="http://schemas.microsoft.com/office/drawing/2014/main" xmlns="" id="{00000000-0008-0000-0300-0000F3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44" name="直線コネクタ 243">
          <a:extLst>
            <a:ext uri="{FF2B5EF4-FFF2-40B4-BE49-F238E27FC236}">
              <a16:creationId xmlns:a16="http://schemas.microsoft.com/office/drawing/2014/main" xmlns="" id="{00000000-0008-0000-0300-0000F4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5" name="テキスト ボックス 244">
          <a:extLst>
            <a:ext uri="{FF2B5EF4-FFF2-40B4-BE49-F238E27FC236}">
              <a16:creationId xmlns:a16="http://schemas.microsoft.com/office/drawing/2014/main" xmlns="" id="{00000000-0008-0000-0300-0000F5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6" name="直線コネクタ 245">
          <a:extLst>
            <a:ext uri="{FF2B5EF4-FFF2-40B4-BE49-F238E27FC236}">
              <a16:creationId xmlns:a16="http://schemas.microsoft.com/office/drawing/2014/main" xmlns="" id="{00000000-0008-0000-0300-0000F6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7" name="テキスト ボックス 246">
          <a:extLst>
            <a:ext uri="{FF2B5EF4-FFF2-40B4-BE49-F238E27FC236}">
              <a16:creationId xmlns:a16="http://schemas.microsoft.com/office/drawing/2014/main" xmlns="" id="{00000000-0008-0000-0300-0000F7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8" name="直線コネクタ 247">
          <a:extLst>
            <a:ext uri="{FF2B5EF4-FFF2-40B4-BE49-F238E27FC236}">
              <a16:creationId xmlns:a16="http://schemas.microsoft.com/office/drawing/2014/main" xmlns="" id="{00000000-0008-0000-0300-0000F8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9" name="テキスト ボックス 248">
          <a:extLst>
            <a:ext uri="{FF2B5EF4-FFF2-40B4-BE49-F238E27FC236}">
              <a16:creationId xmlns:a16="http://schemas.microsoft.com/office/drawing/2014/main" xmlns="" id="{00000000-0008-0000-0300-0000F9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50" name="直線コネクタ 249">
          <a:extLst>
            <a:ext uri="{FF2B5EF4-FFF2-40B4-BE49-F238E27FC236}">
              <a16:creationId xmlns:a16="http://schemas.microsoft.com/office/drawing/2014/main" xmlns="" id="{00000000-0008-0000-0300-0000FA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51" name="テキスト ボックス 250">
          <a:extLst>
            <a:ext uri="{FF2B5EF4-FFF2-40B4-BE49-F238E27FC236}">
              <a16:creationId xmlns:a16="http://schemas.microsoft.com/office/drawing/2014/main" xmlns="" id="{00000000-0008-0000-0300-0000FB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52" name="直線コネクタ 251">
          <a:extLst>
            <a:ext uri="{FF2B5EF4-FFF2-40B4-BE49-F238E27FC236}">
              <a16:creationId xmlns:a16="http://schemas.microsoft.com/office/drawing/2014/main" xmlns="" id="{00000000-0008-0000-0300-0000FC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53" name="テキスト ボックス 252">
          <a:extLst>
            <a:ext uri="{FF2B5EF4-FFF2-40B4-BE49-F238E27FC236}">
              <a16:creationId xmlns:a16="http://schemas.microsoft.com/office/drawing/2014/main" xmlns="" id="{00000000-0008-0000-0300-0000FD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54" name="直線コネクタ 253">
          <a:extLst>
            <a:ext uri="{FF2B5EF4-FFF2-40B4-BE49-F238E27FC236}">
              <a16:creationId xmlns:a16="http://schemas.microsoft.com/office/drawing/2014/main" xmlns="" id="{00000000-0008-0000-0300-0000FE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5" name="テキスト ボックス 254">
          <a:extLst>
            <a:ext uri="{FF2B5EF4-FFF2-40B4-BE49-F238E27FC236}">
              <a16:creationId xmlns:a16="http://schemas.microsoft.com/office/drawing/2014/main" xmlns="" id="{00000000-0008-0000-0300-0000FF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6" name="給与水準   （国との比較）グラフ枠">
          <a:extLst>
            <a:ext uri="{FF2B5EF4-FFF2-40B4-BE49-F238E27FC236}">
              <a16:creationId xmlns:a16="http://schemas.microsoft.com/office/drawing/2014/main" xmlns="" id="{00000000-0008-0000-0300-00000001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79</xdr:row>
      <xdr:rowOff>141212</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xmlns="" id="{00000000-0008-0000-0300-000001010000}"/>
            </a:ext>
          </a:extLst>
        </xdr:cNvPr>
        <xdr:cNvCxnSpPr/>
      </xdr:nvCxnSpPr>
      <xdr:spPr>
        <a:xfrm flipV="1">
          <a:off x="17018000" y="13685762"/>
          <a:ext cx="0" cy="16086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8" name="給与水準   （国との比較）最小値テキスト">
          <a:extLst>
            <a:ext uri="{FF2B5EF4-FFF2-40B4-BE49-F238E27FC236}">
              <a16:creationId xmlns:a16="http://schemas.microsoft.com/office/drawing/2014/main" xmlns="" id="{00000000-0008-0000-0300-00000201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9" name="直線コネクタ 258">
          <a:extLst>
            <a:ext uri="{FF2B5EF4-FFF2-40B4-BE49-F238E27FC236}">
              <a16:creationId xmlns:a16="http://schemas.microsoft.com/office/drawing/2014/main" xmlns="" id="{00000000-0008-0000-0300-00000301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56139</xdr:rowOff>
    </xdr:from>
    <xdr:ext cx="762000" cy="259045"/>
    <xdr:sp macro="" textlink="">
      <xdr:nvSpPr>
        <xdr:cNvPr id="260" name="給与水準   （国との比較）最大値テキスト">
          <a:extLst>
            <a:ext uri="{FF2B5EF4-FFF2-40B4-BE49-F238E27FC236}">
              <a16:creationId xmlns:a16="http://schemas.microsoft.com/office/drawing/2014/main" xmlns="" id="{00000000-0008-0000-0300-000004010000}"/>
            </a:ext>
          </a:extLst>
        </xdr:cNvPr>
        <xdr:cNvSpPr txBox="1"/>
      </xdr:nvSpPr>
      <xdr:spPr>
        <a:xfrm>
          <a:off x="17106900" y="13429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79</xdr:row>
      <xdr:rowOff>141212</xdr:rowOff>
    </xdr:from>
    <xdr:to>
      <xdr:col>81</xdr:col>
      <xdr:colOff>133350</xdr:colOff>
      <xdr:row>79</xdr:row>
      <xdr:rowOff>141212</xdr:rowOff>
    </xdr:to>
    <xdr:cxnSp macro="">
      <xdr:nvCxnSpPr>
        <xdr:cNvPr id="261" name="直線コネクタ 260">
          <a:extLst>
            <a:ext uri="{FF2B5EF4-FFF2-40B4-BE49-F238E27FC236}">
              <a16:creationId xmlns:a16="http://schemas.microsoft.com/office/drawing/2014/main" xmlns="" id="{00000000-0008-0000-0300-000005010000}"/>
            </a:ext>
          </a:extLst>
        </xdr:cNvPr>
        <xdr:cNvCxnSpPr/>
      </xdr:nvCxnSpPr>
      <xdr:spPr>
        <a:xfrm>
          <a:off x="16929100" y="13685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80</xdr:row>
      <xdr:rowOff>27214</xdr:rowOff>
    </xdr:from>
    <xdr:to>
      <xdr:col>81</xdr:col>
      <xdr:colOff>44450</xdr:colOff>
      <xdr:row>80</xdr:row>
      <xdr:rowOff>27214</xdr:rowOff>
    </xdr:to>
    <xdr:cxnSp macro="">
      <xdr:nvCxnSpPr>
        <xdr:cNvPr id="262" name="直線コネクタ 261">
          <a:extLst>
            <a:ext uri="{FF2B5EF4-FFF2-40B4-BE49-F238E27FC236}">
              <a16:creationId xmlns:a16="http://schemas.microsoft.com/office/drawing/2014/main" xmlns="" id="{00000000-0008-0000-0300-000006010000}"/>
            </a:ext>
          </a:extLst>
        </xdr:cNvPr>
        <xdr:cNvCxnSpPr/>
      </xdr:nvCxnSpPr>
      <xdr:spPr>
        <a:xfrm>
          <a:off x="16179800" y="1374321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83</xdr:row>
      <xdr:rowOff>135061</xdr:rowOff>
    </xdr:from>
    <xdr:ext cx="762000" cy="259045"/>
    <xdr:sp macro="" textlink="">
      <xdr:nvSpPr>
        <xdr:cNvPr id="263" name="給与水準   （国との比較）平均値テキスト">
          <a:extLst>
            <a:ext uri="{FF2B5EF4-FFF2-40B4-BE49-F238E27FC236}">
              <a16:creationId xmlns:a16="http://schemas.microsoft.com/office/drawing/2014/main" xmlns="" id="{00000000-0008-0000-0300-000007010000}"/>
            </a:ext>
          </a:extLst>
        </xdr:cNvPr>
        <xdr:cNvSpPr txBox="1"/>
      </xdr:nvSpPr>
      <xdr:spPr>
        <a:xfrm>
          <a:off x="17106900" y="14365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162984</xdr:rowOff>
    </xdr:from>
    <xdr:to>
      <xdr:col>81</xdr:col>
      <xdr:colOff>95250</xdr:colOff>
      <xdr:row>84</xdr:row>
      <xdr:rowOff>93134</xdr:rowOff>
    </xdr:to>
    <xdr:sp macro="" textlink="">
      <xdr:nvSpPr>
        <xdr:cNvPr id="264" name="フローチャート: 判断 263">
          <a:extLst>
            <a:ext uri="{FF2B5EF4-FFF2-40B4-BE49-F238E27FC236}">
              <a16:creationId xmlns:a16="http://schemas.microsoft.com/office/drawing/2014/main" xmlns="" id="{00000000-0008-0000-0300-000008010000}"/>
            </a:ext>
          </a:extLst>
        </xdr:cNvPr>
        <xdr:cNvSpPr/>
      </xdr:nvSpPr>
      <xdr:spPr>
        <a:xfrm>
          <a:off x="169672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80</xdr:row>
      <xdr:rowOff>27214</xdr:rowOff>
    </xdr:from>
    <xdr:to>
      <xdr:col>77</xdr:col>
      <xdr:colOff>44450</xdr:colOff>
      <xdr:row>81</xdr:row>
      <xdr:rowOff>131536</xdr:rowOff>
    </xdr:to>
    <xdr:cxnSp macro="">
      <xdr:nvCxnSpPr>
        <xdr:cNvPr id="265" name="直線コネクタ 264">
          <a:extLst>
            <a:ext uri="{FF2B5EF4-FFF2-40B4-BE49-F238E27FC236}">
              <a16:creationId xmlns:a16="http://schemas.microsoft.com/office/drawing/2014/main" xmlns="" id="{00000000-0008-0000-0300-000009010000}"/>
            </a:ext>
          </a:extLst>
        </xdr:cNvPr>
        <xdr:cNvCxnSpPr/>
      </xdr:nvCxnSpPr>
      <xdr:spPr>
        <a:xfrm flipV="1">
          <a:off x="15290800" y="13743214"/>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3023</xdr:rowOff>
    </xdr:from>
    <xdr:to>
      <xdr:col>77</xdr:col>
      <xdr:colOff>95250</xdr:colOff>
      <xdr:row>84</xdr:row>
      <xdr:rowOff>104623</xdr:rowOff>
    </xdr:to>
    <xdr:sp macro="" textlink="">
      <xdr:nvSpPr>
        <xdr:cNvPr id="266" name="フローチャート: 判断 265">
          <a:extLst>
            <a:ext uri="{FF2B5EF4-FFF2-40B4-BE49-F238E27FC236}">
              <a16:creationId xmlns:a16="http://schemas.microsoft.com/office/drawing/2014/main" xmlns="" id="{00000000-0008-0000-0300-00000A010000}"/>
            </a:ext>
          </a:extLst>
        </xdr:cNvPr>
        <xdr:cNvSpPr/>
      </xdr:nvSpPr>
      <xdr:spPr>
        <a:xfrm>
          <a:off x="16129000" y="1440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89400</xdr:rowOff>
    </xdr:from>
    <xdr:ext cx="736600" cy="259045"/>
    <xdr:sp macro="" textlink="">
      <xdr:nvSpPr>
        <xdr:cNvPr id="267" name="テキスト ボックス 266">
          <a:extLst>
            <a:ext uri="{FF2B5EF4-FFF2-40B4-BE49-F238E27FC236}">
              <a16:creationId xmlns:a16="http://schemas.microsoft.com/office/drawing/2014/main" xmlns="" id="{00000000-0008-0000-0300-00000B010000}"/>
            </a:ext>
          </a:extLst>
        </xdr:cNvPr>
        <xdr:cNvSpPr txBox="1"/>
      </xdr:nvSpPr>
      <xdr:spPr>
        <a:xfrm>
          <a:off x="15798800" y="1449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80</xdr:row>
      <xdr:rowOff>153609</xdr:rowOff>
    </xdr:from>
    <xdr:to>
      <xdr:col>72</xdr:col>
      <xdr:colOff>203200</xdr:colOff>
      <xdr:row>81</xdr:row>
      <xdr:rowOff>131536</xdr:rowOff>
    </xdr:to>
    <xdr:cxnSp macro="">
      <xdr:nvCxnSpPr>
        <xdr:cNvPr id="268" name="直線コネクタ 267">
          <a:extLst>
            <a:ext uri="{FF2B5EF4-FFF2-40B4-BE49-F238E27FC236}">
              <a16:creationId xmlns:a16="http://schemas.microsoft.com/office/drawing/2014/main" xmlns="" id="{00000000-0008-0000-0300-00000C010000}"/>
            </a:ext>
          </a:extLst>
        </xdr:cNvPr>
        <xdr:cNvCxnSpPr/>
      </xdr:nvCxnSpPr>
      <xdr:spPr>
        <a:xfrm>
          <a:off x="14401800" y="13869609"/>
          <a:ext cx="889000" cy="149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83</xdr:row>
      <xdr:rowOff>140002</xdr:rowOff>
    </xdr:from>
    <xdr:to>
      <xdr:col>73</xdr:col>
      <xdr:colOff>44450</xdr:colOff>
      <xdr:row>84</xdr:row>
      <xdr:rowOff>70152</xdr:rowOff>
    </xdr:to>
    <xdr:sp macro="" textlink="">
      <xdr:nvSpPr>
        <xdr:cNvPr id="269" name="フローチャート: 判断 268">
          <a:extLst>
            <a:ext uri="{FF2B5EF4-FFF2-40B4-BE49-F238E27FC236}">
              <a16:creationId xmlns:a16="http://schemas.microsoft.com/office/drawing/2014/main" xmlns="" id="{00000000-0008-0000-0300-00000D010000}"/>
            </a:ext>
          </a:extLst>
        </xdr:cNvPr>
        <xdr:cNvSpPr/>
      </xdr:nvSpPr>
      <xdr:spPr>
        <a:xfrm>
          <a:off x="15240000" y="14370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54929</xdr:rowOff>
    </xdr:from>
    <xdr:ext cx="762000" cy="259045"/>
    <xdr:sp macro="" textlink="">
      <xdr:nvSpPr>
        <xdr:cNvPr id="270" name="テキスト ボックス 269">
          <a:extLst>
            <a:ext uri="{FF2B5EF4-FFF2-40B4-BE49-F238E27FC236}">
              <a16:creationId xmlns:a16="http://schemas.microsoft.com/office/drawing/2014/main" xmlns="" id="{00000000-0008-0000-0300-00000E010000}"/>
            </a:ext>
          </a:extLst>
        </xdr:cNvPr>
        <xdr:cNvSpPr txBox="1"/>
      </xdr:nvSpPr>
      <xdr:spPr>
        <a:xfrm>
          <a:off x="14909800" y="14456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80</xdr:row>
      <xdr:rowOff>153609</xdr:rowOff>
    </xdr:from>
    <xdr:to>
      <xdr:col>68</xdr:col>
      <xdr:colOff>152400</xdr:colOff>
      <xdr:row>81</xdr:row>
      <xdr:rowOff>166007</xdr:rowOff>
    </xdr:to>
    <xdr:cxnSp macro="">
      <xdr:nvCxnSpPr>
        <xdr:cNvPr id="271" name="直線コネクタ 270">
          <a:extLst>
            <a:ext uri="{FF2B5EF4-FFF2-40B4-BE49-F238E27FC236}">
              <a16:creationId xmlns:a16="http://schemas.microsoft.com/office/drawing/2014/main" xmlns="" id="{00000000-0008-0000-0300-00000F010000}"/>
            </a:ext>
          </a:extLst>
        </xdr:cNvPr>
        <xdr:cNvCxnSpPr/>
      </xdr:nvCxnSpPr>
      <xdr:spPr>
        <a:xfrm flipV="1">
          <a:off x="13512800" y="13869609"/>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83</xdr:row>
      <xdr:rowOff>48079</xdr:rowOff>
    </xdr:from>
    <xdr:to>
      <xdr:col>68</xdr:col>
      <xdr:colOff>203200</xdr:colOff>
      <xdr:row>83</xdr:row>
      <xdr:rowOff>149679</xdr:rowOff>
    </xdr:to>
    <xdr:sp macro="" textlink="">
      <xdr:nvSpPr>
        <xdr:cNvPr id="272" name="フローチャート: 判断 271">
          <a:extLst>
            <a:ext uri="{FF2B5EF4-FFF2-40B4-BE49-F238E27FC236}">
              <a16:creationId xmlns:a16="http://schemas.microsoft.com/office/drawing/2014/main" xmlns="" id="{00000000-0008-0000-0300-000010010000}"/>
            </a:ext>
          </a:extLst>
        </xdr:cNvPr>
        <xdr:cNvSpPr/>
      </xdr:nvSpPr>
      <xdr:spPr>
        <a:xfrm>
          <a:off x="14351000" y="14278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134456</xdr:rowOff>
    </xdr:from>
    <xdr:ext cx="762000" cy="259045"/>
    <xdr:sp macro="" textlink="">
      <xdr:nvSpPr>
        <xdr:cNvPr id="273" name="テキスト ボックス 272">
          <a:extLst>
            <a:ext uri="{FF2B5EF4-FFF2-40B4-BE49-F238E27FC236}">
              <a16:creationId xmlns:a16="http://schemas.microsoft.com/office/drawing/2014/main" xmlns="" id="{00000000-0008-0000-0300-000011010000}"/>
            </a:ext>
          </a:extLst>
        </xdr:cNvPr>
        <xdr:cNvSpPr txBox="1"/>
      </xdr:nvSpPr>
      <xdr:spPr>
        <a:xfrm>
          <a:off x="14020800" y="143648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25098</xdr:rowOff>
    </xdr:from>
    <xdr:to>
      <xdr:col>64</xdr:col>
      <xdr:colOff>152400</xdr:colOff>
      <xdr:row>83</xdr:row>
      <xdr:rowOff>126698</xdr:rowOff>
    </xdr:to>
    <xdr:sp macro="" textlink="">
      <xdr:nvSpPr>
        <xdr:cNvPr id="274" name="フローチャート: 判断 273">
          <a:extLst>
            <a:ext uri="{FF2B5EF4-FFF2-40B4-BE49-F238E27FC236}">
              <a16:creationId xmlns:a16="http://schemas.microsoft.com/office/drawing/2014/main" xmlns="" id="{00000000-0008-0000-0300-000012010000}"/>
            </a:ext>
          </a:extLst>
        </xdr:cNvPr>
        <xdr:cNvSpPr/>
      </xdr:nvSpPr>
      <xdr:spPr>
        <a:xfrm>
          <a:off x="13462000" y="14255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111475</xdr:rowOff>
    </xdr:from>
    <xdr:ext cx="762000" cy="259045"/>
    <xdr:sp macro="" textlink="">
      <xdr:nvSpPr>
        <xdr:cNvPr id="275" name="テキスト ボックス 274">
          <a:extLst>
            <a:ext uri="{FF2B5EF4-FFF2-40B4-BE49-F238E27FC236}">
              <a16:creationId xmlns:a16="http://schemas.microsoft.com/office/drawing/2014/main" xmlns="" id="{00000000-0008-0000-0300-000013010000}"/>
            </a:ext>
          </a:extLst>
        </xdr:cNvPr>
        <xdr:cNvSpPr txBox="1"/>
      </xdr:nvSpPr>
      <xdr:spPr>
        <a:xfrm>
          <a:off x="13131800" y="143418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6" name="テキスト ボックス 275">
          <a:extLst>
            <a:ext uri="{FF2B5EF4-FFF2-40B4-BE49-F238E27FC236}">
              <a16:creationId xmlns:a16="http://schemas.microsoft.com/office/drawing/2014/main" xmlns="" id="{00000000-0008-0000-0300-000014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7" name="テキスト ボックス 276">
          <a:extLst>
            <a:ext uri="{FF2B5EF4-FFF2-40B4-BE49-F238E27FC236}">
              <a16:creationId xmlns:a16="http://schemas.microsoft.com/office/drawing/2014/main" xmlns="" id="{00000000-0008-0000-0300-000015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8" name="テキスト ボックス 277">
          <a:extLst>
            <a:ext uri="{FF2B5EF4-FFF2-40B4-BE49-F238E27FC236}">
              <a16:creationId xmlns:a16="http://schemas.microsoft.com/office/drawing/2014/main" xmlns="" id="{00000000-0008-0000-0300-000016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9" name="テキスト ボックス 278">
          <a:extLst>
            <a:ext uri="{FF2B5EF4-FFF2-40B4-BE49-F238E27FC236}">
              <a16:creationId xmlns:a16="http://schemas.microsoft.com/office/drawing/2014/main" xmlns="" id="{00000000-0008-0000-0300-000017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80" name="テキスト ボックス 279">
          <a:extLst>
            <a:ext uri="{FF2B5EF4-FFF2-40B4-BE49-F238E27FC236}">
              <a16:creationId xmlns:a16="http://schemas.microsoft.com/office/drawing/2014/main" xmlns="" id="{00000000-0008-0000-0300-000018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79</xdr:row>
      <xdr:rowOff>147864</xdr:rowOff>
    </xdr:from>
    <xdr:to>
      <xdr:col>81</xdr:col>
      <xdr:colOff>95250</xdr:colOff>
      <xdr:row>80</xdr:row>
      <xdr:rowOff>78014</xdr:rowOff>
    </xdr:to>
    <xdr:sp macro="" textlink="">
      <xdr:nvSpPr>
        <xdr:cNvPr id="281" name="楕円 280">
          <a:extLst>
            <a:ext uri="{FF2B5EF4-FFF2-40B4-BE49-F238E27FC236}">
              <a16:creationId xmlns:a16="http://schemas.microsoft.com/office/drawing/2014/main" xmlns="" id="{00000000-0008-0000-0300-000019010000}"/>
            </a:ext>
          </a:extLst>
        </xdr:cNvPr>
        <xdr:cNvSpPr/>
      </xdr:nvSpPr>
      <xdr:spPr>
        <a:xfrm>
          <a:off x="169672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79</xdr:row>
      <xdr:rowOff>69141</xdr:rowOff>
    </xdr:from>
    <xdr:ext cx="762000" cy="259045"/>
    <xdr:sp macro="" textlink="">
      <xdr:nvSpPr>
        <xdr:cNvPr id="282" name="給与水準   （国との比較）該当値テキスト">
          <a:extLst>
            <a:ext uri="{FF2B5EF4-FFF2-40B4-BE49-F238E27FC236}">
              <a16:creationId xmlns:a16="http://schemas.microsoft.com/office/drawing/2014/main" xmlns="" id="{00000000-0008-0000-0300-00001A010000}"/>
            </a:ext>
          </a:extLst>
        </xdr:cNvPr>
        <xdr:cNvSpPr txBox="1"/>
      </xdr:nvSpPr>
      <xdr:spPr>
        <a:xfrm>
          <a:off x="17106900" y="13613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79</xdr:row>
      <xdr:rowOff>147864</xdr:rowOff>
    </xdr:from>
    <xdr:to>
      <xdr:col>77</xdr:col>
      <xdr:colOff>95250</xdr:colOff>
      <xdr:row>80</xdr:row>
      <xdr:rowOff>78014</xdr:rowOff>
    </xdr:to>
    <xdr:sp macro="" textlink="">
      <xdr:nvSpPr>
        <xdr:cNvPr id="283" name="楕円 282">
          <a:extLst>
            <a:ext uri="{FF2B5EF4-FFF2-40B4-BE49-F238E27FC236}">
              <a16:creationId xmlns:a16="http://schemas.microsoft.com/office/drawing/2014/main" xmlns="" id="{00000000-0008-0000-0300-00001B010000}"/>
            </a:ext>
          </a:extLst>
        </xdr:cNvPr>
        <xdr:cNvSpPr/>
      </xdr:nvSpPr>
      <xdr:spPr>
        <a:xfrm>
          <a:off x="16129000" y="1369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78</xdr:row>
      <xdr:rowOff>88191</xdr:rowOff>
    </xdr:from>
    <xdr:ext cx="736600" cy="259045"/>
    <xdr:sp macro="" textlink="">
      <xdr:nvSpPr>
        <xdr:cNvPr id="284" name="テキスト ボックス 283">
          <a:extLst>
            <a:ext uri="{FF2B5EF4-FFF2-40B4-BE49-F238E27FC236}">
              <a16:creationId xmlns:a16="http://schemas.microsoft.com/office/drawing/2014/main" xmlns="" id="{00000000-0008-0000-0300-00001C010000}"/>
            </a:ext>
          </a:extLst>
        </xdr:cNvPr>
        <xdr:cNvSpPr txBox="1"/>
      </xdr:nvSpPr>
      <xdr:spPr>
        <a:xfrm>
          <a:off x="15798800" y="1346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80736</xdr:rowOff>
    </xdr:from>
    <xdr:to>
      <xdr:col>73</xdr:col>
      <xdr:colOff>44450</xdr:colOff>
      <xdr:row>82</xdr:row>
      <xdr:rowOff>10886</xdr:rowOff>
    </xdr:to>
    <xdr:sp macro="" textlink="">
      <xdr:nvSpPr>
        <xdr:cNvPr id="285" name="楕円 284">
          <a:extLst>
            <a:ext uri="{FF2B5EF4-FFF2-40B4-BE49-F238E27FC236}">
              <a16:creationId xmlns:a16="http://schemas.microsoft.com/office/drawing/2014/main" xmlns="" id="{00000000-0008-0000-0300-00001D010000}"/>
            </a:ext>
          </a:extLst>
        </xdr:cNvPr>
        <xdr:cNvSpPr/>
      </xdr:nvSpPr>
      <xdr:spPr>
        <a:xfrm>
          <a:off x="15240000" y="1396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80</xdr:row>
      <xdr:rowOff>21063</xdr:rowOff>
    </xdr:from>
    <xdr:ext cx="762000" cy="259045"/>
    <xdr:sp macro="" textlink="">
      <xdr:nvSpPr>
        <xdr:cNvPr id="286" name="テキスト ボックス 285">
          <a:extLst>
            <a:ext uri="{FF2B5EF4-FFF2-40B4-BE49-F238E27FC236}">
              <a16:creationId xmlns:a16="http://schemas.microsoft.com/office/drawing/2014/main" xmlns="" id="{00000000-0008-0000-0300-00001E010000}"/>
            </a:ext>
          </a:extLst>
        </xdr:cNvPr>
        <xdr:cNvSpPr txBox="1"/>
      </xdr:nvSpPr>
      <xdr:spPr>
        <a:xfrm>
          <a:off x="14909800" y="1373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80</xdr:row>
      <xdr:rowOff>102809</xdr:rowOff>
    </xdr:from>
    <xdr:to>
      <xdr:col>68</xdr:col>
      <xdr:colOff>203200</xdr:colOff>
      <xdr:row>81</xdr:row>
      <xdr:rowOff>32959</xdr:rowOff>
    </xdr:to>
    <xdr:sp macro="" textlink="">
      <xdr:nvSpPr>
        <xdr:cNvPr id="287" name="楕円 286">
          <a:extLst>
            <a:ext uri="{FF2B5EF4-FFF2-40B4-BE49-F238E27FC236}">
              <a16:creationId xmlns:a16="http://schemas.microsoft.com/office/drawing/2014/main" xmlns="" id="{00000000-0008-0000-0300-00001F010000}"/>
            </a:ext>
          </a:extLst>
        </xdr:cNvPr>
        <xdr:cNvSpPr/>
      </xdr:nvSpPr>
      <xdr:spPr>
        <a:xfrm>
          <a:off x="14351000" y="13818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79</xdr:row>
      <xdr:rowOff>43136</xdr:rowOff>
    </xdr:from>
    <xdr:ext cx="762000" cy="259045"/>
    <xdr:sp macro="" textlink="">
      <xdr:nvSpPr>
        <xdr:cNvPr id="288" name="テキスト ボックス 287">
          <a:extLst>
            <a:ext uri="{FF2B5EF4-FFF2-40B4-BE49-F238E27FC236}">
              <a16:creationId xmlns:a16="http://schemas.microsoft.com/office/drawing/2014/main" xmlns="" id="{00000000-0008-0000-0300-000020010000}"/>
            </a:ext>
          </a:extLst>
        </xdr:cNvPr>
        <xdr:cNvSpPr txBox="1"/>
      </xdr:nvSpPr>
      <xdr:spPr>
        <a:xfrm>
          <a:off x="14020800" y="13587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115207</xdr:rowOff>
    </xdr:from>
    <xdr:to>
      <xdr:col>64</xdr:col>
      <xdr:colOff>152400</xdr:colOff>
      <xdr:row>82</xdr:row>
      <xdr:rowOff>45357</xdr:rowOff>
    </xdr:to>
    <xdr:sp macro="" textlink="">
      <xdr:nvSpPr>
        <xdr:cNvPr id="289" name="楕円 288">
          <a:extLst>
            <a:ext uri="{FF2B5EF4-FFF2-40B4-BE49-F238E27FC236}">
              <a16:creationId xmlns:a16="http://schemas.microsoft.com/office/drawing/2014/main" xmlns="" id="{00000000-0008-0000-0300-000021010000}"/>
            </a:ext>
          </a:extLst>
        </xdr:cNvPr>
        <xdr:cNvSpPr/>
      </xdr:nvSpPr>
      <xdr:spPr>
        <a:xfrm>
          <a:off x="13462000" y="14002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55534</xdr:rowOff>
    </xdr:from>
    <xdr:ext cx="762000" cy="259045"/>
    <xdr:sp macro="" textlink="">
      <xdr:nvSpPr>
        <xdr:cNvPr id="290" name="テキスト ボックス 289">
          <a:extLst>
            <a:ext uri="{FF2B5EF4-FFF2-40B4-BE49-F238E27FC236}">
              <a16:creationId xmlns:a16="http://schemas.microsoft.com/office/drawing/2014/main" xmlns="" id="{00000000-0008-0000-0300-000022010000}"/>
            </a:ext>
          </a:extLst>
        </xdr:cNvPr>
        <xdr:cNvSpPr txBox="1"/>
      </xdr:nvSpPr>
      <xdr:spPr>
        <a:xfrm>
          <a:off x="13131800" y="13771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91" name="正方形/長方形 290">
          <a:extLst>
            <a:ext uri="{FF2B5EF4-FFF2-40B4-BE49-F238E27FC236}">
              <a16:creationId xmlns:a16="http://schemas.microsoft.com/office/drawing/2014/main" xmlns="" id="{00000000-0008-0000-0300-000023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92" name="テキスト ボックス 291">
          <a:extLst>
            <a:ext uri="{FF2B5EF4-FFF2-40B4-BE49-F238E27FC236}">
              <a16:creationId xmlns:a16="http://schemas.microsoft.com/office/drawing/2014/main" xmlns="" id="{00000000-0008-0000-0300-000024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93" name="テキスト ボックス 292">
          <a:extLst>
            <a:ext uri="{FF2B5EF4-FFF2-40B4-BE49-F238E27FC236}">
              <a16:creationId xmlns:a16="http://schemas.microsoft.com/office/drawing/2014/main" xmlns="" id="{00000000-0008-0000-0300-000025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[12.95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94" name="正方形/長方形 293">
          <a:extLst>
            <a:ext uri="{FF2B5EF4-FFF2-40B4-BE49-F238E27FC236}">
              <a16:creationId xmlns:a16="http://schemas.microsoft.com/office/drawing/2014/main" xmlns="" id="{00000000-0008-0000-0300-000026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5" name="正方形/長方形 294">
          <a:extLst>
            <a:ext uri="{FF2B5EF4-FFF2-40B4-BE49-F238E27FC236}">
              <a16:creationId xmlns:a16="http://schemas.microsoft.com/office/drawing/2014/main" xmlns="" id="{00000000-0008-0000-0300-000027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6" name="正方形/長方形 295">
          <a:extLst>
            <a:ext uri="{FF2B5EF4-FFF2-40B4-BE49-F238E27FC236}">
              <a16:creationId xmlns:a16="http://schemas.microsoft.com/office/drawing/2014/main" xmlns="" id="{00000000-0008-0000-0300-000028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7" name="正方形/長方形 296">
          <a:extLst>
            <a:ext uri="{FF2B5EF4-FFF2-40B4-BE49-F238E27FC236}">
              <a16:creationId xmlns:a16="http://schemas.microsoft.com/office/drawing/2014/main" xmlns="" id="{00000000-0008-0000-0300-000029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8" name="正方形/長方形 297">
          <a:extLst>
            <a:ext uri="{FF2B5EF4-FFF2-40B4-BE49-F238E27FC236}">
              <a16:creationId xmlns:a16="http://schemas.microsoft.com/office/drawing/2014/main" xmlns="" id="{00000000-0008-0000-0300-00002A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9" name="正方形/長方形 298">
          <a:extLst>
            <a:ext uri="{FF2B5EF4-FFF2-40B4-BE49-F238E27FC236}">
              <a16:creationId xmlns:a16="http://schemas.microsoft.com/office/drawing/2014/main" xmlns="" id="{00000000-0008-0000-0300-00002B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300" name="正方形/長方形 299">
          <a:extLst>
            <a:ext uri="{FF2B5EF4-FFF2-40B4-BE49-F238E27FC236}">
              <a16:creationId xmlns:a16="http://schemas.microsoft.com/office/drawing/2014/main" xmlns="" id="{00000000-0008-0000-0300-00002C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301" name="正方形/長方形 300">
          <a:extLst>
            <a:ext uri="{FF2B5EF4-FFF2-40B4-BE49-F238E27FC236}">
              <a16:creationId xmlns:a16="http://schemas.microsoft.com/office/drawing/2014/main" xmlns="" id="{00000000-0008-0000-0300-00002D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302" name="正方形/長方形 301">
          <a:extLst>
            <a:ext uri="{FF2B5EF4-FFF2-40B4-BE49-F238E27FC236}">
              <a16:creationId xmlns:a16="http://schemas.microsoft.com/office/drawing/2014/main" xmlns="" id="{00000000-0008-0000-0300-00002E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303" name="テキスト ボックス 302">
          <a:extLst>
            <a:ext uri="{FF2B5EF4-FFF2-40B4-BE49-F238E27FC236}">
              <a16:creationId xmlns:a16="http://schemas.microsoft.com/office/drawing/2014/main" xmlns="" id="{00000000-0008-0000-0300-00002F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類似団体・全国及び石川県平均を上回っている。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これは、近年の保育・学童保育児童数の増加に伴い保育等に必要な職員を確保するため新規採用等をしているのが原因である。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304" name="テキスト ボックス 303">
          <a:extLst>
            <a:ext uri="{FF2B5EF4-FFF2-40B4-BE49-F238E27FC236}">
              <a16:creationId xmlns:a16="http://schemas.microsoft.com/office/drawing/2014/main" xmlns="" id="{00000000-0008-0000-0300-000030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5" name="直線コネクタ 304">
          <a:extLst>
            <a:ext uri="{FF2B5EF4-FFF2-40B4-BE49-F238E27FC236}">
              <a16:creationId xmlns:a16="http://schemas.microsoft.com/office/drawing/2014/main" xmlns="" id="{00000000-0008-0000-0300-000031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6" name="テキスト ボックス 305">
          <a:extLst>
            <a:ext uri="{FF2B5EF4-FFF2-40B4-BE49-F238E27FC236}">
              <a16:creationId xmlns:a16="http://schemas.microsoft.com/office/drawing/2014/main" xmlns="" id="{00000000-0008-0000-0300-000032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66</xdr:row>
      <xdr:rowOff>82550</xdr:rowOff>
    </xdr:from>
    <xdr:to>
      <xdr:col>85</xdr:col>
      <xdr:colOff>95250</xdr:colOff>
      <xdr:row>66</xdr:row>
      <xdr:rowOff>82550</xdr:rowOff>
    </xdr:to>
    <xdr:cxnSp macro="">
      <xdr:nvCxnSpPr>
        <xdr:cNvPr id="307" name="直線コネクタ 306">
          <a:extLst>
            <a:ext uri="{FF2B5EF4-FFF2-40B4-BE49-F238E27FC236}">
              <a16:creationId xmlns:a16="http://schemas.microsoft.com/office/drawing/2014/main" xmlns="" id="{00000000-0008-0000-0300-000033010000}"/>
            </a:ext>
          </a:extLst>
        </xdr:cNvPr>
        <xdr:cNvCxnSpPr/>
      </xdr:nvCxnSpPr>
      <xdr:spPr>
        <a:xfrm>
          <a:off x="12827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111777</xdr:rowOff>
    </xdr:from>
    <xdr:ext cx="762000" cy="259045"/>
    <xdr:sp macro="" textlink="">
      <xdr:nvSpPr>
        <xdr:cNvPr id="308" name="テキスト ボックス 307">
          <a:extLst>
            <a:ext uri="{FF2B5EF4-FFF2-40B4-BE49-F238E27FC236}">
              <a16:creationId xmlns:a16="http://schemas.microsoft.com/office/drawing/2014/main" xmlns="" id="{00000000-0008-0000-0300-000034010000}"/>
            </a:ext>
          </a:extLst>
        </xdr:cNvPr>
        <xdr:cNvSpPr txBox="1"/>
      </xdr:nvSpPr>
      <xdr:spPr>
        <a:xfrm>
          <a:off x="1206500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9" name="直線コネクタ 308">
          <a:extLst>
            <a:ext uri="{FF2B5EF4-FFF2-40B4-BE49-F238E27FC236}">
              <a16:creationId xmlns:a16="http://schemas.microsoft.com/office/drawing/2014/main" xmlns="" id="{00000000-0008-0000-0300-000035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10" name="テキスト ボックス 309">
          <a:extLst>
            <a:ext uri="{FF2B5EF4-FFF2-40B4-BE49-F238E27FC236}">
              <a16:creationId xmlns:a16="http://schemas.microsoft.com/office/drawing/2014/main" xmlns="" id="{00000000-0008-0000-0300-000036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76200</xdr:rowOff>
    </xdr:from>
    <xdr:to>
      <xdr:col>85</xdr:col>
      <xdr:colOff>95250</xdr:colOff>
      <xdr:row>59</xdr:row>
      <xdr:rowOff>76200</xdr:rowOff>
    </xdr:to>
    <xdr:cxnSp macro="">
      <xdr:nvCxnSpPr>
        <xdr:cNvPr id="311" name="直線コネクタ 310">
          <a:extLst>
            <a:ext uri="{FF2B5EF4-FFF2-40B4-BE49-F238E27FC236}">
              <a16:creationId xmlns:a16="http://schemas.microsoft.com/office/drawing/2014/main" xmlns="" id="{00000000-0008-0000-0300-000037010000}"/>
            </a:ext>
          </a:extLst>
        </xdr:cNvPr>
        <xdr:cNvCxnSpPr/>
      </xdr:nvCxnSpPr>
      <xdr:spPr>
        <a:xfrm>
          <a:off x="12827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58</xdr:row>
      <xdr:rowOff>105427</xdr:rowOff>
    </xdr:from>
    <xdr:ext cx="762000" cy="259045"/>
    <xdr:sp macro="" textlink="">
      <xdr:nvSpPr>
        <xdr:cNvPr id="312" name="テキスト ボックス 311">
          <a:extLst>
            <a:ext uri="{FF2B5EF4-FFF2-40B4-BE49-F238E27FC236}">
              <a16:creationId xmlns:a16="http://schemas.microsoft.com/office/drawing/2014/main" xmlns="" id="{00000000-0008-0000-0300-000038010000}"/>
            </a:ext>
          </a:extLst>
        </xdr:cNvPr>
        <xdr:cNvSpPr txBox="1"/>
      </xdr:nvSpPr>
      <xdr:spPr>
        <a:xfrm>
          <a:off x="1206500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3" name="直線コネクタ 312">
          <a:extLst>
            <a:ext uri="{FF2B5EF4-FFF2-40B4-BE49-F238E27FC236}">
              <a16:creationId xmlns:a16="http://schemas.microsoft.com/office/drawing/2014/main" xmlns="" id="{00000000-0008-0000-0300-000039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4" name="テキスト ボックス 313">
          <a:extLst>
            <a:ext uri="{FF2B5EF4-FFF2-40B4-BE49-F238E27FC236}">
              <a16:creationId xmlns:a16="http://schemas.microsoft.com/office/drawing/2014/main" xmlns="" id="{00000000-0008-0000-0300-00003A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5" name="定員管理の状況グラフ枠">
          <a:extLst>
            <a:ext uri="{FF2B5EF4-FFF2-40B4-BE49-F238E27FC236}">
              <a16:creationId xmlns:a16="http://schemas.microsoft.com/office/drawing/2014/main" xmlns="" id="{00000000-0008-0000-0300-00003B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98044</xdr:rowOff>
    </xdr:from>
    <xdr:to>
      <xdr:col>81</xdr:col>
      <xdr:colOff>44450</xdr:colOff>
      <xdr:row>65</xdr:row>
      <xdr:rowOff>122492</xdr:rowOff>
    </xdr:to>
    <xdr:cxnSp macro="">
      <xdr:nvCxnSpPr>
        <xdr:cNvPr id="316" name="直線コネクタ 315">
          <a:extLst>
            <a:ext uri="{FF2B5EF4-FFF2-40B4-BE49-F238E27FC236}">
              <a16:creationId xmlns:a16="http://schemas.microsoft.com/office/drawing/2014/main" xmlns="" id="{00000000-0008-0000-0300-00003C010000}"/>
            </a:ext>
          </a:extLst>
        </xdr:cNvPr>
        <xdr:cNvCxnSpPr/>
      </xdr:nvCxnSpPr>
      <xdr:spPr>
        <a:xfrm flipV="1">
          <a:off x="17018000" y="10042144"/>
          <a:ext cx="0" cy="12245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65</xdr:row>
      <xdr:rowOff>94569</xdr:rowOff>
    </xdr:from>
    <xdr:ext cx="762000" cy="259045"/>
    <xdr:sp macro="" textlink="">
      <xdr:nvSpPr>
        <xdr:cNvPr id="317" name="定員管理の状況最小値テキスト">
          <a:extLst>
            <a:ext uri="{FF2B5EF4-FFF2-40B4-BE49-F238E27FC236}">
              <a16:creationId xmlns:a16="http://schemas.microsoft.com/office/drawing/2014/main" xmlns="" id="{00000000-0008-0000-0300-00003D010000}"/>
            </a:ext>
          </a:extLst>
        </xdr:cNvPr>
        <xdr:cNvSpPr txBox="1"/>
      </xdr:nvSpPr>
      <xdr:spPr>
        <a:xfrm>
          <a:off x="17106900" y="11238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65</xdr:row>
      <xdr:rowOff>122492</xdr:rowOff>
    </xdr:from>
    <xdr:to>
      <xdr:col>81</xdr:col>
      <xdr:colOff>133350</xdr:colOff>
      <xdr:row>65</xdr:row>
      <xdr:rowOff>122492</xdr:rowOff>
    </xdr:to>
    <xdr:cxnSp macro="">
      <xdr:nvCxnSpPr>
        <xdr:cNvPr id="318" name="直線コネクタ 317">
          <a:extLst>
            <a:ext uri="{FF2B5EF4-FFF2-40B4-BE49-F238E27FC236}">
              <a16:creationId xmlns:a16="http://schemas.microsoft.com/office/drawing/2014/main" xmlns="" id="{00000000-0008-0000-0300-00003E010000}"/>
            </a:ext>
          </a:extLst>
        </xdr:cNvPr>
        <xdr:cNvCxnSpPr/>
      </xdr:nvCxnSpPr>
      <xdr:spPr>
        <a:xfrm>
          <a:off x="16929100" y="1126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12971</xdr:rowOff>
    </xdr:from>
    <xdr:ext cx="762000" cy="259045"/>
    <xdr:sp macro="" textlink="">
      <xdr:nvSpPr>
        <xdr:cNvPr id="319" name="定員管理の状況最大値テキスト">
          <a:extLst>
            <a:ext uri="{FF2B5EF4-FFF2-40B4-BE49-F238E27FC236}">
              <a16:creationId xmlns:a16="http://schemas.microsoft.com/office/drawing/2014/main" xmlns="" id="{00000000-0008-0000-0300-00003F010000}"/>
            </a:ext>
          </a:extLst>
        </xdr:cNvPr>
        <xdr:cNvSpPr txBox="1"/>
      </xdr:nvSpPr>
      <xdr:spPr>
        <a:xfrm>
          <a:off x="17106900" y="9785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98044</xdr:rowOff>
    </xdr:from>
    <xdr:to>
      <xdr:col>81</xdr:col>
      <xdr:colOff>133350</xdr:colOff>
      <xdr:row>58</xdr:row>
      <xdr:rowOff>98044</xdr:rowOff>
    </xdr:to>
    <xdr:cxnSp macro="">
      <xdr:nvCxnSpPr>
        <xdr:cNvPr id="320" name="直線コネクタ 319">
          <a:extLst>
            <a:ext uri="{FF2B5EF4-FFF2-40B4-BE49-F238E27FC236}">
              <a16:creationId xmlns:a16="http://schemas.microsoft.com/office/drawing/2014/main" xmlns="" id="{00000000-0008-0000-0300-000040010000}"/>
            </a:ext>
          </a:extLst>
        </xdr:cNvPr>
        <xdr:cNvCxnSpPr/>
      </xdr:nvCxnSpPr>
      <xdr:spPr>
        <a:xfrm>
          <a:off x="16929100" y="100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77280</xdr:rowOff>
    </xdr:from>
    <xdr:to>
      <xdr:col>81</xdr:col>
      <xdr:colOff>44450</xdr:colOff>
      <xdr:row>60</xdr:row>
      <xdr:rowOff>82709</xdr:rowOff>
    </xdr:to>
    <xdr:cxnSp macro="">
      <xdr:nvCxnSpPr>
        <xdr:cNvPr id="321" name="直線コネクタ 320">
          <a:extLst>
            <a:ext uri="{FF2B5EF4-FFF2-40B4-BE49-F238E27FC236}">
              <a16:creationId xmlns:a16="http://schemas.microsoft.com/office/drawing/2014/main" xmlns="" id="{00000000-0008-0000-0300-000041010000}"/>
            </a:ext>
          </a:extLst>
        </xdr:cNvPr>
        <xdr:cNvCxnSpPr/>
      </xdr:nvCxnSpPr>
      <xdr:spPr>
        <a:xfrm>
          <a:off x="16179800" y="10364280"/>
          <a:ext cx="838200" cy="5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15860</xdr:rowOff>
    </xdr:from>
    <xdr:ext cx="762000" cy="259045"/>
    <xdr:sp macro="" textlink="">
      <xdr:nvSpPr>
        <xdr:cNvPr id="322" name="定員管理の状況平均値テキスト">
          <a:extLst>
            <a:ext uri="{FF2B5EF4-FFF2-40B4-BE49-F238E27FC236}">
              <a16:creationId xmlns:a16="http://schemas.microsoft.com/office/drawing/2014/main" xmlns="" id="{00000000-0008-0000-0300-000042010000}"/>
            </a:ext>
          </a:extLst>
        </xdr:cNvPr>
        <xdr:cNvSpPr txBox="1"/>
      </xdr:nvSpPr>
      <xdr:spPr>
        <a:xfrm>
          <a:off x="17106900" y="10131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170783</xdr:rowOff>
    </xdr:from>
    <xdr:to>
      <xdr:col>81</xdr:col>
      <xdr:colOff>95250</xdr:colOff>
      <xdr:row>60</xdr:row>
      <xdr:rowOff>100933</xdr:rowOff>
    </xdr:to>
    <xdr:sp macro="" textlink="">
      <xdr:nvSpPr>
        <xdr:cNvPr id="323" name="フローチャート: 判断 322">
          <a:extLst>
            <a:ext uri="{FF2B5EF4-FFF2-40B4-BE49-F238E27FC236}">
              <a16:creationId xmlns:a16="http://schemas.microsoft.com/office/drawing/2014/main" xmlns="" id="{00000000-0008-0000-0300-000043010000}"/>
            </a:ext>
          </a:extLst>
        </xdr:cNvPr>
        <xdr:cNvSpPr/>
      </xdr:nvSpPr>
      <xdr:spPr>
        <a:xfrm>
          <a:off x="16967200" y="10286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40481</xdr:rowOff>
    </xdr:from>
    <xdr:to>
      <xdr:col>77</xdr:col>
      <xdr:colOff>44450</xdr:colOff>
      <xdr:row>60</xdr:row>
      <xdr:rowOff>77280</xdr:rowOff>
    </xdr:to>
    <xdr:cxnSp macro="">
      <xdr:nvCxnSpPr>
        <xdr:cNvPr id="324" name="直線コネクタ 323">
          <a:extLst>
            <a:ext uri="{FF2B5EF4-FFF2-40B4-BE49-F238E27FC236}">
              <a16:creationId xmlns:a16="http://schemas.microsoft.com/office/drawing/2014/main" xmlns="" id="{00000000-0008-0000-0300-000044010000}"/>
            </a:ext>
          </a:extLst>
        </xdr:cNvPr>
        <xdr:cNvCxnSpPr/>
      </xdr:nvCxnSpPr>
      <xdr:spPr>
        <a:xfrm>
          <a:off x="15290800" y="10327481"/>
          <a:ext cx="889000" cy="36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11399</xdr:rowOff>
    </xdr:from>
    <xdr:to>
      <xdr:col>77</xdr:col>
      <xdr:colOff>95250</xdr:colOff>
      <xdr:row>60</xdr:row>
      <xdr:rowOff>112999</xdr:rowOff>
    </xdr:to>
    <xdr:sp macro="" textlink="">
      <xdr:nvSpPr>
        <xdr:cNvPr id="325" name="フローチャート: 判断 324">
          <a:extLst>
            <a:ext uri="{FF2B5EF4-FFF2-40B4-BE49-F238E27FC236}">
              <a16:creationId xmlns:a16="http://schemas.microsoft.com/office/drawing/2014/main" xmlns="" id="{00000000-0008-0000-0300-000045010000}"/>
            </a:ext>
          </a:extLst>
        </xdr:cNvPr>
        <xdr:cNvSpPr/>
      </xdr:nvSpPr>
      <xdr:spPr>
        <a:xfrm>
          <a:off x="16129000" y="1029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123176</xdr:rowOff>
    </xdr:from>
    <xdr:ext cx="736600" cy="259045"/>
    <xdr:sp macro="" textlink="">
      <xdr:nvSpPr>
        <xdr:cNvPr id="326" name="テキスト ボックス 325">
          <a:extLst>
            <a:ext uri="{FF2B5EF4-FFF2-40B4-BE49-F238E27FC236}">
              <a16:creationId xmlns:a16="http://schemas.microsoft.com/office/drawing/2014/main" xmlns="" id="{00000000-0008-0000-0300-000046010000}"/>
            </a:ext>
          </a:extLst>
        </xdr:cNvPr>
        <xdr:cNvSpPr txBox="1"/>
      </xdr:nvSpPr>
      <xdr:spPr>
        <a:xfrm>
          <a:off x="15798800" y="100672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29623</xdr:rowOff>
    </xdr:from>
    <xdr:to>
      <xdr:col>72</xdr:col>
      <xdr:colOff>203200</xdr:colOff>
      <xdr:row>60</xdr:row>
      <xdr:rowOff>40481</xdr:rowOff>
    </xdr:to>
    <xdr:cxnSp macro="">
      <xdr:nvCxnSpPr>
        <xdr:cNvPr id="327" name="直線コネクタ 326">
          <a:extLst>
            <a:ext uri="{FF2B5EF4-FFF2-40B4-BE49-F238E27FC236}">
              <a16:creationId xmlns:a16="http://schemas.microsoft.com/office/drawing/2014/main" xmlns="" id="{00000000-0008-0000-0300-000047010000}"/>
            </a:ext>
          </a:extLst>
        </xdr:cNvPr>
        <xdr:cNvCxnSpPr/>
      </xdr:nvCxnSpPr>
      <xdr:spPr>
        <a:xfrm>
          <a:off x="14401800" y="10316623"/>
          <a:ext cx="889000" cy="10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146653</xdr:rowOff>
    </xdr:from>
    <xdr:to>
      <xdr:col>73</xdr:col>
      <xdr:colOff>44450</xdr:colOff>
      <xdr:row>60</xdr:row>
      <xdr:rowOff>76803</xdr:rowOff>
    </xdr:to>
    <xdr:sp macro="" textlink="">
      <xdr:nvSpPr>
        <xdr:cNvPr id="328" name="フローチャート: 判断 327">
          <a:extLst>
            <a:ext uri="{FF2B5EF4-FFF2-40B4-BE49-F238E27FC236}">
              <a16:creationId xmlns:a16="http://schemas.microsoft.com/office/drawing/2014/main" xmlns="" id="{00000000-0008-0000-0300-000048010000}"/>
            </a:ext>
          </a:extLst>
        </xdr:cNvPr>
        <xdr:cNvSpPr/>
      </xdr:nvSpPr>
      <xdr:spPr>
        <a:xfrm>
          <a:off x="15240000" y="10262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86980</xdr:rowOff>
    </xdr:from>
    <xdr:ext cx="762000" cy="259045"/>
    <xdr:sp macro="" textlink="">
      <xdr:nvSpPr>
        <xdr:cNvPr id="329" name="テキスト ボックス 328">
          <a:extLst>
            <a:ext uri="{FF2B5EF4-FFF2-40B4-BE49-F238E27FC236}">
              <a16:creationId xmlns:a16="http://schemas.microsoft.com/office/drawing/2014/main" xmlns="" id="{00000000-0008-0000-0300-000049010000}"/>
            </a:ext>
          </a:extLst>
        </xdr:cNvPr>
        <xdr:cNvSpPr txBox="1"/>
      </xdr:nvSpPr>
      <xdr:spPr>
        <a:xfrm>
          <a:off x="14909800" y="10031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29623</xdr:rowOff>
    </xdr:from>
    <xdr:to>
      <xdr:col>68</xdr:col>
      <xdr:colOff>152400</xdr:colOff>
      <xdr:row>60</xdr:row>
      <xdr:rowOff>77280</xdr:rowOff>
    </xdr:to>
    <xdr:cxnSp macro="">
      <xdr:nvCxnSpPr>
        <xdr:cNvPr id="330" name="直線コネクタ 329">
          <a:extLst>
            <a:ext uri="{FF2B5EF4-FFF2-40B4-BE49-F238E27FC236}">
              <a16:creationId xmlns:a16="http://schemas.microsoft.com/office/drawing/2014/main" xmlns="" id="{00000000-0008-0000-0300-00004A010000}"/>
            </a:ext>
          </a:extLst>
        </xdr:cNvPr>
        <xdr:cNvCxnSpPr/>
      </xdr:nvCxnSpPr>
      <xdr:spPr>
        <a:xfrm flipV="1">
          <a:off x="13512800" y="10316623"/>
          <a:ext cx="889000" cy="47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1143</xdr:rowOff>
    </xdr:from>
    <xdr:to>
      <xdr:col>68</xdr:col>
      <xdr:colOff>203200</xdr:colOff>
      <xdr:row>60</xdr:row>
      <xdr:rowOff>102743</xdr:rowOff>
    </xdr:to>
    <xdr:sp macro="" textlink="">
      <xdr:nvSpPr>
        <xdr:cNvPr id="331" name="フローチャート: 判断 330">
          <a:extLst>
            <a:ext uri="{FF2B5EF4-FFF2-40B4-BE49-F238E27FC236}">
              <a16:creationId xmlns:a16="http://schemas.microsoft.com/office/drawing/2014/main" xmlns="" id="{00000000-0008-0000-0300-00004B010000}"/>
            </a:ext>
          </a:extLst>
        </xdr:cNvPr>
        <xdr:cNvSpPr/>
      </xdr:nvSpPr>
      <xdr:spPr>
        <a:xfrm>
          <a:off x="14351000" y="10288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87520</xdr:rowOff>
    </xdr:from>
    <xdr:ext cx="762000" cy="259045"/>
    <xdr:sp macro="" textlink="">
      <xdr:nvSpPr>
        <xdr:cNvPr id="332" name="テキスト ボックス 331">
          <a:extLst>
            <a:ext uri="{FF2B5EF4-FFF2-40B4-BE49-F238E27FC236}">
              <a16:creationId xmlns:a16="http://schemas.microsoft.com/office/drawing/2014/main" xmlns="" id="{00000000-0008-0000-0300-00004C010000}"/>
            </a:ext>
          </a:extLst>
        </xdr:cNvPr>
        <xdr:cNvSpPr txBox="1"/>
      </xdr:nvSpPr>
      <xdr:spPr>
        <a:xfrm>
          <a:off x="14020800" y="10374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161734</xdr:rowOff>
    </xdr:from>
    <xdr:to>
      <xdr:col>64</xdr:col>
      <xdr:colOff>152400</xdr:colOff>
      <xdr:row>60</xdr:row>
      <xdr:rowOff>91884</xdr:rowOff>
    </xdr:to>
    <xdr:sp macro="" textlink="">
      <xdr:nvSpPr>
        <xdr:cNvPr id="333" name="フローチャート: 判断 332">
          <a:extLst>
            <a:ext uri="{FF2B5EF4-FFF2-40B4-BE49-F238E27FC236}">
              <a16:creationId xmlns:a16="http://schemas.microsoft.com/office/drawing/2014/main" xmlns="" id="{00000000-0008-0000-0300-00004D010000}"/>
            </a:ext>
          </a:extLst>
        </xdr:cNvPr>
        <xdr:cNvSpPr/>
      </xdr:nvSpPr>
      <xdr:spPr>
        <a:xfrm>
          <a:off x="13462000" y="10277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102061</xdr:rowOff>
    </xdr:from>
    <xdr:ext cx="762000" cy="259045"/>
    <xdr:sp macro="" textlink="">
      <xdr:nvSpPr>
        <xdr:cNvPr id="334" name="テキスト ボックス 333">
          <a:extLst>
            <a:ext uri="{FF2B5EF4-FFF2-40B4-BE49-F238E27FC236}">
              <a16:creationId xmlns:a16="http://schemas.microsoft.com/office/drawing/2014/main" xmlns="" id="{00000000-0008-0000-0300-00004E010000}"/>
            </a:ext>
          </a:extLst>
        </xdr:cNvPr>
        <xdr:cNvSpPr txBox="1"/>
      </xdr:nvSpPr>
      <xdr:spPr>
        <a:xfrm>
          <a:off x="13131800" y="100461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xmlns="" id="{00000000-0008-0000-0300-00004F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xmlns="" id="{00000000-0008-0000-0300-000050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xmlns="" id="{00000000-0008-0000-0300-000051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xmlns="" id="{00000000-0008-0000-0300-000052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xmlns="" id="{00000000-0008-0000-0300-000053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31909</xdr:rowOff>
    </xdr:from>
    <xdr:to>
      <xdr:col>81</xdr:col>
      <xdr:colOff>95250</xdr:colOff>
      <xdr:row>60</xdr:row>
      <xdr:rowOff>133509</xdr:rowOff>
    </xdr:to>
    <xdr:sp macro="" textlink="">
      <xdr:nvSpPr>
        <xdr:cNvPr id="340" name="楕円 339">
          <a:extLst>
            <a:ext uri="{FF2B5EF4-FFF2-40B4-BE49-F238E27FC236}">
              <a16:creationId xmlns:a16="http://schemas.microsoft.com/office/drawing/2014/main" xmlns="" id="{00000000-0008-0000-0300-000054010000}"/>
            </a:ext>
          </a:extLst>
        </xdr:cNvPr>
        <xdr:cNvSpPr/>
      </xdr:nvSpPr>
      <xdr:spPr>
        <a:xfrm>
          <a:off x="16967200" y="10318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3986</xdr:rowOff>
    </xdr:from>
    <xdr:ext cx="762000" cy="259045"/>
    <xdr:sp macro="" textlink="">
      <xdr:nvSpPr>
        <xdr:cNvPr id="341" name="定員管理の状況該当値テキスト">
          <a:extLst>
            <a:ext uri="{FF2B5EF4-FFF2-40B4-BE49-F238E27FC236}">
              <a16:creationId xmlns:a16="http://schemas.microsoft.com/office/drawing/2014/main" xmlns="" id="{00000000-0008-0000-0300-000055010000}"/>
            </a:ext>
          </a:extLst>
        </xdr:cNvPr>
        <xdr:cNvSpPr txBox="1"/>
      </xdr:nvSpPr>
      <xdr:spPr>
        <a:xfrm>
          <a:off x="17106900" y="10290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26480</xdr:rowOff>
    </xdr:from>
    <xdr:to>
      <xdr:col>77</xdr:col>
      <xdr:colOff>95250</xdr:colOff>
      <xdr:row>60</xdr:row>
      <xdr:rowOff>128080</xdr:rowOff>
    </xdr:to>
    <xdr:sp macro="" textlink="">
      <xdr:nvSpPr>
        <xdr:cNvPr id="342" name="楕円 341">
          <a:extLst>
            <a:ext uri="{FF2B5EF4-FFF2-40B4-BE49-F238E27FC236}">
              <a16:creationId xmlns:a16="http://schemas.microsoft.com/office/drawing/2014/main" xmlns="" id="{00000000-0008-0000-0300-000056010000}"/>
            </a:ext>
          </a:extLst>
        </xdr:cNvPr>
        <xdr:cNvSpPr/>
      </xdr:nvSpPr>
      <xdr:spPr>
        <a:xfrm>
          <a:off x="161290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112857</xdr:rowOff>
    </xdr:from>
    <xdr:ext cx="736600" cy="259045"/>
    <xdr:sp macro="" textlink="">
      <xdr:nvSpPr>
        <xdr:cNvPr id="343" name="テキスト ボックス 342">
          <a:extLst>
            <a:ext uri="{FF2B5EF4-FFF2-40B4-BE49-F238E27FC236}">
              <a16:creationId xmlns:a16="http://schemas.microsoft.com/office/drawing/2014/main" xmlns="" id="{00000000-0008-0000-0300-000057010000}"/>
            </a:ext>
          </a:extLst>
        </xdr:cNvPr>
        <xdr:cNvSpPr txBox="1"/>
      </xdr:nvSpPr>
      <xdr:spPr>
        <a:xfrm>
          <a:off x="15798800" y="10399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161131</xdr:rowOff>
    </xdr:from>
    <xdr:to>
      <xdr:col>73</xdr:col>
      <xdr:colOff>44450</xdr:colOff>
      <xdr:row>60</xdr:row>
      <xdr:rowOff>91281</xdr:rowOff>
    </xdr:to>
    <xdr:sp macro="" textlink="">
      <xdr:nvSpPr>
        <xdr:cNvPr id="344" name="楕円 343">
          <a:extLst>
            <a:ext uri="{FF2B5EF4-FFF2-40B4-BE49-F238E27FC236}">
              <a16:creationId xmlns:a16="http://schemas.microsoft.com/office/drawing/2014/main" xmlns="" id="{00000000-0008-0000-0300-000058010000}"/>
            </a:ext>
          </a:extLst>
        </xdr:cNvPr>
        <xdr:cNvSpPr/>
      </xdr:nvSpPr>
      <xdr:spPr>
        <a:xfrm>
          <a:off x="15240000" y="10276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76058</xdr:rowOff>
    </xdr:from>
    <xdr:ext cx="762000" cy="259045"/>
    <xdr:sp macro="" textlink="">
      <xdr:nvSpPr>
        <xdr:cNvPr id="345" name="テキスト ボックス 344">
          <a:extLst>
            <a:ext uri="{FF2B5EF4-FFF2-40B4-BE49-F238E27FC236}">
              <a16:creationId xmlns:a16="http://schemas.microsoft.com/office/drawing/2014/main" xmlns="" id="{00000000-0008-0000-0300-000059010000}"/>
            </a:ext>
          </a:extLst>
        </xdr:cNvPr>
        <xdr:cNvSpPr txBox="1"/>
      </xdr:nvSpPr>
      <xdr:spPr>
        <a:xfrm>
          <a:off x="14909800" y="103630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150273</xdr:rowOff>
    </xdr:from>
    <xdr:to>
      <xdr:col>68</xdr:col>
      <xdr:colOff>203200</xdr:colOff>
      <xdr:row>60</xdr:row>
      <xdr:rowOff>80423</xdr:rowOff>
    </xdr:to>
    <xdr:sp macro="" textlink="">
      <xdr:nvSpPr>
        <xdr:cNvPr id="346" name="楕円 345">
          <a:extLst>
            <a:ext uri="{FF2B5EF4-FFF2-40B4-BE49-F238E27FC236}">
              <a16:creationId xmlns:a16="http://schemas.microsoft.com/office/drawing/2014/main" xmlns="" id="{00000000-0008-0000-0300-00005A010000}"/>
            </a:ext>
          </a:extLst>
        </xdr:cNvPr>
        <xdr:cNvSpPr/>
      </xdr:nvSpPr>
      <xdr:spPr>
        <a:xfrm>
          <a:off x="14351000" y="10265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90600</xdr:rowOff>
    </xdr:from>
    <xdr:ext cx="762000" cy="259045"/>
    <xdr:sp macro="" textlink="">
      <xdr:nvSpPr>
        <xdr:cNvPr id="347" name="テキスト ボックス 346">
          <a:extLst>
            <a:ext uri="{FF2B5EF4-FFF2-40B4-BE49-F238E27FC236}">
              <a16:creationId xmlns:a16="http://schemas.microsoft.com/office/drawing/2014/main" xmlns="" id="{00000000-0008-0000-0300-00005B010000}"/>
            </a:ext>
          </a:extLst>
        </xdr:cNvPr>
        <xdr:cNvSpPr txBox="1"/>
      </xdr:nvSpPr>
      <xdr:spPr>
        <a:xfrm>
          <a:off x="14020800" y="10034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26480</xdr:rowOff>
    </xdr:from>
    <xdr:to>
      <xdr:col>64</xdr:col>
      <xdr:colOff>152400</xdr:colOff>
      <xdr:row>60</xdr:row>
      <xdr:rowOff>128080</xdr:rowOff>
    </xdr:to>
    <xdr:sp macro="" textlink="">
      <xdr:nvSpPr>
        <xdr:cNvPr id="348" name="楕円 347">
          <a:extLst>
            <a:ext uri="{FF2B5EF4-FFF2-40B4-BE49-F238E27FC236}">
              <a16:creationId xmlns:a16="http://schemas.microsoft.com/office/drawing/2014/main" xmlns="" id="{00000000-0008-0000-0300-00005C010000}"/>
            </a:ext>
          </a:extLst>
        </xdr:cNvPr>
        <xdr:cNvSpPr/>
      </xdr:nvSpPr>
      <xdr:spPr>
        <a:xfrm>
          <a:off x="13462000" y="10313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112857</xdr:rowOff>
    </xdr:from>
    <xdr:ext cx="762000" cy="259045"/>
    <xdr:sp macro="" textlink="">
      <xdr:nvSpPr>
        <xdr:cNvPr id="349" name="テキスト ボックス 348">
          <a:extLst>
            <a:ext uri="{FF2B5EF4-FFF2-40B4-BE49-F238E27FC236}">
              <a16:creationId xmlns:a16="http://schemas.microsoft.com/office/drawing/2014/main" xmlns="" id="{00000000-0008-0000-0300-00005D010000}"/>
            </a:ext>
          </a:extLst>
        </xdr:cNvPr>
        <xdr:cNvSpPr txBox="1"/>
      </xdr:nvSpPr>
      <xdr:spPr>
        <a:xfrm>
          <a:off x="13131800" y="10399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0" name="正方形/長方形 349">
          <a:extLst>
            <a:ext uri="{FF2B5EF4-FFF2-40B4-BE49-F238E27FC236}">
              <a16:creationId xmlns:a16="http://schemas.microsoft.com/office/drawing/2014/main" xmlns="" id="{00000000-0008-0000-0300-00005E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1" name="テキスト ボックス 350">
          <a:extLst>
            <a:ext uri="{FF2B5EF4-FFF2-40B4-BE49-F238E27FC236}">
              <a16:creationId xmlns:a16="http://schemas.microsoft.com/office/drawing/2014/main" xmlns="" id="{00000000-0008-0000-0300-00005F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2" name="テキスト ボックス 351">
          <a:extLst>
            <a:ext uri="{FF2B5EF4-FFF2-40B4-BE49-F238E27FC236}">
              <a16:creationId xmlns:a16="http://schemas.microsoft.com/office/drawing/2014/main" xmlns="" id="{00000000-0008-0000-0300-000060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3" name="正方形/長方形 352">
          <a:extLst>
            <a:ext uri="{FF2B5EF4-FFF2-40B4-BE49-F238E27FC236}">
              <a16:creationId xmlns:a16="http://schemas.microsoft.com/office/drawing/2014/main" xmlns="" id="{00000000-0008-0000-0300-000061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4" name="正方形/長方形 353">
          <a:extLst>
            <a:ext uri="{FF2B5EF4-FFF2-40B4-BE49-F238E27FC236}">
              <a16:creationId xmlns:a16="http://schemas.microsoft.com/office/drawing/2014/main" xmlns="" id="{00000000-0008-0000-0300-000062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5" name="正方形/長方形 354">
          <a:extLst>
            <a:ext uri="{FF2B5EF4-FFF2-40B4-BE49-F238E27FC236}">
              <a16:creationId xmlns:a16="http://schemas.microsoft.com/office/drawing/2014/main" xmlns="" id="{00000000-0008-0000-0300-000063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6" name="正方形/長方形 355">
          <a:extLst>
            <a:ext uri="{FF2B5EF4-FFF2-40B4-BE49-F238E27FC236}">
              <a16:creationId xmlns:a16="http://schemas.microsoft.com/office/drawing/2014/main" xmlns="" id="{00000000-0008-0000-0300-000064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7" name="正方形/長方形 356">
          <a:extLst>
            <a:ext uri="{FF2B5EF4-FFF2-40B4-BE49-F238E27FC236}">
              <a16:creationId xmlns:a16="http://schemas.microsoft.com/office/drawing/2014/main" xmlns="" id="{00000000-0008-0000-0300-000065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8" name="正方形/長方形 357">
          <a:extLst>
            <a:ext uri="{FF2B5EF4-FFF2-40B4-BE49-F238E27FC236}">
              <a16:creationId xmlns:a16="http://schemas.microsoft.com/office/drawing/2014/main" xmlns="" id="{00000000-0008-0000-0300-000066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9" name="正方形/長方形 358">
          <a:extLst>
            <a:ext uri="{FF2B5EF4-FFF2-40B4-BE49-F238E27FC236}">
              <a16:creationId xmlns:a16="http://schemas.microsoft.com/office/drawing/2014/main" xmlns="" id="{00000000-0008-0000-0300-000067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0" name="正方形/長方形 359">
          <a:extLst>
            <a:ext uri="{FF2B5EF4-FFF2-40B4-BE49-F238E27FC236}">
              <a16:creationId xmlns:a16="http://schemas.microsoft.com/office/drawing/2014/main" xmlns="" id="{00000000-0008-0000-0300-000068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1" name="正方形/長方形 360">
          <a:extLst>
            <a:ext uri="{FF2B5EF4-FFF2-40B4-BE49-F238E27FC236}">
              <a16:creationId xmlns:a16="http://schemas.microsoft.com/office/drawing/2014/main" xmlns="" id="{00000000-0008-0000-0300-000069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2" name="テキスト ボックス 361">
          <a:extLst>
            <a:ext uri="{FF2B5EF4-FFF2-40B4-BE49-F238E27FC236}">
              <a16:creationId xmlns:a16="http://schemas.microsoft.com/office/drawing/2014/main" xmlns="" id="{00000000-0008-0000-0300-00006A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分母である標準財政規模が増加したものの、特定財源である町営住宅使用料の減少等により、分子の実質公債費が増加したため、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前年度対比で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％増加した。</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率については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、県平均は下回っているものの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、類似団体平均及び全国平均よりも上回っている。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今後も、緊急性が高い事業や町民の意に沿った事業を選択することにより、新発債を抑制し、起債に大きく頼ることのない財政運営に心がけ、比率の抑制に努めていく。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3" name="テキスト ボックス 362">
          <a:extLst>
            <a:ext uri="{FF2B5EF4-FFF2-40B4-BE49-F238E27FC236}">
              <a16:creationId xmlns:a16="http://schemas.microsoft.com/office/drawing/2014/main" xmlns="" id="{00000000-0008-0000-0300-00006B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4" name="直線コネクタ 363">
          <a:extLst>
            <a:ext uri="{FF2B5EF4-FFF2-40B4-BE49-F238E27FC236}">
              <a16:creationId xmlns:a16="http://schemas.microsoft.com/office/drawing/2014/main" xmlns="" id="{00000000-0008-0000-0300-00006C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5" name="テキスト ボックス 364">
          <a:extLst>
            <a:ext uri="{FF2B5EF4-FFF2-40B4-BE49-F238E27FC236}">
              <a16:creationId xmlns:a16="http://schemas.microsoft.com/office/drawing/2014/main" xmlns="" id="{00000000-0008-0000-0300-00006D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6" name="直線コネクタ 365">
          <a:extLst>
            <a:ext uri="{FF2B5EF4-FFF2-40B4-BE49-F238E27FC236}">
              <a16:creationId xmlns:a16="http://schemas.microsoft.com/office/drawing/2014/main" xmlns="" id="{00000000-0008-0000-0300-00006E010000}"/>
            </a:ext>
          </a:extLst>
        </xdr:cNvPr>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7" name="テキスト ボックス 366">
          <a:extLst>
            <a:ext uri="{FF2B5EF4-FFF2-40B4-BE49-F238E27FC236}">
              <a16:creationId xmlns:a16="http://schemas.microsoft.com/office/drawing/2014/main" xmlns="" id="{00000000-0008-0000-0300-00006F010000}"/>
            </a:ext>
          </a:extLst>
        </xdr:cNvPr>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8" name="直線コネクタ 367">
          <a:extLst>
            <a:ext uri="{FF2B5EF4-FFF2-40B4-BE49-F238E27FC236}">
              <a16:creationId xmlns:a16="http://schemas.microsoft.com/office/drawing/2014/main" xmlns="" id="{00000000-0008-0000-0300-000070010000}"/>
            </a:ext>
          </a:extLst>
        </xdr:cNvPr>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69" name="テキスト ボックス 368">
          <a:extLst>
            <a:ext uri="{FF2B5EF4-FFF2-40B4-BE49-F238E27FC236}">
              <a16:creationId xmlns:a16="http://schemas.microsoft.com/office/drawing/2014/main" xmlns="" id="{00000000-0008-0000-0300-000071010000}"/>
            </a:ext>
          </a:extLst>
        </xdr:cNvPr>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0" name="直線コネクタ 369">
          <a:extLst>
            <a:ext uri="{FF2B5EF4-FFF2-40B4-BE49-F238E27FC236}">
              <a16:creationId xmlns:a16="http://schemas.microsoft.com/office/drawing/2014/main" xmlns="" id="{00000000-0008-0000-0300-000072010000}"/>
            </a:ext>
          </a:extLst>
        </xdr:cNvPr>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1" name="テキスト ボックス 370">
          <a:extLst>
            <a:ext uri="{FF2B5EF4-FFF2-40B4-BE49-F238E27FC236}">
              <a16:creationId xmlns:a16="http://schemas.microsoft.com/office/drawing/2014/main" xmlns="" id="{00000000-0008-0000-0300-000073010000}"/>
            </a:ext>
          </a:extLst>
        </xdr:cNvPr>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2" name="直線コネクタ 371">
          <a:extLst>
            <a:ext uri="{FF2B5EF4-FFF2-40B4-BE49-F238E27FC236}">
              <a16:creationId xmlns:a16="http://schemas.microsoft.com/office/drawing/2014/main" xmlns="" id="{00000000-0008-0000-0300-000074010000}"/>
            </a:ext>
          </a:extLst>
        </xdr:cNvPr>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3" name="テキスト ボックス 372">
          <a:extLst>
            <a:ext uri="{FF2B5EF4-FFF2-40B4-BE49-F238E27FC236}">
              <a16:creationId xmlns:a16="http://schemas.microsoft.com/office/drawing/2014/main" xmlns="" id="{00000000-0008-0000-0300-000075010000}"/>
            </a:ext>
          </a:extLst>
        </xdr:cNvPr>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4" name="直線コネクタ 373">
          <a:extLst>
            <a:ext uri="{FF2B5EF4-FFF2-40B4-BE49-F238E27FC236}">
              <a16:creationId xmlns:a16="http://schemas.microsoft.com/office/drawing/2014/main" xmlns="" id="{00000000-0008-0000-0300-000076010000}"/>
            </a:ext>
          </a:extLst>
        </xdr:cNvPr>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5" name="テキスト ボックス 374">
          <a:extLst>
            <a:ext uri="{FF2B5EF4-FFF2-40B4-BE49-F238E27FC236}">
              <a16:creationId xmlns:a16="http://schemas.microsoft.com/office/drawing/2014/main" xmlns="" id="{00000000-0008-0000-0300-000077010000}"/>
            </a:ext>
          </a:extLst>
        </xdr:cNvPr>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6" name="直線コネクタ 375">
          <a:extLst>
            <a:ext uri="{FF2B5EF4-FFF2-40B4-BE49-F238E27FC236}">
              <a16:creationId xmlns:a16="http://schemas.microsoft.com/office/drawing/2014/main" xmlns="" id="{00000000-0008-0000-0300-000078010000}"/>
            </a:ext>
          </a:extLst>
        </xdr:cNvPr>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77" name="テキスト ボックス 376">
          <a:extLst>
            <a:ext uri="{FF2B5EF4-FFF2-40B4-BE49-F238E27FC236}">
              <a16:creationId xmlns:a16="http://schemas.microsoft.com/office/drawing/2014/main" xmlns="" id="{00000000-0008-0000-0300-000079010000}"/>
            </a:ext>
          </a:extLst>
        </xdr:cNvPr>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a:extLst>
            <a:ext uri="{FF2B5EF4-FFF2-40B4-BE49-F238E27FC236}">
              <a16:creationId xmlns:a16="http://schemas.microsoft.com/office/drawing/2014/main" xmlns="" id="{00000000-0008-0000-0300-00007A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a:extLst>
            <a:ext uri="{FF2B5EF4-FFF2-40B4-BE49-F238E27FC236}">
              <a16:creationId xmlns:a16="http://schemas.microsoft.com/office/drawing/2014/main" xmlns="" id="{00000000-0008-0000-0300-00007B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53522</xdr:rowOff>
    </xdr:from>
    <xdr:to>
      <xdr:col>81</xdr:col>
      <xdr:colOff>44450</xdr:colOff>
      <xdr:row>45</xdr:row>
      <xdr:rowOff>51102</xdr:rowOff>
    </xdr:to>
    <xdr:cxnSp macro="">
      <xdr:nvCxnSpPr>
        <xdr:cNvPr id="380" name="直線コネクタ 379">
          <a:extLst>
            <a:ext uri="{FF2B5EF4-FFF2-40B4-BE49-F238E27FC236}">
              <a16:creationId xmlns:a16="http://schemas.microsoft.com/office/drawing/2014/main" xmlns="" id="{00000000-0008-0000-0300-00007C010000}"/>
            </a:ext>
          </a:extLst>
        </xdr:cNvPr>
        <xdr:cNvCxnSpPr/>
      </xdr:nvCxnSpPr>
      <xdr:spPr>
        <a:xfrm flipV="1">
          <a:off x="17018000" y="6054272"/>
          <a:ext cx="0" cy="17120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23179</xdr:rowOff>
    </xdr:from>
    <xdr:ext cx="762000" cy="259045"/>
    <xdr:sp macro="" textlink="">
      <xdr:nvSpPr>
        <xdr:cNvPr id="381" name="公債費負担の状況最小値テキスト">
          <a:extLst>
            <a:ext uri="{FF2B5EF4-FFF2-40B4-BE49-F238E27FC236}">
              <a16:creationId xmlns:a16="http://schemas.microsoft.com/office/drawing/2014/main" xmlns="" id="{00000000-0008-0000-0300-00007D010000}"/>
            </a:ext>
          </a:extLst>
        </xdr:cNvPr>
        <xdr:cNvSpPr txBox="1"/>
      </xdr:nvSpPr>
      <xdr:spPr>
        <a:xfrm>
          <a:off x="17106900" y="7738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51102</xdr:rowOff>
    </xdr:from>
    <xdr:to>
      <xdr:col>81</xdr:col>
      <xdr:colOff>133350</xdr:colOff>
      <xdr:row>45</xdr:row>
      <xdr:rowOff>51102</xdr:rowOff>
    </xdr:to>
    <xdr:cxnSp macro="">
      <xdr:nvCxnSpPr>
        <xdr:cNvPr id="382" name="直線コネクタ 381">
          <a:extLst>
            <a:ext uri="{FF2B5EF4-FFF2-40B4-BE49-F238E27FC236}">
              <a16:creationId xmlns:a16="http://schemas.microsoft.com/office/drawing/2014/main" xmlns="" id="{00000000-0008-0000-0300-00007E010000}"/>
            </a:ext>
          </a:extLst>
        </xdr:cNvPr>
        <xdr:cNvCxnSpPr/>
      </xdr:nvCxnSpPr>
      <xdr:spPr>
        <a:xfrm>
          <a:off x="16929100" y="7766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33</xdr:row>
      <xdr:rowOff>139899</xdr:rowOff>
    </xdr:from>
    <xdr:ext cx="762000" cy="259045"/>
    <xdr:sp macro="" textlink="">
      <xdr:nvSpPr>
        <xdr:cNvPr id="383" name="公債費負担の状況最大値テキスト">
          <a:extLst>
            <a:ext uri="{FF2B5EF4-FFF2-40B4-BE49-F238E27FC236}">
              <a16:creationId xmlns:a16="http://schemas.microsoft.com/office/drawing/2014/main" xmlns="" id="{00000000-0008-0000-0300-00007F010000}"/>
            </a:ext>
          </a:extLst>
        </xdr:cNvPr>
        <xdr:cNvSpPr txBox="1"/>
      </xdr:nvSpPr>
      <xdr:spPr>
        <a:xfrm>
          <a:off x="17106900" y="5797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53522</xdr:rowOff>
    </xdr:from>
    <xdr:to>
      <xdr:col>81</xdr:col>
      <xdr:colOff>133350</xdr:colOff>
      <xdr:row>35</xdr:row>
      <xdr:rowOff>53522</xdr:rowOff>
    </xdr:to>
    <xdr:cxnSp macro="">
      <xdr:nvCxnSpPr>
        <xdr:cNvPr id="384" name="直線コネクタ 383">
          <a:extLst>
            <a:ext uri="{FF2B5EF4-FFF2-40B4-BE49-F238E27FC236}">
              <a16:creationId xmlns:a16="http://schemas.microsoft.com/office/drawing/2014/main" xmlns="" id="{00000000-0008-0000-0300-000080010000}"/>
            </a:ext>
          </a:extLst>
        </xdr:cNvPr>
        <xdr:cNvCxnSpPr/>
      </xdr:nvCxnSpPr>
      <xdr:spPr>
        <a:xfrm>
          <a:off x="16929100" y="6054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81945</xdr:rowOff>
    </xdr:from>
    <xdr:to>
      <xdr:col>81</xdr:col>
      <xdr:colOff>44450</xdr:colOff>
      <xdr:row>41</xdr:row>
      <xdr:rowOff>127907</xdr:rowOff>
    </xdr:to>
    <xdr:cxnSp macro="">
      <xdr:nvCxnSpPr>
        <xdr:cNvPr id="385" name="直線コネクタ 384">
          <a:extLst>
            <a:ext uri="{FF2B5EF4-FFF2-40B4-BE49-F238E27FC236}">
              <a16:creationId xmlns:a16="http://schemas.microsoft.com/office/drawing/2014/main" xmlns="" id="{00000000-0008-0000-0300-000081010000}"/>
            </a:ext>
          </a:extLst>
        </xdr:cNvPr>
        <xdr:cNvCxnSpPr/>
      </xdr:nvCxnSpPr>
      <xdr:spPr>
        <a:xfrm>
          <a:off x="16179800" y="7111395"/>
          <a:ext cx="838200" cy="4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58255</xdr:rowOff>
    </xdr:from>
    <xdr:ext cx="762000" cy="259045"/>
    <xdr:sp macro="" textlink="">
      <xdr:nvSpPr>
        <xdr:cNvPr id="386" name="公債費負担の状況平均値テキスト">
          <a:extLst>
            <a:ext uri="{FF2B5EF4-FFF2-40B4-BE49-F238E27FC236}">
              <a16:creationId xmlns:a16="http://schemas.microsoft.com/office/drawing/2014/main" xmlns="" id="{00000000-0008-0000-0300-000082010000}"/>
            </a:ext>
          </a:extLst>
        </xdr:cNvPr>
        <xdr:cNvSpPr txBox="1"/>
      </xdr:nvSpPr>
      <xdr:spPr>
        <a:xfrm>
          <a:off x="17106900" y="6744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41728</xdr:rowOff>
    </xdr:from>
    <xdr:to>
      <xdr:col>81</xdr:col>
      <xdr:colOff>95250</xdr:colOff>
      <xdr:row>40</xdr:row>
      <xdr:rowOff>143328</xdr:rowOff>
    </xdr:to>
    <xdr:sp macro="" textlink="">
      <xdr:nvSpPr>
        <xdr:cNvPr id="387" name="フローチャート: 判断 386">
          <a:extLst>
            <a:ext uri="{FF2B5EF4-FFF2-40B4-BE49-F238E27FC236}">
              <a16:creationId xmlns:a16="http://schemas.microsoft.com/office/drawing/2014/main" xmlns="" id="{00000000-0008-0000-0300-000083010000}"/>
            </a:ext>
          </a:extLst>
        </xdr:cNvPr>
        <xdr:cNvSpPr/>
      </xdr:nvSpPr>
      <xdr:spPr>
        <a:xfrm>
          <a:off x="169672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81945</xdr:rowOff>
    </xdr:from>
    <xdr:to>
      <xdr:col>77</xdr:col>
      <xdr:colOff>44450</xdr:colOff>
      <xdr:row>41</xdr:row>
      <xdr:rowOff>81945</xdr:rowOff>
    </xdr:to>
    <xdr:cxnSp macro="">
      <xdr:nvCxnSpPr>
        <xdr:cNvPr id="388" name="直線コネクタ 387">
          <a:extLst>
            <a:ext uri="{FF2B5EF4-FFF2-40B4-BE49-F238E27FC236}">
              <a16:creationId xmlns:a16="http://schemas.microsoft.com/office/drawing/2014/main" xmlns="" id="{00000000-0008-0000-0300-000084010000}"/>
            </a:ext>
          </a:extLst>
        </xdr:cNvPr>
        <xdr:cNvCxnSpPr/>
      </xdr:nvCxnSpPr>
      <xdr:spPr>
        <a:xfrm>
          <a:off x="15290800" y="711139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53219</xdr:rowOff>
    </xdr:from>
    <xdr:to>
      <xdr:col>77</xdr:col>
      <xdr:colOff>95250</xdr:colOff>
      <xdr:row>40</xdr:row>
      <xdr:rowOff>154819</xdr:rowOff>
    </xdr:to>
    <xdr:sp macro="" textlink="">
      <xdr:nvSpPr>
        <xdr:cNvPr id="389" name="フローチャート: 判断 388">
          <a:extLst>
            <a:ext uri="{FF2B5EF4-FFF2-40B4-BE49-F238E27FC236}">
              <a16:creationId xmlns:a16="http://schemas.microsoft.com/office/drawing/2014/main" xmlns="" id="{00000000-0008-0000-0300-000085010000}"/>
            </a:ext>
          </a:extLst>
        </xdr:cNvPr>
        <xdr:cNvSpPr/>
      </xdr:nvSpPr>
      <xdr:spPr>
        <a:xfrm>
          <a:off x="16129000" y="6911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164996</xdr:rowOff>
    </xdr:from>
    <xdr:ext cx="736600" cy="259045"/>
    <xdr:sp macro="" textlink="">
      <xdr:nvSpPr>
        <xdr:cNvPr id="390" name="テキスト ボックス 389">
          <a:extLst>
            <a:ext uri="{FF2B5EF4-FFF2-40B4-BE49-F238E27FC236}">
              <a16:creationId xmlns:a16="http://schemas.microsoft.com/office/drawing/2014/main" xmlns="" id="{00000000-0008-0000-0300-000086010000}"/>
            </a:ext>
          </a:extLst>
        </xdr:cNvPr>
        <xdr:cNvSpPr txBox="1"/>
      </xdr:nvSpPr>
      <xdr:spPr>
        <a:xfrm>
          <a:off x="15798800" y="66800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81945</xdr:rowOff>
    </xdr:from>
    <xdr:to>
      <xdr:col>72</xdr:col>
      <xdr:colOff>203200</xdr:colOff>
      <xdr:row>42</xdr:row>
      <xdr:rowOff>48381</xdr:rowOff>
    </xdr:to>
    <xdr:cxnSp macro="">
      <xdr:nvCxnSpPr>
        <xdr:cNvPr id="391" name="直線コネクタ 390">
          <a:extLst>
            <a:ext uri="{FF2B5EF4-FFF2-40B4-BE49-F238E27FC236}">
              <a16:creationId xmlns:a16="http://schemas.microsoft.com/office/drawing/2014/main" xmlns="" id="{00000000-0008-0000-0300-000087010000}"/>
            </a:ext>
          </a:extLst>
        </xdr:cNvPr>
        <xdr:cNvCxnSpPr/>
      </xdr:nvCxnSpPr>
      <xdr:spPr>
        <a:xfrm flipV="1">
          <a:off x="14401800" y="7111395"/>
          <a:ext cx="889000" cy="137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145143</xdr:rowOff>
    </xdr:from>
    <xdr:to>
      <xdr:col>73</xdr:col>
      <xdr:colOff>44450</xdr:colOff>
      <xdr:row>41</xdr:row>
      <xdr:rowOff>75293</xdr:rowOff>
    </xdr:to>
    <xdr:sp macro="" textlink="">
      <xdr:nvSpPr>
        <xdr:cNvPr id="392" name="フローチャート: 判断 391">
          <a:extLst>
            <a:ext uri="{FF2B5EF4-FFF2-40B4-BE49-F238E27FC236}">
              <a16:creationId xmlns:a16="http://schemas.microsoft.com/office/drawing/2014/main" xmlns="" id="{00000000-0008-0000-0300-000088010000}"/>
            </a:ext>
          </a:extLst>
        </xdr:cNvPr>
        <xdr:cNvSpPr/>
      </xdr:nvSpPr>
      <xdr:spPr>
        <a:xfrm>
          <a:off x="15240000" y="700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85470</xdr:rowOff>
    </xdr:from>
    <xdr:ext cx="762000" cy="259045"/>
    <xdr:sp macro="" textlink="">
      <xdr:nvSpPr>
        <xdr:cNvPr id="393" name="テキスト ボックス 392">
          <a:extLst>
            <a:ext uri="{FF2B5EF4-FFF2-40B4-BE49-F238E27FC236}">
              <a16:creationId xmlns:a16="http://schemas.microsoft.com/office/drawing/2014/main" xmlns="" id="{00000000-0008-0000-0300-000089010000}"/>
            </a:ext>
          </a:extLst>
        </xdr:cNvPr>
        <xdr:cNvSpPr txBox="1"/>
      </xdr:nvSpPr>
      <xdr:spPr>
        <a:xfrm>
          <a:off x="14909800" y="677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42</xdr:row>
      <xdr:rowOff>48381</xdr:rowOff>
    </xdr:from>
    <xdr:to>
      <xdr:col>68</xdr:col>
      <xdr:colOff>152400</xdr:colOff>
      <xdr:row>43</xdr:row>
      <xdr:rowOff>3326</xdr:rowOff>
    </xdr:to>
    <xdr:cxnSp macro="">
      <xdr:nvCxnSpPr>
        <xdr:cNvPr id="394" name="直線コネクタ 393">
          <a:extLst>
            <a:ext uri="{FF2B5EF4-FFF2-40B4-BE49-F238E27FC236}">
              <a16:creationId xmlns:a16="http://schemas.microsoft.com/office/drawing/2014/main" xmlns="" id="{00000000-0008-0000-0300-00008A010000}"/>
            </a:ext>
          </a:extLst>
        </xdr:cNvPr>
        <xdr:cNvCxnSpPr/>
      </xdr:nvCxnSpPr>
      <xdr:spPr>
        <a:xfrm flipV="1">
          <a:off x="13512800" y="7249281"/>
          <a:ext cx="889000" cy="126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134559</xdr:rowOff>
    </xdr:from>
    <xdr:to>
      <xdr:col>68</xdr:col>
      <xdr:colOff>203200</xdr:colOff>
      <xdr:row>42</xdr:row>
      <xdr:rowOff>64709</xdr:rowOff>
    </xdr:to>
    <xdr:sp macro="" textlink="">
      <xdr:nvSpPr>
        <xdr:cNvPr id="395" name="フローチャート: 判断 394">
          <a:extLst>
            <a:ext uri="{FF2B5EF4-FFF2-40B4-BE49-F238E27FC236}">
              <a16:creationId xmlns:a16="http://schemas.microsoft.com/office/drawing/2014/main" xmlns="" id="{00000000-0008-0000-0300-00008B010000}"/>
            </a:ext>
          </a:extLst>
        </xdr:cNvPr>
        <xdr:cNvSpPr/>
      </xdr:nvSpPr>
      <xdr:spPr>
        <a:xfrm>
          <a:off x="14351000" y="7164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74886</xdr:rowOff>
    </xdr:from>
    <xdr:ext cx="762000" cy="259045"/>
    <xdr:sp macro="" textlink="">
      <xdr:nvSpPr>
        <xdr:cNvPr id="396" name="テキスト ボックス 395">
          <a:extLst>
            <a:ext uri="{FF2B5EF4-FFF2-40B4-BE49-F238E27FC236}">
              <a16:creationId xmlns:a16="http://schemas.microsoft.com/office/drawing/2014/main" xmlns="" id="{00000000-0008-0000-0300-00008C010000}"/>
            </a:ext>
          </a:extLst>
        </xdr:cNvPr>
        <xdr:cNvSpPr txBox="1"/>
      </xdr:nvSpPr>
      <xdr:spPr>
        <a:xfrm>
          <a:off x="14020800" y="693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78015</xdr:rowOff>
    </xdr:from>
    <xdr:to>
      <xdr:col>64</xdr:col>
      <xdr:colOff>152400</xdr:colOff>
      <xdr:row>43</xdr:row>
      <xdr:rowOff>8165</xdr:rowOff>
    </xdr:to>
    <xdr:sp macro="" textlink="">
      <xdr:nvSpPr>
        <xdr:cNvPr id="397" name="フローチャート: 判断 396">
          <a:extLst>
            <a:ext uri="{FF2B5EF4-FFF2-40B4-BE49-F238E27FC236}">
              <a16:creationId xmlns:a16="http://schemas.microsoft.com/office/drawing/2014/main" xmlns="" id="{00000000-0008-0000-0300-00008D010000}"/>
            </a:ext>
          </a:extLst>
        </xdr:cNvPr>
        <xdr:cNvSpPr/>
      </xdr:nvSpPr>
      <xdr:spPr>
        <a:xfrm>
          <a:off x="13462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18342</xdr:rowOff>
    </xdr:from>
    <xdr:ext cx="762000" cy="259045"/>
    <xdr:sp macro="" textlink="">
      <xdr:nvSpPr>
        <xdr:cNvPr id="398" name="テキスト ボックス 397">
          <a:extLst>
            <a:ext uri="{FF2B5EF4-FFF2-40B4-BE49-F238E27FC236}">
              <a16:creationId xmlns:a16="http://schemas.microsoft.com/office/drawing/2014/main" xmlns="" id="{00000000-0008-0000-0300-00008E010000}"/>
            </a:ext>
          </a:extLst>
        </xdr:cNvPr>
        <xdr:cNvSpPr txBox="1"/>
      </xdr:nvSpPr>
      <xdr:spPr>
        <a:xfrm>
          <a:off x="13131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xmlns="" id="{00000000-0008-0000-0300-00008F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xmlns="" id="{00000000-0008-0000-0300-000090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xmlns="" id="{00000000-0008-0000-0300-000091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xmlns="" id="{00000000-0008-0000-0300-000092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a:extLst>
            <a:ext uri="{FF2B5EF4-FFF2-40B4-BE49-F238E27FC236}">
              <a16:creationId xmlns:a16="http://schemas.microsoft.com/office/drawing/2014/main" xmlns="" id="{00000000-0008-0000-0300-000093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77107</xdr:rowOff>
    </xdr:from>
    <xdr:to>
      <xdr:col>81</xdr:col>
      <xdr:colOff>95250</xdr:colOff>
      <xdr:row>42</xdr:row>
      <xdr:rowOff>7257</xdr:rowOff>
    </xdr:to>
    <xdr:sp macro="" textlink="">
      <xdr:nvSpPr>
        <xdr:cNvPr id="404" name="楕円 403">
          <a:extLst>
            <a:ext uri="{FF2B5EF4-FFF2-40B4-BE49-F238E27FC236}">
              <a16:creationId xmlns:a16="http://schemas.microsoft.com/office/drawing/2014/main" xmlns="" id="{00000000-0008-0000-0300-000094010000}"/>
            </a:ext>
          </a:extLst>
        </xdr:cNvPr>
        <xdr:cNvSpPr/>
      </xdr:nvSpPr>
      <xdr:spPr>
        <a:xfrm>
          <a:off x="16967200" y="710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49184</xdr:rowOff>
    </xdr:from>
    <xdr:ext cx="762000" cy="259045"/>
    <xdr:sp macro="" textlink="">
      <xdr:nvSpPr>
        <xdr:cNvPr id="405" name="公債費負担の状況該当値テキスト">
          <a:extLst>
            <a:ext uri="{FF2B5EF4-FFF2-40B4-BE49-F238E27FC236}">
              <a16:creationId xmlns:a16="http://schemas.microsoft.com/office/drawing/2014/main" xmlns="" id="{00000000-0008-0000-0300-000095010000}"/>
            </a:ext>
          </a:extLst>
        </xdr:cNvPr>
        <xdr:cNvSpPr txBox="1"/>
      </xdr:nvSpPr>
      <xdr:spPr>
        <a:xfrm>
          <a:off x="17106900" y="7078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31145</xdr:rowOff>
    </xdr:from>
    <xdr:to>
      <xdr:col>77</xdr:col>
      <xdr:colOff>95250</xdr:colOff>
      <xdr:row>41</xdr:row>
      <xdr:rowOff>132745</xdr:rowOff>
    </xdr:to>
    <xdr:sp macro="" textlink="">
      <xdr:nvSpPr>
        <xdr:cNvPr id="406" name="楕円 405">
          <a:extLst>
            <a:ext uri="{FF2B5EF4-FFF2-40B4-BE49-F238E27FC236}">
              <a16:creationId xmlns:a16="http://schemas.microsoft.com/office/drawing/2014/main" xmlns="" id="{00000000-0008-0000-0300-000096010000}"/>
            </a:ext>
          </a:extLst>
        </xdr:cNvPr>
        <xdr:cNvSpPr/>
      </xdr:nvSpPr>
      <xdr:spPr>
        <a:xfrm>
          <a:off x="16129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117522</xdr:rowOff>
    </xdr:from>
    <xdr:ext cx="736600" cy="259045"/>
    <xdr:sp macro="" textlink="">
      <xdr:nvSpPr>
        <xdr:cNvPr id="407" name="テキスト ボックス 406">
          <a:extLst>
            <a:ext uri="{FF2B5EF4-FFF2-40B4-BE49-F238E27FC236}">
              <a16:creationId xmlns:a16="http://schemas.microsoft.com/office/drawing/2014/main" xmlns="" id="{00000000-0008-0000-0300-000097010000}"/>
            </a:ext>
          </a:extLst>
        </xdr:cNvPr>
        <xdr:cNvSpPr txBox="1"/>
      </xdr:nvSpPr>
      <xdr:spPr>
        <a:xfrm>
          <a:off x="15798800" y="71469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31145</xdr:rowOff>
    </xdr:from>
    <xdr:to>
      <xdr:col>73</xdr:col>
      <xdr:colOff>44450</xdr:colOff>
      <xdr:row>41</xdr:row>
      <xdr:rowOff>132745</xdr:rowOff>
    </xdr:to>
    <xdr:sp macro="" textlink="">
      <xdr:nvSpPr>
        <xdr:cNvPr id="408" name="楕円 407">
          <a:extLst>
            <a:ext uri="{FF2B5EF4-FFF2-40B4-BE49-F238E27FC236}">
              <a16:creationId xmlns:a16="http://schemas.microsoft.com/office/drawing/2014/main" xmlns="" id="{00000000-0008-0000-0300-000098010000}"/>
            </a:ext>
          </a:extLst>
        </xdr:cNvPr>
        <xdr:cNvSpPr/>
      </xdr:nvSpPr>
      <xdr:spPr>
        <a:xfrm>
          <a:off x="15240000" y="7060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117522</xdr:rowOff>
    </xdr:from>
    <xdr:ext cx="762000" cy="259045"/>
    <xdr:sp macro="" textlink="">
      <xdr:nvSpPr>
        <xdr:cNvPr id="409" name="テキスト ボックス 408">
          <a:extLst>
            <a:ext uri="{FF2B5EF4-FFF2-40B4-BE49-F238E27FC236}">
              <a16:creationId xmlns:a16="http://schemas.microsoft.com/office/drawing/2014/main" xmlns="" id="{00000000-0008-0000-0300-000099010000}"/>
            </a:ext>
          </a:extLst>
        </xdr:cNvPr>
        <xdr:cNvSpPr txBox="1"/>
      </xdr:nvSpPr>
      <xdr:spPr>
        <a:xfrm>
          <a:off x="14909800" y="7146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169031</xdr:rowOff>
    </xdr:from>
    <xdr:to>
      <xdr:col>68</xdr:col>
      <xdr:colOff>203200</xdr:colOff>
      <xdr:row>42</xdr:row>
      <xdr:rowOff>99181</xdr:rowOff>
    </xdr:to>
    <xdr:sp macro="" textlink="">
      <xdr:nvSpPr>
        <xdr:cNvPr id="410" name="楕円 409">
          <a:extLst>
            <a:ext uri="{FF2B5EF4-FFF2-40B4-BE49-F238E27FC236}">
              <a16:creationId xmlns:a16="http://schemas.microsoft.com/office/drawing/2014/main" xmlns="" id="{00000000-0008-0000-0300-00009A010000}"/>
            </a:ext>
          </a:extLst>
        </xdr:cNvPr>
        <xdr:cNvSpPr/>
      </xdr:nvSpPr>
      <xdr:spPr>
        <a:xfrm>
          <a:off x="14351000" y="719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83958</xdr:rowOff>
    </xdr:from>
    <xdr:ext cx="762000" cy="259045"/>
    <xdr:sp macro="" textlink="">
      <xdr:nvSpPr>
        <xdr:cNvPr id="411" name="テキスト ボックス 410">
          <a:extLst>
            <a:ext uri="{FF2B5EF4-FFF2-40B4-BE49-F238E27FC236}">
              <a16:creationId xmlns:a16="http://schemas.microsoft.com/office/drawing/2014/main" xmlns="" id="{00000000-0008-0000-0300-00009B010000}"/>
            </a:ext>
          </a:extLst>
        </xdr:cNvPr>
        <xdr:cNvSpPr txBox="1"/>
      </xdr:nvSpPr>
      <xdr:spPr>
        <a:xfrm>
          <a:off x="14020800" y="7284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123976</xdr:rowOff>
    </xdr:from>
    <xdr:to>
      <xdr:col>64</xdr:col>
      <xdr:colOff>152400</xdr:colOff>
      <xdr:row>43</xdr:row>
      <xdr:rowOff>54126</xdr:rowOff>
    </xdr:to>
    <xdr:sp macro="" textlink="">
      <xdr:nvSpPr>
        <xdr:cNvPr id="412" name="楕円 411">
          <a:extLst>
            <a:ext uri="{FF2B5EF4-FFF2-40B4-BE49-F238E27FC236}">
              <a16:creationId xmlns:a16="http://schemas.microsoft.com/office/drawing/2014/main" xmlns="" id="{00000000-0008-0000-0300-00009C010000}"/>
            </a:ext>
          </a:extLst>
        </xdr:cNvPr>
        <xdr:cNvSpPr/>
      </xdr:nvSpPr>
      <xdr:spPr>
        <a:xfrm>
          <a:off x="13462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38903</xdr:rowOff>
    </xdr:from>
    <xdr:ext cx="762000" cy="259045"/>
    <xdr:sp macro="" textlink="">
      <xdr:nvSpPr>
        <xdr:cNvPr id="413" name="テキスト ボックス 412">
          <a:extLst>
            <a:ext uri="{FF2B5EF4-FFF2-40B4-BE49-F238E27FC236}">
              <a16:creationId xmlns:a16="http://schemas.microsoft.com/office/drawing/2014/main" xmlns="" id="{00000000-0008-0000-0300-00009D010000}"/>
            </a:ext>
          </a:extLst>
        </xdr:cNvPr>
        <xdr:cNvSpPr txBox="1"/>
      </xdr:nvSpPr>
      <xdr:spPr>
        <a:xfrm>
          <a:off x="13131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a:extLst>
            <a:ext uri="{FF2B5EF4-FFF2-40B4-BE49-F238E27FC236}">
              <a16:creationId xmlns:a16="http://schemas.microsoft.com/office/drawing/2014/main" xmlns="" id="{00000000-0008-0000-0300-00009E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a:extLst>
            <a:ext uri="{FF2B5EF4-FFF2-40B4-BE49-F238E27FC236}">
              <a16:creationId xmlns:a16="http://schemas.microsoft.com/office/drawing/2014/main" xmlns="" id="{00000000-0008-0000-0300-00009F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a:extLst>
            <a:ext uri="{FF2B5EF4-FFF2-40B4-BE49-F238E27FC236}">
              <a16:creationId xmlns:a16="http://schemas.microsoft.com/office/drawing/2014/main" xmlns="" id="{00000000-0008-0000-0300-0000A0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a:extLst>
            <a:ext uri="{FF2B5EF4-FFF2-40B4-BE49-F238E27FC236}">
              <a16:creationId xmlns:a16="http://schemas.microsoft.com/office/drawing/2014/main" xmlns="" id="{00000000-0008-0000-0300-0000A1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a:extLst>
            <a:ext uri="{FF2B5EF4-FFF2-40B4-BE49-F238E27FC236}">
              <a16:creationId xmlns:a16="http://schemas.microsoft.com/office/drawing/2014/main" xmlns="" id="{00000000-0008-0000-0300-0000A2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a:extLst>
            <a:ext uri="{FF2B5EF4-FFF2-40B4-BE49-F238E27FC236}">
              <a16:creationId xmlns:a16="http://schemas.microsoft.com/office/drawing/2014/main" xmlns="" id="{00000000-0008-0000-0300-0000A3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a:extLst>
            <a:ext uri="{FF2B5EF4-FFF2-40B4-BE49-F238E27FC236}">
              <a16:creationId xmlns:a16="http://schemas.microsoft.com/office/drawing/2014/main" xmlns="" id="{00000000-0008-0000-0300-0000A4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a:extLst>
            <a:ext uri="{FF2B5EF4-FFF2-40B4-BE49-F238E27FC236}">
              <a16:creationId xmlns:a16="http://schemas.microsoft.com/office/drawing/2014/main" xmlns="" id="{00000000-0008-0000-0300-0000A5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a:extLst>
            <a:ext uri="{FF2B5EF4-FFF2-40B4-BE49-F238E27FC236}">
              <a16:creationId xmlns:a16="http://schemas.microsoft.com/office/drawing/2014/main" xmlns="" id="{00000000-0008-0000-0300-0000A6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a:extLst>
            <a:ext uri="{FF2B5EF4-FFF2-40B4-BE49-F238E27FC236}">
              <a16:creationId xmlns:a16="http://schemas.microsoft.com/office/drawing/2014/main" xmlns="" id="{00000000-0008-0000-0300-0000A7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a:extLst>
            <a:ext uri="{FF2B5EF4-FFF2-40B4-BE49-F238E27FC236}">
              <a16:creationId xmlns:a16="http://schemas.microsoft.com/office/drawing/2014/main" xmlns="" id="{00000000-0008-0000-0300-0000A8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a:extLst>
            <a:ext uri="{FF2B5EF4-FFF2-40B4-BE49-F238E27FC236}">
              <a16:creationId xmlns:a16="http://schemas.microsoft.com/office/drawing/2014/main" xmlns="" id="{00000000-0008-0000-0300-0000A9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a:extLst>
            <a:ext uri="{FF2B5EF4-FFF2-40B4-BE49-F238E27FC236}">
              <a16:creationId xmlns:a16="http://schemas.microsoft.com/office/drawing/2014/main" xmlns="" id="{00000000-0008-0000-0300-0000AA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充当可能基金の増加及び</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土地開発公社の将来負担額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となった影響で、前年度対比で</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％と大幅に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土地</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開発公社の将来負担額は、経営健全化に関する計画に基づき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改善される見込みであることから、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３年ぶりに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マイナスに転じることが予想される。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上記の予想に関わらず、より一層の財政健全化に努めていく。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a:extLst>
            <a:ext uri="{FF2B5EF4-FFF2-40B4-BE49-F238E27FC236}">
              <a16:creationId xmlns:a16="http://schemas.microsoft.com/office/drawing/2014/main" xmlns="" id="{00000000-0008-0000-0300-0000AB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a:extLst>
            <a:ext uri="{FF2B5EF4-FFF2-40B4-BE49-F238E27FC236}">
              <a16:creationId xmlns:a16="http://schemas.microsoft.com/office/drawing/2014/main" xmlns="" id="{00000000-0008-0000-0300-0000AC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a:extLst>
            <a:ext uri="{FF2B5EF4-FFF2-40B4-BE49-F238E27FC236}">
              <a16:creationId xmlns:a16="http://schemas.microsoft.com/office/drawing/2014/main" xmlns="" id="{00000000-0008-0000-0300-0000AD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a:extLst>
            <a:ext uri="{FF2B5EF4-FFF2-40B4-BE49-F238E27FC236}">
              <a16:creationId xmlns:a16="http://schemas.microsoft.com/office/drawing/2014/main" xmlns="" id="{00000000-0008-0000-0300-0000AE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a:extLst>
            <a:ext uri="{FF2B5EF4-FFF2-40B4-BE49-F238E27FC236}">
              <a16:creationId xmlns:a16="http://schemas.microsoft.com/office/drawing/2014/main" xmlns="" id="{00000000-0008-0000-0300-0000AF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a:extLst>
            <a:ext uri="{FF2B5EF4-FFF2-40B4-BE49-F238E27FC236}">
              <a16:creationId xmlns:a16="http://schemas.microsoft.com/office/drawing/2014/main" xmlns="" id="{00000000-0008-0000-0300-0000B0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a:extLst>
            <a:ext uri="{FF2B5EF4-FFF2-40B4-BE49-F238E27FC236}">
              <a16:creationId xmlns:a16="http://schemas.microsoft.com/office/drawing/2014/main" xmlns="" id="{00000000-0008-0000-0300-0000B1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a:extLst>
            <a:ext uri="{FF2B5EF4-FFF2-40B4-BE49-F238E27FC236}">
              <a16:creationId xmlns:a16="http://schemas.microsoft.com/office/drawing/2014/main" xmlns="" id="{00000000-0008-0000-0300-0000B2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a:extLst>
            <a:ext uri="{FF2B5EF4-FFF2-40B4-BE49-F238E27FC236}">
              <a16:creationId xmlns:a16="http://schemas.microsoft.com/office/drawing/2014/main" xmlns="" id="{00000000-0008-0000-0300-0000B3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a:extLst>
            <a:ext uri="{FF2B5EF4-FFF2-40B4-BE49-F238E27FC236}">
              <a16:creationId xmlns:a16="http://schemas.microsoft.com/office/drawing/2014/main" xmlns="" id="{00000000-0008-0000-0300-0000B4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a:extLst>
            <a:ext uri="{FF2B5EF4-FFF2-40B4-BE49-F238E27FC236}">
              <a16:creationId xmlns:a16="http://schemas.microsoft.com/office/drawing/2014/main" xmlns="" id="{00000000-0008-0000-0300-0000B5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a:extLst>
            <a:ext uri="{FF2B5EF4-FFF2-40B4-BE49-F238E27FC236}">
              <a16:creationId xmlns:a16="http://schemas.microsoft.com/office/drawing/2014/main" xmlns="" id="{00000000-0008-0000-0300-0000B6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a:extLst>
            <a:ext uri="{FF2B5EF4-FFF2-40B4-BE49-F238E27FC236}">
              <a16:creationId xmlns:a16="http://schemas.microsoft.com/office/drawing/2014/main" xmlns="" id="{00000000-0008-0000-0300-0000B7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a:extLst>
            <a:ext uri="{FF2B5EF4-FFF2-40B4-BE49-F238E27FC236}">
              <a16:creationId xmlns:a16="http://schemas.microsoft.com/office/drawing/2014/main" xmlns="" id="{00000000-0008-0000-0300-0000B8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a:extLst>
            <a:ext uri="{FF2B5EF4-FFF2-40B4-BE49-F238E27FC236}">
              <a16:creationId xmlns:a16="http://schemas.microsoft.com/office/drawing/2014/main" xmlns="" id="{00000000-0008-0000-0300-0000B9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21</xdr:row>
      <xdr:rowOff>144822</xdr:rowOff>
    </xdr:to>
    <xdr:cxnSp macro="">
      <xdr:nvCxnSpPr>
        <xdr:cNvPr id="442" name="直線コネクタ 441">
          <a:extLst>
            <a:ext uri="{FF2B5EF4-FFF2-40B4-BE49-F238E27FC236}">
              <a16:creationId xmlns:a16="http://schemas.microsoft.com/office/drawing/2014/main" xmlns="" id="{00000000-0008-0000-0300-0000BA010000}"/>
            </a:ext>
          </a:extLst>
        </xdr:cNvPr>
        <xdr:cNvCxnSpPr/>
      </xdr:nvCxnSpPr>
      <xdr:spPr>
        <a:xfrm flipV="1">
          <a:off x="17018000" y="2370667"/>
          <a:ext cx="0" cy="13746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116899</xdr:rowOff>
    </xdr:from>
    <xdr:ext cx="762000" cy="259045"/>
    <xdr:sp macro="" textlink="">
      <xdr:nvSpPr>
        <xdr:cNvPr id="443" name="将来負担の状況最小値テキスト">
          <a:extLst>
            <a:ext uri="{FF2B5EF4-FFF2-40B4-BE49-F238E27FC236}">
              <a16:creationId xmlns:a16="http://schemas.microsoft.com/office/drawing/2014/main" xmlns="" id="{00000000-0008-0000-0300-0000BB010000}"/>
            </a:ext>
          </a:extLst>
        </xdr:cNvPr>
        <xdr:cNvSpPr txBox="1"/>
      </xdr:nvSpPr>
      <xdr:spPr>
        <a:xfrm>
          <a:off x="17106900" y="371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144822</xdr:rowOff>
    </xdr:from>
    <xdr:to>
      <xdr:col>81</xdr:col>
      <xdr:colOff>133350</xdr:colOff>
      <xdr:row>21</xdr:row>
      <xdr:rowOff>144822</xdr:rowOff>
    </xdr:to>
    <xdr:cxnSp macro="">
      <xdr:nvCxnSpPr>
        <xdr:cNvPr id="444" name="直線コネクタ 443">
          <a:extLst>
            <a:ext uri="{FF2B5EF4-FFF2-40B4-BE49-F238E27FC236}">
              <a16:creationId xmlns:a16="http://schemas.microsoft.com/office/drawing/2014/main" xmlns="" id="{00000000-0008-0000-0300-0000BC010000}"/>
            </a:ext>
          </a:extLst>
        </xdr:cNvPr>
        <xdr:cNvCxnSpPr/>
      </xdr:nvCxnSpPr>
      <xdr:spPr>
        <a:xfrm>
          <a:off x="16929100" y="3745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5944</xdr:rowOff>
    </xdr:from>
    <xdr:ext cx="762000" cy="259045"/>
    <xdr:sp macro="" textlink="">
      <xdr:nvSpPr>
        <xdr:cNvPr id="445" name="将来負担の状況最大値テキスト">
          <a:extLst>
            <a:ext uri="{FF2B5EF4-FFF2-40B4-BE49-F238E27FC236}">
              <a16:creationId xmlns:a16="http://schemas.microsoft.com/office/drawing/2014/main" xmlns="" id="{00000000-0008-0000-0300-0000BD010000}"/>
            </a:ext>
          </a:extLst>
        </xdr:cNvPr>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a:extLst>
            <a:ext uri="{FF2B5EF4-FFF2-40B4-BE49-F238E27FC236}">
              <a16:creationId xmlns:a16="http://schemas.microsoft.com/office/drawing/2014/main" xmlns="" id="{00000000-0008-0000-0300-0000BE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13</xdr:row>
      <xdr:rowOff>146643</xdr:rowOff>
    </xdr:from>
    <xdr:to>
      <xdr:col>81</xdr:col>
      <xdr:colOff>44450</xdr:colOff>
      <xdr:row>14</xdr:row>
      <xdr:rowOff>56430</xdr:rowOff>
    </xdr:to>
    <xdr:cxnSp macro="">
      <xdr:nvCxnSpPr>
        <xdr:cNvPr id="447" name="直線コネクタ 446">
          <a:extLst>
            <a:ext uri="{FF2B5EF4-FFF2-40B4-BE49-F238E27FC236}">
              <a16:creationId xmlns:a16="http://schemas.microsoft.com/office/drawing/2014/main" xmlns="" id="{00000000-0008-0000-0300-0000BF010000}"/>
            </a:ext>
          </a:extLst>
        </xdr:cNvPr>
        <xdr:cNvCxnSpPr/>
      </xdr:nvCxnSpPr>
      <xdr:spPr>
        <a:xfrm flipV="1">
          <a:off x="16179800" y="2375493"/>
          <a:ext cx="838200" cy="8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120244</xdr:rowOff>
    </xdr:from>
    <xdr:ext cx="762000" cy="259045"/>
    <xdr:sp macro="" textlink="">
      <xdr:nvSpPr>
        <xdr:cNvPr id="448" name="将来負担の状況平均値テキスト">
          <a:extLst>
            <a:ext uri="{FF2B5EF4-FFF2-40B4-BE49-F238E27FC236}">
              <a16:creationId xmlns:a16="http://schemas.microsoft.com/office/drawing/2014/main" xmlns="" id="{00000000-0008-0000-0300-0000C0010000}"/>
            </a:ext>
          </a:extLst>
        </xdr:cNvPr>
        <xdr:cNvSpPr txBox="1"/>
      </xdr:nvSpPr>
      <xdr:spPr>
        <a:xfrm>
          <a:off x="17106900" y="2177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91017</xdr:rowOff>
    </xdr:from>
    <xdr:to>
      <xdr:col>81</xdr:col>
      <xdr:colOff>95250</xdr:colOff>
      <xdr:row>14</xdr:row>
      <xdr:rowOff>21167</xdr:rowOff>
    </xdr:to>
    <xdr:sp macro="" textlink="">
      <xdr:nvSpPr>
        <xdr:cNvPr id="449" name="フローチャート: 判断 448">
          <a:extLst>
            <a:ext uri="{FF2B5EF4-FFF2-40B4-BE49-F238E27FC236}">
              <a16:creationId xmlns:a16="http://schemas.microsoft.com/office/drawing/2014/main" xmlns="" id="{00000000-0008-0000-0300-0000C1010000}"/>
            </a:ext>
          </a:extLst>
        </xdr:cNvPr>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91017</xdr:rowOff>
    </xdr:from>
    <xdr:to>
      <xdr:col>77</xdr:col>
      <xdr:colOff>95250</xdr:colOff>
      <xdr:row>14</xdr:row>
      <xdr:rowOff>21167</xdr:rowOff>
    </xdr:to>
    <xdr:sp macro="" textlink="">
      <xdr:nvSpPr>
        <xdr:cNvPr id="450" name="フローチャート: 判断 449">
          <a:extLst>
            <a:ext uri="{FF2B5EF4-FFF2-40B4-BE49-F238E27FC236}">
              <a16:creationId xmlns:a16="http://schemas.microsoft.com/office/drawing/2014/main" xmlns="" id="{00000000-0008-0000-0300-0000C2010000}"/>
            </a:ext>
          </a:extLst>
        </xdr:cNvPr>
        <xdr:cNvSpPr/>
      </xdr:nvSpPr>
      <xdr:spPr>
        <a:xfrm>
          <a:off x="161290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31344</xdr:rowOff>
    </xdr:from>
    <xdr:ext cx="736600" cy="259045"/>
    <xdr:sp macro="" textlink="">
      <xdr:nvSpPr>
        <xdr:cNvPr id="451" name="テキスト ボックス 450">
          <a:extLst>
            <a:ext uri="{FF2B5EF4-FFF2-40B4-BE49-F238E27FC236}">
              <a16:creationId xmlns:a16="http://schemas.microsoft.com/office/drawing/2014/main" xmlns="" id="{00000000-0008-0000-0300-0000C3010000}"/>
            </a:ext>
          </a:extLst>
        </xdr:cNvPr>
        <xdr:cNvSpPr txBox="1"/>
      </xdr:nvSpPr>
      <xdr:spPr>
        <a:xfrm>
          <a:off x="15798800" y="2088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97451</xdr:rowOff>
    </xdr:from>
    <xdr:to>
      <xdr:col>73</xdr:col>
      <xdr:colOff>44450</xdr:colOff>
      <xdr:row>14</xdr:row>
      <xdr:rowOff>27601</xdr:rowOff>
    </xdr:to>
    <xdr:sp macro="" textlink="">
      <xdr:nvSpPr>
        <xdr:cNvPr id="452" name="フローチャート: 判断 451">
          <a:extLst>
            <a:ext uri="{FF2B5EF4-FFF2-40B4-BE49-F238E27FC236}">
              <a16:creationId xmlns:a16="http://schemas.microsoft.com/office/drawing/2014/main" xmlns="" id="{00000000-0008-0000-0300-0000C4010000}"/>
            </a:ext>
          </a:extLst>
        </xdr:cNvPr>
        <xdr:cNvSpPr/>
      </xdr:nvSpPr>
      <xdr:spPr>
        <a:xfrm>
          <a:off x="15240000" y="232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37778</xdr:rowOff>
    </xdr:from>
    <xdr:ext cx="762000" cy="259045"/>
    <xdr:sp macro="" textlink="">
      <xdr:nvSpPr>
        <xdr:cNvPr id="453" name="テキスト ボックス 452">
          <a:extLst>
            <a:ext uri="{FF2B5EF4-FFF2-40B4-BE49-F238E27FC236}">
              <a16:creationId xmlns:a16="http://schemas.microsoft.com/office/drawing/2014/main" xmlns="" id="{00000000-0008-0000-0300-0000C5010000}"/>
            </a:ext>
          </a:extLst>
        </xdr:cNvPr>
        <xdr:cNvSpPr txBox="1"/>
      </xdr:nvSpPr>
      <xdr:spPr>
        <a:xfrm>
          <a:off x="14909800" y="20951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63542</xdr:rowOff>
    </xdr:from>
    <xdr:to>
      <xdr:col>68</xdr:col>
      <xdr:colOff>203200</xdr:colOff>
      <xdr:row>14</xdr:row>
      <xdr:rowOff>165142</xdr:rowOff>
    </xdr:to>
    <xdr:sp macro="" textlink="">
      <xdr:nvSpPr>
        <xdr:cNvPr id="454" name="フローチャート: 判断 453">
          <a:extLst>
            <a:ext uri="{FF2B5EF4-FFF2-40B4-BE49-F238E27FC236}">
              <a16:creationId xmlns:a16="http://schemas.microsoft.com/office/drawing/2014/main" xmlns="" id="{00000000-0008-0000-0300-0000C6010000}"/>
            </a:ext>
          </a:extLst>
        </xdr:cNvPr>
        <xdr:cNvSpPr/>
      </xdr:nvSpPr>
      <xdr:spPr>
        <a:xfrm>
          <a:off x="14351000" y="2463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3869</xdr:rowOff>
    </xdr:from>
    <xdr:ext cx="762000" cy="259045"/>
    <xdr:sp macro="" textlink="">
      <xdr:nvSpPr>
        <xdr:cNvPr id="455" name="テキスト ボックス 454">
          <a:extLst>
            <a:ext uri="{FF2B5EF4-FFF2-40B4-BE49-F238E27FC236}">
              <a16:creationId xmlns:a16="http://schemas.microsoft.com/office/drawing/2014/main" xmlns="" id="{00000000-0008-0000-0300-0000C7010000}"/>
            </a:ext>
          </a:extLst>
        </xdr:cNvPr>
        <xdr:cNvSpPr txBox="1"/>
      </xdr:nvSpPr>
      <xdr:spPr>
        <a:xfrm>
          <a:off x="14020800" y="2232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84455</xdr:rowOff>
    </xdr:from>
    <xdr:to>
      <xdr:col>64</xdr:col>
      <xdr:colOff>152400</xdr:colOff>
      <xdr:row>15</xdr:row>
      <xdr:rowOff>14605</xdr:rowOff>
    </xdr:to>
    <xdr:sp macro="" textlink="">
      <xdr:nvSpPr>
        <xdr:cNvPr id="456" name="フローチャート: 判断 455">
          <a:extLst>
            <a:ext uri="{FF2B5EF4-FFF2-40B4-BE49-F238E27FC236}">
              <a16:creationId xmlns:a16="http://schemas.microsoft.com/office/drawing/2014/main" xmlns="" id="{00000000-0008-0000-0300-0000C8010000}"/>
            </a:ext>
          </a:extLst>
        </xdr:cNvPr>
        <xdr:cNvSpPr/>
      </xdr:nvSpPr>
      <xdr:spPr>
        <a:xfrm>
          <a:off x="13462000" y="248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24782</xdr:rowOff>
    </xdr:from>
    <xdr:ext cx="762000" cy="259045"/>
    <xdr:sp macro="" textlink="">
      <xdr:nvSpPr>
        <xdr:cNvPr id="457" name="テキスト ボックス 456">
          <a:extLst>
            <a:ext uri="{FF2B5EF4-FFF2-40B4-BE49-F238E27FC236}">
              <a16:creationId xmlns:a16="http://schemas.microsoft.com/office/drawing/2014/main" xmlns="" id="{00000000-0008-0000-0300-0000C9010000}"/>
            </a:ext>
          </a:extLst>
        </xdr:cNvPr>
        <xdr:cNvSpPr txBox="1"/>
      </xdr:nvSpPr>
      <xdr:spPr>
        <a:xfrm>
          <a:off x="13131800" y="22536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8" name="テキスト ボックス 457">
          <a:extLst>
            <a:ext uri="{FF2B5EF4-FFF2-40B4-BE49-F238E27FC236}">
              <a16:creationId xmlns:a16="http://schemas.microsoft.com/office/drawing/2014/main" xmlns="" id="{00000000-0008-0000-0300-0000C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9" name="テキスト ボックス 458">
          <a:extLst>
            <a:ext uri="{FF2B5EF4-FFF2-40B4-BE49-F238E27FC236}">
              <a16:creationId xmlns:a16="http://schemas.microsoft.com/office/drawing/2014/main" xmlns="" id="{00000000-0008-0000-0300-0000C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0" name="テキスト ボックス 459">
          <a:extLst>
            <a:ext uri="{FF2B5EF4-FFF2-40B4-BE49-F238E27FC236}">
              <a16:creationId xmlns:a16="http://schemas.microsoft.com/office/drawing/2014/main" xmlns="" id="{00000000-0008-0000-0300-0000C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1" name="テキスト ボックス 460">
          <a:extLst>
            <a:ext uri="{FF2B5EF4-FFF2-40B4-BE49-F238E27FC236}">
              <a16:creationId xmlns:a16="http://schemas.microsoft.com/office/drawing/2014/main" xmlns="" id="{00000000-0008-0000-0300-0000C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xmlns="" id="{00000000-0008-0000-0300-0000C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95843</xdr:rowOff>
    </xdr:from>
    <xdr:to>
      <xdr:col>81</xdr:col>
      <xdr:colOff>95250</xdr:colOff>
      <xdr:row>14</xdr:row>
      <xdr:rowOff>25993</xdr:rowOff>
    </xdr:to>
    <xdr:sp macro="" textlink="">
      <xdr:nvSpPr>
        <xdr:cNvPr id="463" name="楕円 462">
          <a:extLst>
            <a:ext uri="{FF2B5EF4-FFF2-40B4-BE49-F238E27FC236}">
              <a16:creationId xmlns:a16="http://schemas.microsoft.com/office/drawing/2014/main" xmlns="" id="{00000000-0008-0000-0300-0000CF010000}"/>
            </a:ext>
          </a:extLst>
        </xdr:cNvPr>
        <xdr:cNvSpPr/>
      </xdr:nvSpPr>
      <xdr:spPr>
        <a:xfrm>
          <a:off x="16967200" y="232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67920</xdr:rowOff>
    </xdr:from>
    <xdr:ext cx="762000" cy="259045"/>
    <xdr:sp macro="" textlink="">
      <xdr:nvSpPr>
        <xdr:cNvPr id="464" name="将来負担の状況該当値テキスト">
          <a:extLst>
            <a:ext uri="{FF2B5EF4-FFF2-40B4-BE49-F238E27FC236}">
              <a16:creationId xmlns:a16="http://schemas.microsoft.com/office/drawing/2014/main" xmlns="" id="{00000000-0008-0000-0300-0000D0010000}"/>
            </a:ext>
          </a:extLst>
        </xdr:cNvPr>
        <xdr:cNvSpPr txBox="1"/>
      </xdr:nvSpPr>
      <xdr:spPr>
        <a:xfrm>
          <a:off x="17106900" y="2296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5630</xdr:rowOff>
    </xdr:from>
    <xdr:to>
      <xdr:col>77</xdr:col>
      <xdr:colOff>95250</xdr:colOff>
      <xdr:row>14</xdr:row>
      <xdr:rowOff>107230</xdr:rowOff>
    </xdr:to>
    <xdr:sp macro="" textlink="">
      <xdr:nvSpPr>
        <xdr:cNvPr id="465" name="楕円 464">
          <a:extLst>
            <a:ext uri="{FF2B5EF4-FFF2-40B4-BE49-F238E27FC236}">
              <a16:creationId xmlns:a16="http://schemas.microsoft.com/office/drawing/2014/main" xmlns="" id="{00000000-0008-0000-0300-0000D1010000}"/>
            </a:ext>
          </a:extLst>
        </xdr:cNvPr>
        <xdr:cNvSpPr/>
      </xdr:nvSpPr>
      <xdr:spPr>
        <a:xfrm>
          <a:off x="16129000" y="2405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92007</xdr:rowOff>
    </xdr:from>
    <xdr:ext cx="736600" cy="259045"/>
    <xdr:sp macro="" textlink="">
      <xdr:nvSpPr>
        <xdr:cNvPr id="466" name="テキスト ボックス 465">
          <a:extLst>
            <a:ext uri="{FF2B5EF4-FFF2-40B4-BE49-F238E27FC236}">
              <a16:creationId xmlns:a16="http://schemas.microsoft.com/office/drawing/2014/main" xmlns="" id="{00000000-0008-0000-0300-0000D2010000}"/>
            </a:ext>
          </a:extLst>
        </xdr:cNvPr>
        <xdr:cNvSpPr txBox="1"/>
      </xdr:nvSpPr>
      <xdr:spPr>
        <a:xfrm>
          <a:off x="15798800" y="2492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xmlns=""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xmlns=""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xmlns=""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xmlns=""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xmlns=""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xmlns=""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xmlns=""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xmlns=""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xmlns=""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xmlns=""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xmlns=""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6,255
6,226
14.64
3,912,585
3,687,177
223,720
2,206,383
4,412,360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xmlns=""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xmlns=""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xmlns=""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xmlns=""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xmlns=""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xmlns=""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xmlns=""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xmlns=""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xmlns=""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xmlns=""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xmlns=""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xmlns=""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xmlns=""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xmlns=""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xmlns=""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xmlns=""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xmlns=""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xmlns=""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xmlns=""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xmlns=""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xmlns=""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xmlns=""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xmlns=""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xmlns=""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xmlns=""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xmlns=""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xmlns=""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xmlns=""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xmlns=""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xmlns=""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xmlns=""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xmlns=""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類似団体・全国・石川県平均を上回っている。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これは、ごみ処理業務や消防業務等は一部事務組合で行っているが、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児童数が増加し、ニーズが多様化する中、</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保育業務等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直営で行っていることが要因として挙げられる。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今後は、これらを含めた人件費関係経費全体について検討し抑制に努めていく。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xmlns=""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xmlns=""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xmlns=""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xmlns=""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xmlns=""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xmlns=""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xmlns=""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xmlns=""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xmlns=""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xmlns=""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xmlns=""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xmlns=""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xmlns=""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xmlns=""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30988</xdr:rowOff>
    </xdr:from>
    <xdr:to>
      <xdr:col>24</xdr:col>
      <xdr:colOff>25400</xdr:colOff>
      <xdr:row>39</xdr:row>
      <xdr:rowOff>97282</xdr:rowOff>
    </xdr:to>
    <xdr:cxnSp macro="">
      <xdr:nvCxnSpPr>
        <xdr:cNvPr id="59" name="直線コネクタ 58">
          <a:extLst>
            <a:ext uri="{FF2B5EF4-FFF2-40B4-BE49-F238E27FC236}">
              <a16:creationId xmlns:a16="http://schemas.microsoft.com/office/drawing/2014/main" xmlns="" id="{00000000-0008-0000-0400-00003B000000}"/>
            </a:ext>
          </a:extLst>
        </xdr:cNvPr>
        <xdr:cNvCxnSpPr/>
      </xdr:nvCxnSpPr>
      <xdr:spPr>
        <a:xfrm flipV="1">
          <a:off x="4826000" y="5860288"/>
          <a:ext cx="0" cy="923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69359</xdr:rowOff>
    </xdr:from>
    <xdr:ext cx="762000" cy="259045"/>
    <xdr:sp macro="" textlink="">
      <xdr:nvSpPr>
        <xdr:cNvPr id="60" name="人件費最小値テキスト">
          <a:extLst>
            <a:ext uri="{FF2B5EF4-FFF2-40B4-BE49-F238E27FC236}">
              <a16:creationId xmlns:a16="http://schemas.microsoft.com/office/drawing/2014/main" xmlns="" id="{00000000-0008-0000-0400-00003C000000}"/>
            </a:ext>
          </a:extLst>
        </xdr:cNvPr>
        <xdr:cNvSpPr txBox="1"/>
      </xdr:nvSpPr>
      <xdr:spPr>
        <a:xfrm>
          <a:off x="4914900" y="675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39</xdr:row>
      <xdr:rowOff>97282</xdr:rowOff>
    </xdr:from>
    <xdr:to>
      <xdr:col>24</xdr:col>
      <xdr:colOff>114300</xdr:colOff>
      <xdr:row>39</xdr:row>
      <xdr:rowOff>97282</xdr:rowOff>
    </xdr:to>
    <xdr:cxnSp macro="">
      <xdr:nvCxnSpPr>
        <xdr:cNvPr id="61" name="直線コネクタ 60">
          <a:extLst>
            <a:ext uri="{FF2B5EF4-FFF2-40B4-BE49-F238E27FC236}">
              <a16:creationId xmlns:a16="http://schemas.microsoft.com/office/drawing/2014/main" xmlns="" id="{00000000-0008-0000-0400-00003D000000}"/>
            </a:ext>
          </a:extLst>
        </xdr:cNvPr>
        <xdr:cNvCxnSpPr/>
      </xdr:nvCxnSpPr>
      <xdr:spPr>
        <a:xfrm>
          <a:off x="4737100" y="6783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117365</xdr:rowOff>
    </xdr:from>
    <xdr:ext cx="762000" cy="259045"/>
    <xdr:sp macro="" textlink="">
      <xdr:nvSpPr>
        <xdr:cNvPr id="62" name="人件費最大値テキスト">
          <a:extLst>
            <a:ext uri="{FF2B5EF4-FFF2-40B4-BE49-F238E27FC236}">
              <a16:creationId xmlns:a16="http://schemas.microsoft.com/office/drawing/2014/main" xmlns="" id="{00000000-0008-0000-0400-00003E000000}"/>
            </a:ext>
          </a:extLst>
        </xdr:cNvPr>
        <xdr:cNvSpPr txBox="1"/>
      </xdr:nvSpPr>
      <xdr:spPr>
        <a:xfrm>
          <a:off x="4914900" y="5603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30988</xdr:rowOff>
    </xdr:from>
    <xdr:to>
      <xdr:col>24</xdr:col>
      <xdr:colOff>114300</xdr:colOff>
      <xdr:row>34</xdr:row>
      <xdr:rowOff>30988</xdr:rowOff>
    </xdr:to>
    <xdr:cxnSp macro="">
      <xdr:nvCxnSpPr>
        <xdr:cNvPr id="63" name="直線コネクタ 62">
          <a:extLst>
            <a:ext uri="{FF2B5EF4-FFF2-40B4-BE49-F238E27FC236}">
              <a16:creationId xmlns:a16="http://schemas.microsoft.com/office/drawing/2014/main" xmlns="" id="{00000000-0008-0000-0400-00003F000000}"/>
            </a:ext>
          </a:extLst>
        </xdr:cNvPr>
        <xdr:cNvCxnSpPr/>
      </xdr:nvCxnSpPr>
      <xdr:spPr>
        <a:xfrm>
          <a:off x="4737100" y="5860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42418</xdr:rowOff>
    </xdr:from>
    <xdr:to>
      <xdr:col>24</xdr:col>
      <xdr:colOff>25400</xdr:colOff>
      <xdr:row>37</xdr:row>
      <xdr:rowOff>60706</xdr:rowOff>
    </xdr:to>
    <xdr:cxnSp macro="">
      <xdr:nvCxnSpPr>
        <xdr:cNvPr id="64" name="直線コネクタ 63">
          <a:extLst>
            <a:ext uri="{FF2B5EF4-FFF2-40B4-BE49-F238E27FC236}">
              <a16:creationId xmlns:a16="http://schemas.microsoft.com/office/drawing/2014/main" xmlns="" id="{00000000-0008-0000-0400-000040000000}"/>
            </a:ext>
          </a:extLst>
        </xdr:cNvPr>
        <xdr:cNvCxnSpPr/>
      </xdr:nvCxnSpPr>
      <xdr:spPr>
        <a:xfrm flipV="1">
          <a:off x="3987800" y="6386068"/>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152163</xdr:rowOff>
    </xdr:from>
    <xdr:ext cx="762000" cy="259045"/>
    <xdr:sp macro="" textlink="">
      <xdr:nvSpPr>
        <xdr:cNvPr id="65" name="人件費平均値テキスト">
          <a:extLst>
            <a:ext uri="{FF2B5EF4-FFF2-40B4-BE49-F238E27FC236}">
              <a16:creationId xmlns:a16="http://schemas.microsoft.com/office/drawing/2014/main" xmlns="" id="{00000000-0008-0000-0400-000041000000}"/>
            </a:ext>
          </a:extLst>
        </xdr:cNvPr>
        <xdr:cNvSpPr txBox="1"/>
      </xdr:nvSpPr>
      <xdr:spPr>
        <a:xfrm>
          <a:off x="4914900" y="6152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135636</xdr:rowOff>
    </xdr:from>
    <xdr:to>
      <xdr:col>24</xdr:col>
      <xdr:colOff>76200</xdr:colOff>
      <xdr:row>37</xdr:row>
      <xdr:rowOff>65786</xdr:rowOff>
    </xdr:to>
    <xdr:sp macro="" textlink="">
      <xdr:nvSpPr>
        <xdr:cNvPr id="66" name="フローチャート: 判断 65">
          <a:extLst>
            <a:ext uri="{FF2B5EF4-FFF2-40B4-BE49-F238E27FC236}">
              <a16:creationId xmlns:a16="http://schemas.microsoft.com/office/drawing/2014/main" xmlns="" id="{00000000-0008-0000-0400-000042000000}"/>
            </a:ext>
          </a:extLst>
        </xdr:cNvPr>
        <xdr:cNvSpPr/>
      </xdr:nvSpPr>
      <xdr:spPr>
        <a:xfrm>
          <a:off x="4775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33274</xdr:rowOff>
    </xdr:from>
    <xdr:to>
      <xdr:col>19</xdr:col>
      <xdr:colOff>187325</xdr:colOff>
      <xdr:row>37</xdr:row>
      <xdr:rowOff>60706</xdr:rowOff>
    </xdr:to>
    <xdr:cxnSp macro="">
      <xdr:nvCxnSpPr>
        <xdr:cNvPr id="67" name="直線コネクタ 66">
          <a:extLst>
            <a:ext uri="{FF2B5EF4-FFF2-40B4-BE49-F238E27FC236}">
              <a16:creationId xmlns:a16="http://schemas.microsoft.com/office/drawing/2014/main" xmlns="" id="{00000000-0008-0000-0400-000043000000}"/>
            </a:ext>
          </a:extLst>
        </xdr:cNvPr>
        <xdr:cNvCxnSpPr/>
      </xdr:nvCxnSpPr>
      <xdr:spPr>
        <a:xfrm>
          <a:off x="3098800" y="637692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126492</xdr:rowOff>
    </xdr:from>
    <xdr:to>
      <xdr:col>20</xdr:col>
      <xdr:colOff>38100</xdr:colOff>
      <xdr:row>37</xdr:row>
      <xdr:rowOff>56642</xdr:rowOff>
    </xdr:to>
    <xdr:sp macro="" textlink="">
      <xdr:nvSpPr>
        <xdr:cNvPr id="68" name="フローチャート: 判断 67">
          <a:extLst>
            <a:ext uri="{FF2B5EF4-FFF2-40B4-BE49-F238E27FC236}">
              <a16:creationId xmlns:a16="http://schemas.microsoft.com/office/drawing/2014/main" xmlns="" id="{00000000-0008-0000-0400-000044000000}"/>
            </a:ext>
          </a:extLst>
        </xdr:cNvPr>
        <xdr:cNvSpPr/>
      </xdr:nvSpPr>
      <xdr:spPr>
        <a:xfrm>
          <a:off x="3937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66819</xdr:rowOff>
    </xdr:from>
    <xdr:ext cx="736600" cy="259045"/>
    <xdr:sp macro="" textlink="">
      <xdr:nvSpPr>
        <xdr:cNvPr id="69" name="テキスト ボックス 68">
          <a:extLst>
            <a:ext uri="{FF2B5EF4-FFF2-40B4-BE49-F238E27FC236}">
              <a16:creationId xmlns:a16="http://schemas.microsoft.com/office/drawing/2014/main" xmlns="" id="{00000000-0008-0000-0400-000045000000}"/>
            </a:ext>
          </a:extLst>
        </xdr:cNvPr>
        <xdr:cNvSpPr txBox="1"/>
      </xdr:nvSpPr>
      <xdr:spPr>
        <a:xfrm>
          <a:off x="3606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24130</xdr:rowOff>
    </xdr:from>
    <xdr:to>
      <xdr:col>15</xdr:col>
      <xdr:colOff>98425</xdr:colOff>
      <xdr:row>37</xdr:row>
      <xdr:rowOff>33274</xdr:rowOff>
    </xdr:to>
    <xdr:cxnSp macro="">
      <xdr:nvCxnSpPr>
        <xdr:cNvPr id="70" name="直線コネクタ 69">
          <a:extLst>
            <a:ext uri="{FF2B5EF4-FFF2-40B4-BE49-F238E27FC236}">
              <a16:creationId xmlns:a16="http://schemas.microsoft.com/office/drawing/2014/main" xmlns="" id="{00000000-0008-0000-0400-000046000000}"/>
            </a:ext>
          </a:extLst>
        </xdr:cNvPr>
        <xdr:cNvCxnSpPr/>
      </xdr:nvCxnSpPr>
      <xdr:spPr>
        <a:xfrm>
          <a:off x="2209800" y="636778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108204</xdr:rowOff>
    </xdr:from>
    <xdr:to>
      <xdr:col>15</xdr:col>
      <xdr:colOff>149225</xdr:colOff>
      <xdr:row>37</xdr:row>
      <xdr:rowOff>38354</xdr:rowOff>
    </xdr:to>
    <xdr:sp macro="" textlink="">
      <xdr:nvSpPr>
        <xdr:cNvPr id="71" name="フローチャート: 判断 70">
          <a:extLst>
            <a:ext uri="{FF2B5EF4-FFF2-40B4-BE49-F238E27FC236}">
              <a16:creationId xmlns:a16="http://schemas.microsoft.com/office/drawing/2014/main" xmlns="" id="{00000000-0008-0000-0400-000047000000}"/>
            </a:ext>
          </a:extLst>
        </xdr:cNvPr>
        <xdr:cNvSpPr/>
      </xdr:nvSpPr>
      <xdr:spPr>
        <a:xfrm>
          <a:off x="3048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48531</xdr:rowOff>
    </xdr:from>
    <xdr:ext cx="762000" cy="259045"/>
    <xdr:sp macro="" textlink="">
      <xdr:nvSpPr>
        <xdr:cNvPr id="72" name="テキスト ボックス 71">
          <a:extLst>
            <a:ext uri="{FF2B5EF4-FFF2-40B4-BE49-F238E27FC236}">
              <a16:creationId xmlns:a16="http://schemas.microsoft.com/office/drawing/2014/main" xmlns="" id="{00000000-0008-0000-0400-000048000000}"/>
            </a:ext>
          </a:extLst>
        </xdr:cNvPr>
        <xdr:cNvSpPr txBox="1"/>
      </xdr:nvSpPr>
      <xdr:spPr>
        <a:xfrm>
          <a:off x="2717800" y="604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37</xdr:row>
      <xdr:rowOff>24130</xdr:rowOff>
    </xdr:to>
    <xdr:cxnSp macro="">
      <xdr:nvCxnSpPr>
        <xdr:cNvPr id="73" name="直線コネクタ 72">
          <a:extLst>
            <a:ext uri="{FF2B5EF4-FFF2-40B4-BE49-F238E27FC236}">
              <a16:creationId xmlns:a16="http://schemas.microsoft.com/office/drawing/2014/main" xmlns="" id="{00000000-0008-0000-0400-000049000000}"/>
            </a:ext>
          </a:extLst>
        </xdr:cNvPr>
        <xdr:cNvCxnSpPr/>
      </xdr:nvCxnSpPr>
      <xdr:spPr>
        <a:xfrm>
          <a:off x="1320800" y="63220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19050</xdr:rowOff>
    </xdr:from>
    <xdr:to>
      <xdr:col>11</xdr:col>
      <xdr:colOff>60325</xdr:colOff>
      <xdr:row>37</xdr:row>
      <xdr:rowOff>120650</xdr:rowOff>
    </xdr:to>
    <xdr:sp macro="" textlink="">
      <xdr:nvSpPr>
        <xdr:cNvPr id="74" name="フローチャート: 判断 73">
          <a:extLst>
            <a:ext uri="{FF2B5EF4-FFF2-40B4-BE49-F238E27FC236}">
              <a16:creationId xmlns:a16="http://schemas.microsoft.com/office/drawing/2014/main" xmlns="" id="{00000000-0008-0000-0400-00004A000000}"/>
            </a:ext>
          </a:extLst>
        </xdr:cNvPr>
        <xdr:cNvSpPr/>
      </xdr:nvSpPr>
      <xdr:spPr>
        <a:xfrm>
          <a:off x="2159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105427</xdr:rowOff>
    </xdr:from>
    <xdr:ext cx="762000" cy="259045"/>
    <xdr:sp macro="" textlink="">
      <xdr:nvSpPr>
        <xdr:cNvPr id="75" name="テキスト ボックス 74">
          <a:extLst>
            <a:ext uri="{FF2B5EF4-FFF2-40B4-BE49-F238E27FC236}">
              <a16:creationId xmlns:a16="http://schemas.microsoft.com/office/drawing/2014/main" xmlns="" id="{00000000-0008-0000-0400-00004B000000}"/>
            </a:ext>
          </a:extLst>
        </xdr:cNvPr>
        <xdr:cNvSpPr txBox="1"/>
      </xdr:nvSpPr>
      <xdr:spPr>
        <a:xfrm>
          <a:off x="1828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76" name="フローチャート: 判断 75">
          <a:extLst>
            <a:ext uri="{FF2B5EF4-FFF2-40B4-BE49-F238E27FC236}">
              <a16:creationId xmlns:a16="http://schemas.microsoft.com/office/drawing/2014/main" xmlns="" id="{00000000-0008-0000-0400-00004C000000}"/>
            </a:ext>
          </a:extLst>
        </xdr:cNvPr>
        <xdr:cNvSpPr/>
      </xdr:nvSpPr>
      <xdr:spPr>
        <a:xfrm>
          <a:off x="1270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77" name="テキスト ボックス 76">
          <a:extLst>
            <a:ext uri="{FF2B5EF4-FFF2-40B4-BE49-F238E27FC236}">
              <a16:creationId xmlns:a16="http://schemas.microsoft.com/office/drawing/2014/main" xmlns="" id="{00000000-0008-0000-0400-00004D000000}"/>
            </a:ext>
          </a:extLst>
        </xdr:cNvPr>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xmlns=""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xmlns=""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xmlns=""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xmlns=""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xmlns=""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83" name="楕円 82">
          <a:extLst>
            <a:ext uri="{FF2B5EF4-FFF2-40B4-BE49-F238E27FC236}">
              <a16:creationId xmlns:a16="http://schemas.microsoft.com/office/drawing/2014/main" xmlns="" id="{00000000-0008-0000-0400-000053000000}"/>
            </a:ext>
          </a:extLst>
        </xdr:cNvPr>
        <xdr:cNvSpPr/>
      </xdr:nvSpPr>
      <xdr:spPr>
        <a:xfrm>
          <a:off x="4775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135145</xdr:rowOff>
    </xdr:from>
    <xdr:ext cx="762000" cy="259045"/>
    <xdr:sp macro="" textlink="">
      <xdr:nvSpPr>
        <xdr:cNvPr id="84" name="人件費該当値テキスト">
          <a:extLst>
            <a:ext uri="{FF2B5EF4-FFF2-40B4-BE49-F238E27FC236}">
              <a16:creationId xmlns:a16="http://schemas.microsoft.com/office/drawing/2014/main" xmlns="" id="{00000000-0008-0000-0400-000054000000}"/>
            </a:ext>
          </a:extLst>
        </xdr:cNvPr>
        <xdr:cNvSpPr txBox="1"/>
      </xdr:nvSpPr>
      <xdr:spPr>
        <a:xfrm>
          <a:off x="4914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9906</xdr:rowOff>
    </xdr:from>
    <xdr:to>
      <xdr:col>20</xdr:col>
      <xdr:colOff>38100</xdr:colOff>
      <xdr:row>37</xdr:row>
      <xdr:rowOff>111506</xdr:rowOff>
    </xdr:to>
    <xdr:sp macro="" textlink="">
      <xdr:nvSpPr>
        <xdr:cNvPr id="85" name="楕円 84">
          <a:extLst>
            <a:ext uri="{FF2B5EF4-FFF2-40B4-BE49-F238E27FC236}">
              <a16:creationId xmlns:a16="http://schemas.microsoft.com/office/drawing/2014/main" xmlns="" id="{00000000-0008-0000-0400-000055000000}"/>
            </a:ext>
          </a:extLst>
        </xdr:cNvPr>
        <xdr:cNvSpPr/>
      </xdr:nvSpPr>
      <xdr:spPr>
        <a:xfrm>
          <a:off x="3937000" y="6353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96283</xdr:rowOff>
    </xdr:from>
    <xdr:ext cx="736600" cy="259045"/>
    <xdr:sp macro="" textlink="">
      <xdr:nvSpPr>
        <xdr:cNvPr id="86" name="テキスト ボックス 85">
          <a:extLst>
            <a:ext uri="{FF2B5EF4-FFF2-40B4-BE49-F238E27FC236}">
              <a16:creationId xmlns:a16="http://schemas.microsoft.com/office/drawing/2014/main" xmlns="" id="{00000000-0008-0000-0400-000056000000}"/>
            </a:ext>
          </a:extLst>
        </xdr:cNvPr>
        <xdr:cNvSpPr txBox="1"/>
      </xdr:nvSpPr>
      <xdr:spPr>
        <a:xfrm>
          <a:off x="3606800" y="64399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153924</xdr:rowOff>
    </xdr:from>
    <xdr:to>
      <xdr:col>15</xdr:col>
      <xdr:colOff>149225</xdr:colOff>
      <xdr:row>37</xdr:row>
      <xdr:rowOff>84074</xdr:rowOff>
    </xdr:to>
    <xdr:sp macro="" textlink="">
      <xdr:nvSpPr>
        <xdr:cNvPr id="87" name="楕円 86">
          <a:extLst>
            <a:ext uri="{FF2B5EF4-FFF2-40B4-BE49-F238E27FC236}">
              <a16:creationId xmlns:a16="http://schemas.microsoft.com/office/drawing/2014/main" xmlns="" id="{00000000-0008-0000-0400-000057000000}"/>
            </a:ext>
          </a:extLst>
        </xdr:cNvPr>
        <xdr:cNvSpPr/>
      </xdr:nvSpPr>
      <xdr:spPr>
        <a:xfrm>
          <a:off x="3048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68851</xdr:rowOff>
    </xdr:from>
    <xdr:ext cx="762000" cy="259045"/>
    <xdr:sp macro="" textlink="">
      <xdr:nvSpPr>
        <xdr:cNvPr id="88" name="テキスト ボックス 87">
          <a:extLst>
            <a:ext uri="{FF2B5EF4-FFF2-40B4-BE49-F238E27FC236}">
              <a16:creationId xmlns:a16="http://schemas.microsoft.com/office/drawing/2014/main" xmlns="" id="{00000000-0008-0000-0400-000058000000}"/>
            </a:ext>
          </a:extLst>
        </xdr:cNvPr>
        <xdr:cNvSpPr txBox="1"/>
      </xdr:nvSpPr>
      <xdr:spPr>
        <a:xfrm>
          <a:off x="2717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144780</xdr:rowOff>
    </xdr:from>
    <xdr:to>
      <xdr:col>11</xdr:col>
      <xdr:colOff>60325</xdr:colOff>
      <xdr:row>37</xdr:row>
      <xdr:rowOff>74930</xdr:rowOff>
    </xdr:to>
    <xdr:sp macro="" textlink="">
      <xdr:nvSpPr>
        <xdr:cNvPr id="89" name="楕円 88">
          <a:extLst>
            <a:ext uri="{FF2B5EF4-FFF2-40B4-BE49-F238E27FC236}">
              <a16:creationId xmlns:a16="http://schemas.microsoft.com/office/drawing/2014/main" xmlns="" id="{00000000-0008-0000-0400-000059000000}"/>
            </a:ext>
          </a:extLst>
        </xdr:cNvPr>
        <xdr:cNvSpPr/>
      </xdr:nvSpPr>
      <xdr:spPr>
        <a:xfrm>
          <a:off x="2159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85107</xdr:rowOff>
    </xdr:from>
    <xdr:ext cx="762000" cy="259045"/>
    <xdr:sp macro="" textlink="">
      <xdr:nvSpPr>
        <xdr:cNvPr id="90" name="テキスト ボックス 89">
          <a:extLst>
            <a:ext uri="{FF2B5EF4-FFF2-40B4-BE49-F238E27FC236}">
              <a16:creationId xmlns:a16="http://schemas.microsoft.com/office/drawing/2014/main" xmlns="" id="{00000000-0008-0000-0400-00005A000000}"/>
            </a:ext>
          </a:extLst>
        </xdr:cNvPr>
        <xdr:cNvSpPr txBox="1"/>
      </xdr:nvSpPr>
      <xdr:spPr>
        <a:xfrm>
          <a:off x="1828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99060</xdr:rowOff>
    </xdr:from>
    <xdr:to>
      <xdr:col>6</xdr:col>
      <xdr:colOff>171450</xdr:colOff>
      <xdr:row>37</xdr:row>
      <xdr:rowOff>29210</xdr:rowOff>
    </xdr:to>
    <xdr:sp macro="" textlink="">
      <xdr:nvSpPr>
        <xdr:cNvPr id="91" name="楕円 90">
          <a:extLst>
            <a:ext uri="{FF2B5EF4-FFF2-40B4-BE49-F238E27FC236}">
              <a16:creationId xmlns:a16="http://schemas.microsoft.com/office/drawing/2014/main" xmlns="" id="{00000000-0008-0000-0400-00005B000000}"/>
            </a:ext>
          </a:extLst>
        </xdr:cNvPr>
        <xdr:cNvSpPr/>
      </xdr:nvSpPr>
      <xdr:spPr>
        <a:xfrm>
          <a:off x="1270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39387</xdr:rowOff>
    </xdr:from>
    <xdr:ext cx="762000" cy="259045"/>
    <xdr:sp macro="" textlink="">
      <xdr:nvSpPr>
        <xdr:cNvPr id="92" name="テキスト ボックス 91">
          <a:extLst>
            <a:ext uri="{FF2B5EF4-FFF2-40B4-BE49-F238E27FC236}">
              <a16:creationId xmlns:a16="http://schemas.microsoft.com/office/drawing/2014/main" xmlns="" id="{00000000-0008-0000-0400-00005C000000}"/>
            </a:ext>
          </a:extLst>
        </xdr:cNvPr>
        <xdr:cNvSpPr txBox="1"/>
      </xdr:nvSpPr>
      <xdr:spPr>
        <a:xfrm>
          <a:off x="939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xmlns=""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xmlns=""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xmlns=""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xmlns=""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xmlns=""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xmlns=""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xmlns=""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xmlns=""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xmlns=""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xmlns=""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xmlns=""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年々増加（平成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年度より）しているものの、類似団体・全国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平均は下回っているものの、県平均を僅かではあるが上回っている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今後とも委託契約等（保守業務等）の見直しを実施し、経常経費削減に努めていく。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xmlns=""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xmlns=""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xmlns=""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127000</xdr:rowOff>
    </xdr:from>
    <xdr:to>
      <xdr:col>85</xdr:col>
      <xdr:colOff>66675</xdr:colOff>
      <xdr:row>20</xdr:row>
      <xdr:rowOff>127000</xdr:rowOff>
    </xdr:to>
    <xdr:cxnSp macro="">
      <xdr:nvCxnSpPr>
        <xdr:cNvPr id="107" name="直線コネクタ 106">
          <a:extLst>
            <a:ext uri="{FF2B5EF4-FFF2-40B4-BE49-F238E27FC236}">
              <a16:creationId xmlns:a16="http://schemas.microsoft.com/office/drawing/2014/main" xmlns="" id="{00000000-0008-0000-0400-00006B000000}"/>
            </a:ext>
          </a:extLst>
        </xdr:cNvPr>
        <xdr:cNvCxnSpPr/>
      </xdr:nvCxnSpPr>
      <xdr:spPr>
        <a:xfrm>
          <a:off x="12446000" y="3556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156227</xdr:rowOff>
    </xdr:from>
    <xdr:ext cx="508000" cy="259045"/>
    <xdr:sp macro="" textlink="">
      <xdr:nvSpPr>
        <xdr:cNvPr id="108" name="テキスト ボックス 107">
          <a:extLst>
            <a:ext uri="{FF2B5EF4-FFF2-40B4-BE49-F238E27FC236}">
              <a16:creationId xmlns:a16="http://schemas.microsoft.com/office/drawing/2014/main" xmlns="" id="{00000000-0008-0000-0400-00006C000000}"/>
            </a:ext>
          </a:extLst>
        </xdr:cNvPr>
        <xdr:cNvSpPr txBox="1"/>
      </xdr:nvSpPr>
      <xdr:spPr>
        <a:xfrm>
          <a:off x="11938000" y="3413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09" name="直線コネクタ 108">
          <a:extLst>
            <a:ext uri="{FF2B5EF4-FFF2-40B4-BE49-F238E27FC236}">
              <a16:creationId xmlns:a16="http://schemas.microsoft.com/office/drawing/2014/main" xmlns="" id="{00000000-0008-0000-0400-00006D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0" name="テキスト ボックス 109">
          <a:extLst>
            <a:ext uri="{FF2B5EF4-FFF2-40B4-BE49-F238E27FC236}">
              <a16:creationId xmlns:a16="http://schemas.microsoft.com/office/drawing/2014/main" xmlns="" id="{00000000-0008-0000-0400-00006E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12700</xdr:rowOff>
    </xdr:from>
    <xdr:to>
      <xdr:col>85</xdr:col>
      <xdr:colOff>66675</xdr:colOff>
      <xdr:row>14</xdr:row>
      <xdr:rowOff>12700</xdr:rowOff>
    </xdr:to>
    <xdr:cxnSp macro="">
      <xdr:nvCxnSpPr>
        <xdr:cNvPr id="111" name="直線コネクタ 110">
          <a:extLst>
            <a:ext uri="{FF2B5EF4-FFF2-40B4-BE49-F238E27FC236}">
              <a16:creationId xmlns:a16="http://schemas.microsoft.com/office/drawing/2014/main" xmlns="" id="{00000000-0008-0000-0400-00006F000000}"/>
            </a:ext>
          </a:extLst>
        </xdr:cNvPr>
        <xdr:cNvCxnSpPr/>
      </xdr:nvCxnSpPr>
      <xdr:spPr>
        <a:xfrm>
          <a:off x="12446000" y="241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41927</xdr:rowOff>
    </xdr:from>
    <xdr:ext cx="508000" cy="259045"/>
    <xdr:sp macro="" textlink="">
      <xdr:nvSpPr>
        <xdr:cNvPr id="112" name="テキスト ボックス 111">
          <a:extLst>
            <a:ext uri="{FF2B5EF4-FFF2-40B4-BE49-F238E27FC236}">
              <a16:creationId xmlns:a16="http://schemas.microsoft.com/office/drawing/2014/main" xmlns="" id="{00000000-0008-0000-0400-000070000000}"/>
            </a:ext>
          </a:extLst>
        </xdr:cNvPr>
        <xdr:cNvSpPr txBox="1"/>
      </xdr:nvSpPr>
      <xdr:spPr>
        <a:xfrm>
          <a:off x="11938000" y="227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3" name="直線コネクタ 112">
          <a:extLst>
            <a:ext uri="{FF2B5EF4-FFF2-40B4-BE49-F238E27FC236}">
              <a16:creationId xmlns:a16="http://schemas.microsoft.com/office/drawing/2014/main" xmlns="" id="{00000000-0008-0000-0400-000071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4" name="テキスト ボックス 113">
          <a:extLst>
            <a:ext uri="{FF2B5EF4-FFF2-40B4-BE49-F238E27FC236}">
              <a16:creationId xmlns:a16="http://schemas.microsoft.com/office/drawing/2014/main" xmlns="" id="{00000000-0008-0000-0400-000072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5" name="物件費グラフ枠">
          <a:extLst>
            <a:ext uri="{FF2B5EF4-FFF2-40B4-BE49-F238E27FC236}">
              <a16:creationId xmlns:a16="http://schemas.microsoft.com/office/drawing/2014/main" xmlns="" id="{00000000-0008-0000-0400-000073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52705</xdr:rowOff>
    </xdr:from>
    <xdr:to>
      <xdr:col>82</xdr:col>
      <xdr:colOff>107950</xdr:colOff>
      <xdr:row>20</xdr:row>
      <xdr:rowOff>144145</xdr:rowOff>
    </xdr:to>
    <xdr:cxnSp macro="">
      <xdr:nvCxnSpPr>
        <xdr:cNvPr id="116" name="直線コネクタ 115">
          <a:extLst>
            <a:ext uri="{FF2B5EF4-FFF2-40B4-BE49-F238E27FC236}">
              <a16:creationId xmlns:a16="http://schemas.microsoft.com/office/drawing/2014/main" xmlns="" id="{00000000-0008-0000-0400-000074000000}"/>
            </a:ext>
          </a:extLst>
        </xdr:cNvPr>
        <xdr:cNvCxnSpPr/>
      </xdr:nvCxnSpPr>
      <xdr:spPr>
        <a:xfrm flipV="1">
          <a:off x="16510000" y="2281555"/>
          <a:ext cx="0" cy="1291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116222</xdr:rowOff>
    </xdr:from>
    <xdr:ext cx="762000" cy="259045"/>
    <xdr:sp macro="" textlink="">
      <xdr:nvSpPr>
        <xdr:cNvPr id="117" name="物件費最小値テキスト">
          <a:extLst>
            <a:ext uri="{FF2B5EF4-FFF2-40B4-BE49-F238E27FC236}">
              <a16:creationId xmlns:a16="http://schemas.microsoft.com/office/drawing/2014/main" xmlns="" id="{00000000-0008-0000-0400-000075000000}"/>
            </a:ext>
          </a:extLst>
        </xdr:cNvPr>
        <xdr:cNvSpPr txBox="1"/>
      </xdr:nvSpPr>
      <xdr:spPr>
        <a:xfrm>
          <a:off x="16598900" y="35452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144145</xdr:rowOff>
    </xdr:from>
    <xdr:to>
      <xdr:col>82</xdr:col>
      <xdr:colOff>196850</xdr:colOff>
      <xdr:row>20</xdr:row>
      <xdr:rowOff>144145</xdr:rowOff>
    </xdr:to>
    <xdr:cxnSp macro="">
      <xdr:nvCxnSpPr>
        <xdr:cNvPr id="118" name="直線コネクタ 117">
          <a:extLst>
            <a:ext uri="{FF2B5EF4-FFF2-40B4-BE49-F238E27FC236}">
              <a16:creationId xmlns:a16="http://schemas.microsoft.com/office/drawing/2014/main" xmlns="" id="{00000000-0008-0000-0400-000076000000}"/>
            </a:ext>
          </a:extLst>
        </xdr:cNvPr>
        <xdr:cNvCxnSpPr/>
      </xdr:nvCxnSpPr>
      <xdr:spPr>
        <a:xfrm>
          <a:off x="16421100" y="3573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139082</xdr:rowOff>
    </xdr:from>
    <xdr:ext cx="762000" cy="259045"/>
    <xdr:sp macro="" textlink="">
      <xdr:nvSpPr>
        <xdr:cNvPr id="119" name="物件費最大値テキスト">
          <a:extLst>
            <a:ext uri="{FF2B5EF4-FFF2-40B4-BE49-F238E27FC236}">
              <a16:creationId xmlns:a16="http://schemas.microsoft.com/office/drawing/2014/main" xmlns="" id="{00000000-0008-0000-0400-000077000000}"/>
            </a:ext>
          </a:extLst>
        </xdr:cNvPr>
        <xdr:cNvSpPr txBox="1"/>
      </xdr:nvSpPr>
      <xdr:spPr>
        <a:xfrm>
          <a:off x="16598900" y="20250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52705</xdr:rowOff>
    </xdr:from>
    <xdr:to>
      <xdr:col>82</xdr:col>
      <xdr:colOff>196850</xdr:colOff>
      <xdr:row>13</xdr:row>
      <xdr:rowOff>52705</xdr:rowOff>
    </xdr:to>
    <xdr:cxnSp macro="">
      <xdr:nvCxnSpPr>
        <xdr:cNvPr id="120" name="直線コネクタ 119">
          <a:extLst>
            <a:ext uri="{FF2B5EF4-FFF2-40B4-BE49-F238E27FC236}">
              <a16:creationId xmlns:a16="http://schemas.microsoft.com/office/drawing/2014/main" xmlns="" id="{00000000-0008-0000-0400-000078000000}"/>
            </a:ext>
          </a:extLst>
        </xdr:cNvPr>
        <xdr:cNvCxnSpPr/>
      </xdr:nvCxnSpPr>
      <xdr:spPr>
        <a:xfrm>
          <a:off x="16421100" y="2281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167005</xdr:rowOff>
    </xdr:from>
    <xdr:to>
      <xdr:col>82</xdr:col>
      <xdr:colOff>107950</xdr:colOff>
      <xdr:row>15</xdr:row>
      <xdr:rowOff>52705</xdr:rowOff>
    </xdr:to>
    <xdr:cxnSp macro="">
      <xdr:nvCxnSpPr>
        <xdr:cNvPr id="121" name="直線コネクタ 120">
          <a:extLst>
            <a:ext uri="{FF2B5EF4-FFF2-40B4-BE49-F238E27FC236}">
              <a16:creationId xmlns:a16="http://schemas.microsoft.com/office/drawing/2014/main" xmlns="" id="{00000000-0008-0000-0400-000079000000}"/>
            </a:ext>
          </a:extLst>
        </xdr:cNvPr>
        <xdr:cNvCxnSpPr/>
      </xdr:nvCxnSpPr>
      <xdr:spPr>
        <a:xfrm>
          <a:off x="15671800" y="2567305"/>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25417</xdr:rowOff>
    </xdr:from>
    <xdr:ext cx="762000" cy="259045"/>
    <xdr:sp macro="" textlink="">
      <xdr:nvSpPr>
        <xdr:cNvPr id="122" name="物件費平均値テキスト">
          <a:extLst>
            <a:ext uri="{FF2B5EF4-FFF2-40B4-BE49-F238E27FC236}">
              <a16:creationId xmlns:a16="http://schemas.microsoft.com/office/drawing/2014/main" xmlns="" id="{00000000-0008-0000-0400-00007A000000}"/>
            </a:ext>
          </a:extLst>
        </xdr:cNvPr>
        <xdr:cNvSpPr txBox="1"/>
      </xdr:nvSpPr>
      <xdr:spPr>
        <a:xfrm>
          <a:off x="16598900" y="2597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53340</xdr:rowOff>
    </xdr:from>
    <xdr:to>
      <xdr:col>82</xdr:col>
      <xdr:colOff>158750</xdr:colOff>
      <xdr:row>15</xdr:row>
      <xdr:rowOff>154940</xdr:rowOff>
    </xdr:to>
    <xdr:sp macro="" textlink="">
      <xdr:nvSpPr>
        <xdr:cNvPr id="123" name="フローチャート: 判断 122">
          <a:extLst>
            <a:ext uri="{FF2B5EF4-FFF2-40B4-BE49-F238E27FC236}">
              <a16:creationId xmlns:a16="http://schemas.microsoft.com/office/drawing/2014/main" xmlns="" id="{00000000-0008-0000-0400-00007B000000}"/>
            </a:ext>
          </a:extLst>
        </xdr:cNvPr>
        <xdr:cNvSpPr/>
      </xdr:nvSpPr>
      <xdr:spPr>
        <a:xfrm>
          <a:off x="16459200" y="2625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121285</xdr:rowOff>
    </xdr:from>
    <xdr:to>
      <xdr:col>78</xdr:col>
      <xdr:colOff>69850</xdr:colOff>
      <xdr:row>14</xdr:row>
      <xdr:rowOff>167005</xdr:rowOff>
    </xdr:to>
    <xdr:cxnSp macro="">
      <xdr:nvCxnSpPr>
        <xdr:cNvPr id="124" name="直線コネクタ 123">
          <a:extLst>
            <a:ext uri="{FF2B5EF4-FFF2-40B4-BE49-F238E27FC236}">
              <a16:creationId xmlns:a16="http://schemas.microsoft.com/office/drawing/2014/main" xmlns="" id="{00000000-0008-0000-0400-00007C000000}"/>
            </a:ext>
          </a:extLst>
        </xdr:cNvPr>
        <xdr:cNvCxnSpPr/>
      </xdr:nvCxnSpPr>
      <xdr:spPr>
        <a:xfrm>
          <a:off x="14782800" y="2521585"/>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13335</xdr:rowOff>
    </xdr:from>
    <xdr:to>
      <xdr:col>78</xdr:col>
      <xdr:colOff>120650</xdr:colOff>
      <xdr:row>15</xdr:row>
      <xdr:rowOff>114935</xdr:rowOff>
    </xdr:to>
    <xdr:sp macro="" textlink="">
      <xdr:nvSpPr>
        <xdr:cNvPr id="125" name="フローチャート: 判断 124">
          <a:extLst>
            <a:ext uri="{FF2B5EF4-FFF2-40B4-BE49-F238E27FC236}">
              <a16:creationId xmlns:a16="http://schemas.microsoft.com/office/drawing/2014/main" xmlns="" id="{00000000-0008-0000-0400-00007D000000}"/>
            </a:ext>
          </a:extLst>
        </xdr:cNvPr>
        <xdr:cNvSpPr/>
      </xdr:nvSpPr>
      <xdr:spPr>
        <a:xfrm>
          <a:off x="15621000" y="2585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99712</xdr:rowOff>
    </xdr:from>
    <xdr:ext cx="736600" cy="259045"/>
    <xdr:sp macro="" textlink="">
      <xdr:nvSpPr>
        <xdr:cNvPr id="126" name="テキスト ボックス 125">
          <a:extLst>
            <a:ext uri="{FF2B5EF4-FFF2-40B4-BE49-F238E27FC236}">
              <a16:creationId xmlns:a16="http://schemas.microsoft.com/office/drawing/2014/main" xmlns="" id="{00000000-0008-0000-0400-00007E000000}"/>
            </a:ext>
          </a:extLst>
        </xdr:cNvPr>
        <xdr:cNvSpPr txBox="1"/>
      </xdr:nvSpPr>
      <xdr:spPr>
        <a:xfrm>
          <a:off x="15290800" y="26714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14</xdr:row>
      <xdr:rowOff>86995</xdr:rowOff>
    </xdr:from>
    <xdr:to>
      <xdr:col>73</xdr:col>
      <xdr:colOff>180975</xdr:colOff>
      <xdr:row>14</xdr:row>
      <xdr:rowOff>121285</xdr:rowOff>
    </xdr:to>
    <xdr:cxnSp macro="">
      <xdr:nvCxnSpPr>
        <xdr:cNvPr id="127" name="直線コネクタ 126">
          <a:extLst>
            <a:ext uri="{FF2B5EF4-FFF2-40B4-BE49-F238E27FC236}">
              <a16:creationId xmlns:a16="http://schemas.microsoft.com/office/drawing/2014/main" xmlns="" id="{00000000-0008-0000-0400-00007F000000}"/>
            </a:ext>
          </a:extLst>
        </xdr:cNvPr>
        <xdr:cNvCxnSpPr/>
      </xdr:nvCxnSpPr>
      <xdr:spPr>
        <a:xfrm>
          <a:off x="13893800" y="248729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14</xdr:row>
      <xdr:rowOff>144780</xdr:rowOff>
    </xdr:from>
    <xdr:to>
      <xdr:col>74</xdr:col>
      <xdr:colOff>31750</xdr:colOff>
      <xdr:row>15</xdr:row>
      <xdr:rowOff>74930</xdr:rowOff>
    </xdr:to>
    <xdr:sp macro="" textlink="">
      <xdr:nvSpPr>
        <xdr:cNvPr id="128" name="フローチャート: 判断 127">
          <a:extLst>
            <a:ext uri="{FF2B5EF4-FFF2-40B4-BE49-F238E27FC236}">
              <a16:creationId xmlns:a16="http://schemas.microsoft.com/office/drawing/2014/main" xmlns="" id="{00000000-0008-0000-0400-000080000000}"/>
            </a:ext>
          </a:extLst>
        </xdr:cNvPr>
        <xdr:cNvSpPr/>
      </xdr:nvSpPr>
      <xdr:spPr>
        <a:xfrm>
          <a:off x="14732000" y="2545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59707</xdr:rowOff>
    </xdr:from>
    <xdr:ext cx="762000" cy="259045"/>
    <xdr:sp macro="" textlink="">
      <xdr:nvSpPr>
        <xdr:cNvPr id="129" name="テキスト ボックス 128">
          <a:extLst>
            <a:ext uri="{FF2B5EF4-FFF2-40B4-BE49-F238E27FC236}">
              <a16:creationId xmlns:a16="http://schemas.microsoft.com/office/drawing/2014/main" xmlns="" id="{00000000-0008-0000-0400-000081000000}"/>
            </a:ext>
          </a:extLst>
        </xdr:cNvPr>
        <xdr:cNvSpPr txBox="1"/>
      </xdr:nvSpPr>
      <xdr:spPr>
        <a:xfrm>
          <a:off x="14401800" y="2631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14</xdr:row>
      <xdr:rowOff>52705</xdr:rowOff>
    </xdr:from>
    <xdr:to>
      <xdr:col>69</xdr:col>
      <xdr:colOff>92075</xdr:colOff>
      <xdr:row>14</xdr:row>
      <xdr:rowOff>86995</xdr:rowOff>
    </xdr:to>
    <xdr:cxnSp macro="">
      <xdr:nvCxnSpPr>
        <xdr:cNvPr id="130" name="直線コネクタ 129">
          <a:extLst>
            <a:ext uri="{FF2B5EF4-FFF2-40B4-BE49-F238E27FC236}">
              <a16:creationId xmlns:a16="http://schemas.microsoft.com/office/drawing/2014/main" xmlns="" id="{00000000-0008-0000-0400-000082000000}"/>
            </a:ext>
          </a:extLst>
        </xdr:cNvPr>
        <xdr:cNvCxnSpPr/>
      </xdr:nvCxnSpPr>
      <xdr:spPr>
        <a:xfrm>
          <a:off x="13004800" y="245300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14</xdr:row>
      <xdr:rowOff>156210</xdr:rowOff>
    </xdr:from>
    <xdr:to>
      <xdr:col>69</xdr:col>
      <xdr:colOff>142875</xdr:colOff>
      <xdr:row>15</xdr:row>
      <xdr:rowOff>86360</xdr:rowOff>
    </xdr:to>
    <xdr:sp macro="" textlink="">
      <xdr:nvSpPr>
        <xdr:cNvPr id="131" name="フローチャート: 判断 130">
          <a:extLst>
            <a:ext uri="{FF2B5EF4-FFF2-40B4-BE49-F238E27FC236}">
              <a16:creationId xmlns:a16="http://schemas.microsoft.com/office/drawing/2014/main" xmlns="" id="{00000000-0008-0000-0400-000083000000}"/>
            </a:ext>
          </a:extLst>
        </xdr:cNvPr>
        <xdr:cNvSpPr/>
      </xdr:nvSpPr>
      <xdr:spPr>
        <a:xfrm>
          <a:off x="13843000" y="2556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71137</xdr:rowOff>
    </xdr:from>
    <xdr:ext cx="762000" cy="259045"/>
    <xdr:sp macro="" textlink="">
      <xdr:nvSpPr>
        <xdr:cNvPr id="132" name="テキスト ボックス 131">
          <a:extLst>
            <a:ext uri="{FF2B5EF4-FFF2-40B4-BE49-F238E27FC236}">
              <a16:creationId xmlns:a16="http://schemas.microsoft.com/office/drawing/2014/main" xmlns="" id="{00000000-0008-0000-0400-000084000000}"/>
            </a:ext>
          </a:extLst>
        </xdr:cNvPr>
        <xdr:cNvSpPr txBox="1"/>
      </xdr:nvSpPr>
      <xdr:spPr>
        <a:xfrm>
          <a:off x="13512800" y="2642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121920</xdr:rowOff>
    </xdr:from>
    <xdr:to>
      <xdr:col>65</xdr:col>
      <xdr:colOff>53975</xdr:colOff>
      <xdr:row>15</xdr:row>
      <xdr:rowOff>52070</xdr:rowOff>
    </xdr:to>
    <xdr:sp macro="" textlink="">
      <xdr:nvSpPr>
        <xdr:cNvPr id="133" name="フローチャート: 判断 132">
          <a:extLst>
            <a:ext uri="{FF2B5EF4-FFF2-40B4-BE49-F238E27FC236}">
              <a16:creationId xmlns:a16="http://schemas.microsoft.com/office/drawing/2014/main" xmlns="" id="{00000000-0008-0000-0400-000085000000}"/>
            </a:ext>
          </a:extLst>
        </xdr:cNvPr>
        <xdr:cNvSpPr/>
      </xdr:nvSpPr>
      <xdr:spPr>
        <a:xfrm>
          <a:off x="12954000" y="2522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36847</xdr:rowOff>
    </xdr:from>
    <xdr:ext cx="762000" cy="259045"/>
    <xdr:sp macro="" textlink="">
      <xdr:nvSpPr>
        <xdr:cNvPr id="134" name="テキスト ボックス 133">
          <a:extLst>
            <a:ext uri="{FF2B5EF4-FFF2-40B4-BE49-F238E27FC236}">
              <a16:creationId xmlns:a16="http://schemas.microsoft.com/office/drawing/2014/main" xmlns="" id="{00000000-0008-0000-0400-000086000000}"/>
            </a:ext>
          </a:extLst>
        </xdr:cNvPr>
        <xdr:cNvSpPr txBox="1"/>
      </xdr:nvSpPr>
      <xdr:spPr>
        <a:xfrm>
          <a:off x="12623800" y="260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5" name="テキスト ボックス 134">
          <a:extLst>
            <a:ext uri="{FF2B5EF4-FFF2-40B4-BE49-F238E27FC236}">
              <a16:creationId xmlns:a16="http://schemas.microsoft.com/office/drawing/2014/main" xmlns="" id="{00000000-0008-0000-0400-000087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6" name="テキスト ボックス 135">
          <a:extLst>
            <a:ext uri="{FF2B5EF4-FFF2-40B4-BE49-F238E27FC236}">
              <a16:creationId xmlns:a16="http://schemas.microsoft.com/office/drawing/2014/main" xmlns="" id="{00000000-0008-0000-0400-000088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7" name="テキスト ボックス 136">
          <a:extLst>
            <a:ext uri="{FF2B5EF4-FFF2-40B4-BE49-F238E27FC236}">
              <a16:creationId xmlns:a16="http://schemas.microsoft.com/office/drawing/2014/main" xmlns="" id="{00000000-0008-0000-0400-000089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38" name="テキスト ボックス 137">
          <a:extLst>
            <a:ext uri="{FF2B5EF4-FFF2-40B4-BE49-F238E27FC236}">
              <a16:creationId xmlns:a16="http://schemas.microsoft.com/office/drawing/2014/main" xmlns="" id="{00000000-0008-0000-0400-00008A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39" name="テキスト ボックス 138">
          <a:extLst>
            <a:ext uri="{FF2B5EF4-FFF2-40B4-BE49-F238E27FC236}">
              <a16:creationId xmlns:a16="http://schemas.microsoft.com/office/drawing/2014/main" xmlns="" id="{00000000-0008-0000-0400-00008B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1905</xdr:rowOff>
    </xdr:from>
    <xdr:to>
      <xdr:col>82</xdr:col>
      <xdr:colOff>158750</xdr:colOff>
      <xdr:row>15</xdr:row>
      <xdr:rowOff>103505</xdr:rowOff>
    </xdr:to>
    <xdr:sp macro="" textlink="">
      <xdr:nvSpPr>
        <xdr:cNvPr id="140" name="楕円 139">
          <a:extLst>
            <a:ext uri="{FF2B5EF4-FFF2-40B4-BE49-F238E27FC236}">
              <a16:creationId xmlns:a16="http://schemas.microsoft.com/office/drawing/2014/main" xmlns="" id="{00000000-0008-0000-0400-00008C000000}"/>
            </a:ext>
          </a:extLst>
        </xdr:cNvPr>
        <xdr:cNvSpPr/>
      </xdr:nvSpPr>
      <xdr:spPr>
        <a:xfrm>
          <a:off x="16459200" y="257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18432</xdr:rowOff>
    </xdr:from>
    <xdr:ext cx="762000" cy="259045"/>
    <xdr:sp macro="" textlink="">
      <xdr:nvSpPr>
        <xdr:cNvPr id="141" name="物件費該当値テキスト">
          <a:extLst>
            <a:ext uri="{FF2B5EF4-FFF2-40B4-BE49-F238E27FC236}">
              <a16:creationId xmlns:a16="http://schemas.microsoft.com/office/drawing/2014/main" xmlns="" id="{00000000-0008-0000-0400-00008D000000}"/>
            </a:ext>
          </a:extLst>
        </xdr:cNvPr>
        <xdr:cNvSpPr txBox="1"/>
      </xdr:nvSpPr>
      <xdr:spPr>
        <a:xfrm>
          <a:off x="16598900" y="2418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116205</xdr:rowOff>
    </xdr:from>
    <xdr:to>
      <xdr:col>78</xdr:col>
      <xdr:colOff>120650</xdr:colOff>
      <xdr:row>15</xdr:row>
      <xdr:rowOff>46355</xdr:rowOff>
    </xdr:to>
    <xdr:sp macro="" textlink="">
      <xdr:nvSpPr>
        <xdr:cNvPr id="142" name="楕円 141">
          <a:extLst>
            <a:ext uri="{FF2B5EF4-FFF2-40B4-BE49-F238E27FC236}">
              <a16:creationId xmlns:a16="http://schemas.microsoft.com/office/drawing/2014/main" xmlns="" id="{00000000-0008-0000-0400-00008E000000}"/>
            </a:ext>
          </a:extLst>
        </xdr:cNvPr>
        <xdr:cNvSpPr/>
      </xdr:nvSpPr>
      <xdr:spPr>
        <a:xfrm>
          <a:off x="15621000" y="2516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56532</xdr:rowOff>
    </xdr:from>
    <xdr:ext cx="736600" cy="259045"/>
    <xdr:sp macro="" textlink="">
      <xdr:nvSpPr>
        <xdr:cNvPr id="143" name="テキスト ボックス 142">
          <a:extLst>
            <a:ext uri="{FF2B5EF4-FFF2-40B4-BE49-F238E27FC236}">
              <a16:creationId xmlns:a16="http://schemas.microsoft.com/office/drawing/2014/main" xmlns="" id="{00000000-0008-0000-0400-00008F000000}"/>
            </a:ext>
          </a:extLst>
        </xdr:cNvPr>
        <xdr:cNvSpPr txBox="1"/>
      </xdr:nvSpPr>
      <xdr:spPr>
        <a:xfrm>
          <a:off x="15290800" y="22853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70485</xdr:rowOff>
    </xdr:from>
    <xdr:to>
      <xdr:col>74</xdr:col>
      <xdr:colOff>31750</xdr:colOff>
      <xdr:row>15</xdr:row>
      <xdr:rowOff>635</xdr:rowOff>
    </xdr:to>
    <xdr:sp macro="" textlink="">
      <xdr:nvSpPr>
        <xdr:cNvPr id="144" name="楕円 143">
          <a:extLst>
            <a:ext uri="{FF2B5EF4-FFF2-40B4-BE49-F238E27FC236}">
              <a16:creationId xmlns:a16="http://schemas.microsoft.com/office/drawing/2014/main" xmlns="" id="{00000000-0008-0000-0400-000090000000}"/>
            </a:ext>
          </a:extLst>
        </xdr:cNvPr>
        <xdr:cNvSpPr/>
      </xdr:nvSpPr>
      <xdr:spPr>
        <a:xfrm>
          <a:off x="14732000" y="2470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10812</xdr:rowOff>
    </xdr:from>
    <xdr:ext cx="762000" cy="259045"/>
    <xdr:sp macro="" textlink="">
      <xdr:nvSpPr>
        <xdr:cNvPr id="145" name="テキスト ボックス 144">
          <a:extLst>
            <a:ext uri="{FF2B5EF4-FFF2-40B4-BE49-F238E27FC236}">
              <a16:creationId xmlns:a16="http://schemas.microsoft.com/office/drawing/2014/main" xmlns="" id="{00000000-0008-0000-0400-000091000000}"/>
            </a:ext>
          </a:extLst>
        </xdr:cNvPr>
        <xdr:cNvSpPr txBox="1"/>
      </xdr:nvSpPr>
      <xdr:spPr>
        <a:xfrm>
          <a:off x="14401800" y="2239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14</xdr:row>
      <xdr:rowOff>36195</xdr:rowOff>
    </xdr:from>
    <xdr:to>
      <xdr:col>69</xdr:col>
      <xdr:colOff>142875</xdr:colOff>
      <xdr:row>14</xdr:row>
      <xdr:rowOff>137795</xdr:rowOff>
    </xdr:to>
    <xdr:sp macro="" textlink="">
      <xdr:nvSpPr>
        <xdr:cNvPr id="146" name="楕円 145">
          <a:extLst>
            <a:ext uri="{FF2B5EF4-FFF2-40B4-BE49-F238E27FC236}">
              <a16:creationId xmlns:a16="http://schemas.microsoft.com/office/drawing/2014/main" xmlns="" id="{00000000-0008-0000-0400-000092000000}"/>
            </a:ext>
          </a:extLst>
        </xdr:cNvPr>
        <xdr:cNvSpPr/>
      </xdr:nvSpPr>
      <xdr:spPr>
        <a:xfrm>
          <a:off x="13843000" y="2436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12</xdr:row>
      <xdr:rowOff>147972</xdr:rowOff>
    </xdr:from>
    <xdr:ext cx="762000" cy="259045"/>
    <xdr:sp macro="" textlink="">
      <xdr:nvSpPr>
        <xdr:cNvPr id="147" name="テキスト ボックス 146">
          <a:extLst>
            <a:ext uri="{FF2B5EF4-FFF2-40B4-BE49-F238E27FC236}">
              <a16:creationId xmlns:a16="http://schemas.microsoft.com/office/drawing/2014/main" xmlns="" id="{00000000-0008-0000-0400-000093000000}"/>
            </a:ext>
          </a:extLst>
        </xdr:cNvPr>
        <xdr:cNvSpPr txBox="1"/>
      </xdr:nvSpPr>
      <xdr:spPr>
        <a:xfrm>
          <a:off x="13512800" y="2205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14</xdr:row>
      <xdr:rowOff>1905</xdr:rowOff>
    </xdr:from>
    <xdr:to>
      <xdr:col>65</xdr:col>
      <xdr:colOff>53975</xdr:colOff>
      <xdr:row>14</xdr:row>
      <xdr:rowOff>103505</xdr:rowOff>
    </xdr:to>
    <xdr:sp macro="" textlink="">
      <xdr:nvSpPr>
        <xdr:cNvPr id="148" name="楕円 147">
          <a:extLst>
            <a:ext uri="{FF2B5EF4-FFF2-40B4-BE49-F238E27FC236}">
              <a16:creationId xmlns:a16="http://schemas.microsoft.com/office/drawing/2014/main" xmlns="" id="{00000000-0008-0000-0400-000094000000}"/>
            </a:ext>
          </a:extLst>
        </xdr:cNvPr>
        <xdr:cNvSpPr/>
      </xdr:nvSpPr>
      <xdr:spPr>
        <a:xfrm>
          <a:off x="12954000" y="2402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12</xdr:row>
      <xdr:rowOff>113682</xdr:rowOff>
    </xdr:from>
    <xdr:ext cx="762000" cy="259045"/>
    <xdr:sp macro="" textlink="">
      <xdr:nvSpPr>
        <xdr:cNvPr id="149" name="テキスト ボックス 148">
          <a:extLst>
            <a:ext uri="{FF2B5EF4-FFF2-40B4-BE49-F238E27FC236}">
              <a16:creationId xmlns:a16="http://schemas.microsoft.com/office/drawing/2014/main" xmlns="" id="{00000000-0008-0000-0400-000095000000}"/>
            </a:ext>
          </a:extLst>
        </xdr:cNvPr>
        <xdr:cNvSpPr txBox="1"/>
      </xdr:nvSpPr>
      <xdr:spPr>
        <a:xfrm>
          <a:off x="12623800" y="2171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0" name="正方形/長方形 149">
          <a:extLst>
            <a:ext uri="{FF2B5EF4-FFF2-40B4-BE49-F238E27FC236}">
              <a16:creationId xmlns:a16="http://schemas.microsoft.com/office/drawing/2014/main" xmlns="" id="{00000000-0008-0000-0400-000096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1" name="正方形/長方形 150">
          <a:extLst>
            <a:ext uri="{FF2B5EF4-FFF2-40B4-BE49-F238E27FC236}">
              <a16:creationId xmlns:a16="http://schemas.microsoft.com/office/drawing/2014/main" xmlns="" id="{00000000-0008-0000-0400-000097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2" name="正方形/長方形 151">
          <a:extLst>
            <a:ext uri="{FF2B5EF4-FFF2-40B4-BE49-F238E27FC236}">
              <a16:creationId xmlns:a16="http://schemas.microsoft.com/office/drawing/2014/main" xmlns="" id="{00000000-0008-0000-0400-000098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3" name="正方形/長方形 152">
          <a:extLst>
            <a:ext uri="{FF2B5EF4-FFF2-40B4-BE49-F238E27FC236}">
              <a16:creationId xmlns:a16="http://schemas.microsoft.com/office/drawing/2014/main" xmlns="" id="{00000000-0008-0000-0400-000099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4" name="正方形/長方形 153">
          <a:extLst>
            <a:ext uri="{FF2B5EF4-FFF2-40B4-BE49-F238E27FC236}">
              <a16:creationId xmlns:a16="http://schemas.microsoft.com/office/drawing/2014/main" xmlns="" id="{00000000-0008-0000-0400-00009A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5" name="正方形/長方形 154">
          <a:extLst>
            <a:ext uri="{FF2B5EF4-FFF2-40B4-BE49-F238E27FC236}">
              <a16:creationId xmlns:a16="http://schemas.microsoft.com/office/drawing/2014/main" xmlns="" id="{00000000-0008-0000-0400-00009B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6" name="正方形/長方形 155">
          <a:extLst>
            <a:ext uri="{FF2B5EF4-FFF2-40B4-BE49-F238E27FC236}">
              <a16:creationId xmlns:a16="http://schemas.microsoft.com/office/drawing/2014/main" xmlns="" id="{00000000-0008-0000-0400-00009C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7" name="正方形/長方形 156">
          <a:extLst>
            <a:ext uri="{FF2B5EF4-FFF2-40B4-BE49-F238E27FC236}">
              <a16:creationId xmlns:a16="http://schemas.microsoft.com/office/drawing/2014/main" xmlns="" id="{00000000-0008-0000-0400-00009D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58" name="正方形/長方形 157">
          <a:extLst>
            <a:ext uri="{FF2B5EF4-FFF2-40B4-BE49-F238E27FC236}">
              <a16:creationId xmlns:a16="http://schemas.microsoft.com/office/drawing/2014/main" xmlns="" id="{00000000-0008-0000-0400-00009E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59" name="正方形/長方形 158">
          <a:extLst>
            <a:ext uri="{FF2B5EF4-FFF2-40B4-BE49-F238E27FC236}">
              <a16:creationId xmlns:a16="http://schemas.microsoft.com/office/drawing/2014/main" xmlns="" id="{00000000-0008-0000-0400-00009F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0" name="テキスト ボックス 159">
          <a:extLst>
            <a:ext uri="{FF2B5EF4-FFF2-40B4-BE49-F238E27FC236}">
              <a16:creationId xmlns:a16="http://schemas.microsoft.com/office/drawing/2014/main" xmlns="" id="{00000000-0008-0000-0400-0000A0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全国及び石川県平均を上回っている。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類似団体平均については、大幅に上回っている。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歳以下の子どもの医療費無料化・</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歳以上の医療費無料化及び</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出産育児一時金の上乗せ支給・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ねたきり老人介護福祉手当等の町独自の少子高齢化施策による影響が大きい。</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今後も、当町の目玉事業でもあるこれらの独自施策は継続して実施する予定である。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1" name="テキスト ボックス 160">
          <a:extLst>
            <a:ext uri="{FF2B5EF4-FFF2-40B4-BE49-F238E27FC236}">
              <a16:creationId xmlns:a16="http://schemas.microsoft.com/office/drawing/2014/main" xmlns="" id="{00000000-0008-0000-0400-0000A1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2" name="直線コネクタ 161">
          <a:extLst>
            <a:ext uri="{FF2B5EF4-FFF2-40B4-BE49-F238E27FC236}">
              <a16:creationId xmlns:a16="http://schemas.microsoft.com/office/drawing/2014/main" xmlns="" id="{00000000-0008-0000-0400-0000A2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3" name="テキスト ボックス 162">
          <a:extLst>
            <a:ext uri="{FF2B5EF4-FFF2-40B4-BE49-F238E27FC236}">
              <a16:creationId xmlns:a16="http://schemas.microsoft.com/office/drawing/2014/main" xmlns="" id="{00000000-0008-0000-0400-0000A3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4" name="直線コネクタ 163">
          <a:extLst>
            <a:ext uri="{FF2B5EF4-FFF2-40B4-BE49-F238E27FC236}">
              <a16:creationId xmlns:a16="http://schemas.microsoft.com/office/drawing/2014/main" xmlns="" id="{00000000-0008-0000-0400-0000A4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5" name="テキスト ボックス 164">
          <a:extLst>
            <a:ext uri="{FF2B5EF4-FFF2-40B4-BE49-F238E27FC236}">
              <a16:creationId xmlns:a16="http://schemas.microsoft.com/office/drawing/2014/main" xmlns="" id="{00000000-0008-0000-0400-0000A5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6" name="直線コネクタ 165">
          <a:extLst>
            <a:ext uri="{FF2B5EF4-FFF2-40B4-BE49-F238E27FC236}">
              <a16:creationId xmlns:a16="http://schemas.microsoft.com/office/drawing/2014/main" xmlns="" id="{00000000-0008-0000-0400-0000A6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7" name="テキスト ボックス 166">
          <a:extLst>
            <a:ext uri="{FF2B5EF4-FFF2-40B4-BE49-F238E27FC236}">
              <a16:creationId xmlns:a16="http://schemas.microsoft.com/office/drawing/2014/main" xmlns="" id="{00000000-0008-0000-0400-0000A7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68" name="直線コネクタ 167">
          <a:extLst>
            <a:ext uri="{FF2B5EF4-FFF2-40B4-BE49-F238E27FC236}">
              <a16:creationId xmlns:a16="http://schemas.microsoft.com/office/drawing/2014/main" xmlns="" id="{00000000-0008-0000-0400-0000A8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69" name="テキスト ボックス 168">
          <a:extLst>
            <a:ext uri="{FF2B5EF4-FFF2-40B4-BE49-F238E27FC236}">
              <a16:creationId xmlns:a16="http://schemas.microsoft.com/office/drawing/2014/main" xmlns="" id="{00000000-0008-0000-0400-0000A9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0" name="直線コネクタ 169">
          <a:extLst>
            <a:ext uri="{FF2B5EF4-FFF2-40B4-BE49-F238E27FC236}">
              <a16:creationId xmlns:a16="http://schemas.microsoft.com/office/drawing/2014/main" xmlns="" id="{00000000-0008-0000-0400-0000AA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1" name="テキスト ボックス 170">
          <a:extLst>
            <a:ext uri="{FF2B5EF4-FFF2-40B4-BE49-F238E27FC236}">
              <a16:creationId xmlns:a16="http://schemas.microsoft.com/office/drawing/2014/main" xmlns="" id="{00000000-0008-0000-0400-0000AB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2" name="直線コネクタ 171">
          <a:extLst>
            <a:ext uri="{FF2B5EF4-FFF2-40B4-BE49-F238E27FC236}">
              <a16:creationId xmlns:a16="http://schemas.microsoft.com/office/drawing/2014/main" xmlns="" id="{00000000-0008-0000-0400-0000AC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3" name="テキスト ボックス 172">
          <a:extLst>
            <a:ext uri="{FF2B5EF4-FFF2-40B4-BE49-F238E27FC236}">
              <a16:creationId xmlns:a16="http://schemas.microsoft.com/office/drawing/2014/main" xmlns="" id="{00000000-0008-0000-0400-0000AD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4" name="直線コネクタ 173">
          <a:extLst>
            <a:ext uri="{FF2B5EF4-FFF2-40B4-BE49-F238E27FC236}">
              <a16:creationId xmlns:a16="http://schemas.microsoft.com/office/drawing/2014/main" xmlns="" id="{00000000-0008-0000-0400-0000AE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5" name="テキスト ボックス 174">
          <a:extLst>
            <a:ext uri="{FF2B5EF4-FFF2-40B4-BE49-F238E27FC236}">
              <a16:creationId xmlns:a16="http://schemas.microsoft.com/office/drawing/2014/main" xmlns="" id="{00000000-0008-0000-0400-0000AF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6" name="扶助費グラフ枠">
          <a:extLst>
            <a:ext uri="{FF2B5EF4-FFF2-40B4-BE49-F238E27FC236}">
              <a16:creationId xmlns:a16="http://schemas.microsoft.com/office/drawing/2014/main" xmlns="" id="{00000000-0008-0000-0400-0000B0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146050</xdr:rowOff>
    </xdr:to>
    <xdr:cxnSp macro="">
      <xdr:nvCxnSpPr>
        <xdr:cNvPr id="177" name="直線コネクタ 176">
          <a:extLst>
            <a:ext uri="{FF2B5EF4-FFF2-40B4-BE49-F238E27FC236}">
              <a16:creationId xmlns:a16="http://schemas.microsoft.com/office/drawing/2014/main" xmlns="" id="{00000000-0008-0000-0400-0000B1000000}"/>
            </a:ext>
          </a:extLst>
        </xdr:cNvPr>
        <xdr:cNvCxnSpPr/>
      </xdr:nvCxnSpPr>
      <xdr:spPr>
        <a:xfrm flipV="1">
          <a:off x="4826000" y="906145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118127</xdr:rowOff>
    </xdr:from>
    <xdr:ext cx="762000" cy="259045"/>
    <xdr:sp macro="" textlink="">
      <xdr:nvSpPr>
        <xdr:cNvPr id="178" name="扶助費最小値テキスト">
          <a:extLst>
            <a:ext uri="{FF2B5EF4-FFF2-40B4-BE49-F238E27FC236}">
              <a16:creationId xmlns:a16="http://schemas.microsoft.com/office/drawing/2014/main" xmlns="" id="{00000000-0008-0000-0400-0000B2000000}"/>
            </a:ext>
          </a:extLst>
        </xdr:cNvPr>
        <xdr:cNvSpPr txBox="1"/>
      </xdr:nvSpPr>
      <xdr:spPr>
        <a:xfrm>
          <a:off x="4914900" y="1040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146050</xdr:rowOff>
    </xdr:from>
    <xdr:to>
      <xdr:col>24</xdr:col>
      <xdr:colOff>114300</xdr:colOff>
      <xdr:row>60</xdr:row>
      <xdr:rowOff>146050</xdr:rowOff>
    </xdr:to>
    <xdr:cxnSp macro="">
      <xdr:nvCxnSpPr>
        <xdr:cNvPr id="179" name="直線コネクタ 178">
          <a:extLst>
            <a:ext uri="{FF2B5EF4-FFF2-40B4-BE49-F238E27FC236}">
              <a16:creationId xmlns:a16="http://schemas.microsoft.com/office/drawing/2014/main" xmlns="" id="{00000000-0008-0000-0400-0000B3000000}"/>
            </a:ext>
          </a:extLst>
        </xdr:cNvPr>
        <xdr:cNvCxnSpPr/>
      </xdr:nvCxnSpPr>
      <xdr:spPr>
        <a:xfrm>
          <a:off x="4737100" y="10433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0" name="扶助費最大値テキスト">
          <a:extLst>
            <a:ext uri="{FF2B5EF4-FFF2-40B4-BE49-F238E27FC236}">
              <a16:creationId xmlns:a16="http://schemas.microsoft.com/office/drawing/2014/main" xmlns="" id="{00000000-0008-0000-0400-0000B4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1" name="直線コネクタ 180">
          <a:extLst>
            <a:ext uri="{FF2B5EF4-FFF2-40B4-BE49-F238E27FC236}">
              <a16:creationId xmlns:a16="http://schemas.microsoft.com/office/drawing/2014/main" xmlns="" id="{00000000-0008-0000-0400-0000B5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50800</xdr:rowOff>
    </xdr:from>
    <xdr:to>
      <xdr:col>24</xdr:col>
      <xdr:colOff>25400</xdr:colOff>
      <xdr:row>60</xdr:row>
      <xdr:rowOff>88900</xdr:rowOff>
    </xdr:to>
    <xdr:cxnSp macro="">
      <xdr:nvCxnSpPr>
        <xdr:cNvPr id="182" name="直線コネクタ 181">
          <a:extLst>
            <a:ext uri="{FF2B5EF4-FFF2-40B4-BE49-F238E27FC236}">
              <a16:creationId xmlns:a16="http://schemas.microsoft.com/office/drawing/2014/main" xmlns="" id="{00000000-0008-0000-0400-0000B6000000}"/>
            </a:ext>
          </a:extLst>
        </xdr:cNvPr>
        <xdr:cNvCxnSpPr/>
      </xdr:nvCxnSpPr>
      <xdr:spPr>
        <a:xfrm flipV="1">
          <a:off x="3987800" y="103378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92727</xdr:rowOff>
    </xdr:from>
    <xdr:ext cx="762000" cy="259045"/>
    <xdr:sp macro="" textlink="">
      <xdr:nvSpPr>
        <xdr:cNvPr id="183" name="扶助費平均値テキスト">
          <a:extLst>
            <a:ext uri="{FF2B5EF4-FFF2-40B4-BE49-F238E27FC236}">
              <a16:creationId xmlns:a16="http://schemas.microsoft.com/office/drawing/2014/main" xmlns="" id="{00000000-0008-0000-0400-0000B7000000}"/>
            </a:ext>
          </a:extLst>
        </xdr:cNvPr>
        <xdr:cNvSpPr txBox="1"/>
      </xdr:nvSpPr>
      <xdr:spPr>
        <a:xfrm>
          <a:off x="4914900" y="9351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76200</xdr:rowOff>
    </xdr:from>
    <xdr:to>
      <xdr:col>24</xdr:col>
      <xdr:colOff>76200</xdr:colOff>
      <xdr:row>56</xdr:row>
      <xdr:rowOff>6350</xdr:rowOff>
    </xdr:to>
    <xdr:sp macro="" textlink="">
      <xdr:nvSpPr>
        <xdr:cNvPr id="184" name="フローチャート: 判断 183">
          <a:extLst>
            <a:ext uri="{FF2B5EF4-FFF2-40B4-BE49-F238E27FC236}">
              <a16:creationId xmlns:a16="http://schemas.microsoft.com/office/drawing/2014/main" xmlns="" id="{00000000-0008-0000-0400-0000B8000000}"/>
            </a:ext>
          </a:extLst>
        </xdr:cNvPr>
        <xdr:cNvSpPr/>
      </xdr:nvSpPr>
      <xdr:spPr>
        <a:xfrm>
          <a:off x="4775200" y="950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59</xdr:row>
      <xdr:rowOff>146050</xdr:rowOff>
    </xdr:from>
    <xdr:to>
      <xdr:col>19</xdr:col>
      <xdr:colOff>187325</xdr:colOff>
      <xdr:row>60</xdr:row>
      <xdr:rowOff>88900</xdr:rowOff>
    </xdr:to>
    <xdr:cxnSp macro="">
      <xdr:nvCxnSpPr>
        <xdr:cNvPr id="185" name="直線コネクタ 184">
          <a:extLst>
            <a:ext uri="{FF2B5EF4-FFF2-40B4-BE49-F238E27FC236}">
              <a16:creationId xmlns:a16="http://schemas.microsoft.com/office/drawing/2014/main" xmlns="" id="{00000000-0008-0000-0400-0000B9000000}"/>
            </a:ext>
          </a:extLst>
        </xdr:cNvPr>
        <xdr:cNvCxnSpPr/>
      </xdr:nvCxnSpPr>
      <xdr:spPr>
        <a:xfrm>
          <a:off x="3098800" y="102616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38100</xdr:rowOff>
    </xdr:from>
    <xdr:to>
      <xdr:col>20</xdr:col>
      <xdr:colOff>38100</xdr:colOff>
      <xdr:row>55</xdr:row>
      <xdr:rowOff>139700</xdr:rowOff>
    </xdr:to>
    <xdr:sp macro="" textlink="">
      <xdr:nvSpPr>
        <xdr:cNvPr id="186" name="フローチャート: 判断 185">
          <a:extLst>
            <a:ext uri="{FF2B5EF4-FFF2-40B4-BE49-F238E27FC236}">
              <a16:creationId xmlns:a16="http://schemas.microsoft.com/office/drawing/2014/main" xmlns="" id="{00000000-0008-0000-0400-0000BA000000}"/>
            </a:ext>
          </a:extLst>
        </xdr:cNvPr>
        <xdr:cNvSpPr/>
      </xdr:nvSpPr>
      <xdr:spPr>
        <a:xfrm>
          <a:off x="3937000" y="946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149877</xdr:rowOff>
    </xdr:from>
    <xdr:ext cx="736600" cy="259045"/>
    <xdr:sp macro="" textlink="">
      <xdr:nvSpPr>
        <xdr:cNvPr id="187" name="テキスト ボックス 186">
          <a:extLst>
            <a:ext uri="{FF2B5EF4-FFF2-40B4-BE49-F238E27FC236}">
              <a16:creationId xmlns:a16="http://schemas.microsoft.com/office/drawing/2014/main" xmlns="" id="{00000000-0008-0000-0400-0000BB000000}"/>
            </a:ext>
          </a:extLst>
        </xdr:cNvPr>
        <xdr:cNvSpPr txBox="1"/>
      </xdr:nvSpPr>
      <xdr:spPr>
        <a:xfrm>
          <a:off x="3606800" y="9236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59</xdr:row>
      <xdr:rowOff>146050</xdr:rowOff>
    </xdr:from>
    <xdr:to>
      <xdr:col>15</xdr:col>
      <xdr:colOff>98425</xdr:colOff>
      <xdr:row>60</xdr:row>
      <xdr:rowOff>12700</xdr:rowOff>
    </xdr:to>
    <xdr:cxnSp macro="">
      <xdr:nvCxnSpPr>
        <xdr:cNvPr id="188" name="直線コネクタ 187">
          <a:extLst>
            <a:ext uri="{FF2B5EF4-FFF2-40B4-BE49-F238E27FC236}">
              <a16:creationId xmlns:a16="http://schemas.microsoft.com/office/drawing/2014/main" xmlns="" id="{00000000-0008-0000-0400-0000BC000000}"/>
            </a:ext>
          </a:extLst>
        </xdr:cNvPr>
        <xdr:cNvCxnSpPr/>
      </xdr:nvCxnSpPr>
      <xdr:spPr>
        <a:xfrm flipV="1">
          <a:off x="2209800" y="102616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19050</xdr:rowOff>
    </xdr:from>
    <xdr:to>
      <xdr:col>15</xdr:col>
      <xdr:colOff>149225</xdr:colOff>
      <xdr:row>55</xdr:row>
      <xdr:rowOff>120650</xdr:rowOff>
    </xdr:to>
    <xdr:sp macro="" textlink="">
      <xdr:nvSpPr>
        <xdr:cNvPr id="189" name="フローチャート: 判断 188">
          <a:extLst>
            <a:ext uri="{FF2B5EF4-FFF2-40B4-BE49-F238E27FC236}">
              <a16:creationId xmlns:a16="http://schemas.microsoft.com/office/drawing/2014/main" xmlns="" id="{00000000-0008-0000-0400-0000BD000000}"/>
            </a:ext>
          </a:extLst>
        </xdr:cNvPr>
        <xdr:cNvSpPr/>
      </xdr:nvSpPr>
      <xdr:spPr>
        <a:xfrm>
          <a:off x="304800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130827</xdr:rowOff>
    </xdr:from>
    <xdr:ext cx="762000" cy="259045"/>
    <xdr:sp macro="" textlink="">
      <xdr:nvSpPr>
        <xdr:cNvPr id="190" name="テキスト ボックス 189">
          <a:extLst>
            <a:ext uri="{FF2B5EF4-FFF2-40B4-BE49-F238E27FC236}">
              <a16:creationId xmlns:a16="http://schemas.microsoft.com/office/drawing/2014/main" xmlns="" id="{00000000-0008-0000-0400-0000BE000000}"/>
            </a:ext>
          </a:extLst>
        </xdr:cNvPr>
        <xdr:cNvSpPr txBox="1"/>
      </xdr:nvSpPr>
      <xdr:spPr>
        <a:xfrm>
          <a:off x="2717800" y="9217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60</xdr:row>
      <xdr:rowOff>12700</xdr:rowOff>
    </xdr:to>
    <xdr:cxnSp macro="">
      <xdr:nvCxnSpPr>
        <xdr:cNvPr id="191" name="直線コネクタ 190">
          <a:extLst>
            <a:ext uri="{FF2B5EF4-FFF2-40B4-BE49-F238E27FC236}">
              <a16:creationId xmlns:a16="http://schemas.microsoft.com/office/drawing/2014/main" xmlns="" id="{00000000-0008-0000-0400-0000BF000000}"/>
            </a:ext>
          </a:extLst>
        </xdr:cNvPr>
        <xdr:cNvCxnSpPr/>
      </xdr:nvCxnSpPr>
      <xdr:spPr>
        <a:xfrm>
          <a:off x="1320800" y="101473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57150</xdr:rowOff>
    </xdr:from>
    <xdr:to>
      <xdr:col>11</xdr:col>
      <xdr:colOff>60325</xdr:colOff>
      <xdr:row>55</xdr:row>
      <xdr:rowOff>158750</xdr:rowOff>
    </xdr:to>
    <xdr:sp macro="" textlink="">
      <xdr:nvSpPr>
        <xdr:cNvPr id="192" name="フローチャート: 判断 191">
          <a:extLst>
            <a:ext uri="{FF2B5EF4-FFF2-40B4-BE49-F238E27FC236}">
              <a16:creationId xmlns:a16="http://schemas.microsoft.com/office/drawing/2014/main" xmlns="" id="{00000000-0008-0000-0400-0000C0000000}"/>
            </a:ext>
          </a:extLst>
        </xdr:cNvPr>
        <xdr:cNvSpPr/>
      </xdr:nvSpPr>
      <xdr:spPr>
        <a:xfrm>
          <a:off x="2159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168927</xdr:rowOff>
    </xdr:from>
    <xdr:ext cx="762000" cy="259045"/>
    <xdr:sp macro="" textlink="">
      <xdr:nvSpPr>
        <xdr:cNvPr id="193" name="テキスト ボックス 192">
          <a:extLst>
            <a:ext uri="{FF2B5EF4-FFF2-40B4-BE49-F238E27FC236}">
              <a16:creationId xmlns:a16="http://schemas.microsoft.com/office/drawing/2014/main" xmlns="" id="{00000000-0008-0000-0400-0000C1000000}"/>
            </a:ext>
          </a:extLst>
        </xdr:cNvPr>
        <xdr:cNvSpPr txBox="1"/>
      </xdr:nvSpPr>
      <xdr:spPr>
        <a:xfrm>
          <a:off x="1828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0</xdr:rowOff>
    </xdr:from>
    <xdr:to>
      <xdr:col>6</xdr:col>
      <xdr:colOff>171450</xdr:colOff>
      <xdr:row>55</xdr:row>
      <xdr:rowOff>101600</xdr:rowOff>
    </xdr:to>
    <xdr:sp macro="" textlink="">
      <xdr:nvSpPr>
        <xdr:cNvPr id="194" name="フローチャート: 判断 193">
          <a:extLst>
            <a:ext uri="{FF2B5EF4-FFF2-40B4-BE49-F238E27FC236}">
              <a16:creationId xmlns:a16="http://schemas.microsoft.com/office/drawing/2014/main" xmlns="" id="{00000000-0008-0000-0400-0000C2000000}"/>
            </a:ext>
          </a:extLst>
        </xdr:cNvPr>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111777</xdr:rowOff>
    </xdr:from>
    <xdr:ext cx="762000" cy="259045"/>
    <xdr:sp macro="" textlink="">
      <xdr:nvSpPr>
        <xdr:cNvPr id="195" name="テキスト ボックス 194">
          <a:extLst>
            <a:ext uri="{FF2B5EF4-FFF2-40B4-BE49-F238E27FC236}">
              <a16:creationId xmlns:a16="http://schemas.microsoft.com/office/drawing/2014/main" xmlns="" id="{00000000-0008-0000-0400-0000C3000000}"/>
            </a:ext>
          </a:extLst>
        </xdr:cNvPr>
        <xdr:cNvSpPr txBox="1"/>
      </xdr:nvSpPr>
      <xdr:spPr>
        <a:xfrm>
          <a:off x="939800" y="919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6" name="テキスト ボックス 195">
          <a:extLst>
            <a:ext uri="{FF2B5EF4-FFF2-40B4-BE49-F238E27FC236}">
              <a16:creationId xmlns:a16="http://schemas.microsoft.com/office/drawing/2014/main" xmlns="" id="{00000000-0008-0000-0400-0000C4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7" name="テキスト ボックス 196">
          <a:extLst>
            <a:ext uri="{FF2B5EF4-FFF2-40B4-BE49-F238E27FC236}">
              <a16:creationId xmlns:a16="http://schemas.microsoft.com/office/drawing/2014/main" xmlns="" id="{00000000-0008-0000-0400-0000C5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198" name="テキスト ボックス 197">
          <a:extLst>
            <a:ext uri="{FF2B5EF4-FFF2-40B4-BE49-F238E27FC236}">
              <a16:creationId xmlns:a16="http://schemas.microsoft.com/office/drawing/2014/main" xmlns="" id="{00000000-0008-0000-0400-0000C6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199" name="テキスト ボックス 198">
          <a:extLst>
            <a:ext uri="{FF2B5EF4-FFF2-40B4-BE49-F238E27FC236}">
              <a16:creationId xmlns:a16="http://schemas.microsoft.com/office/drawing/2014/main" xmlns="" id="{00000000-0008-0000-0400-0000C7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0" name="テキスト ボックス 199">
          <a:extLst>
            <a:ext uri="{FF2B5EF4-FFF2-40B4-BE49-F238E27FC236}">
              <a16:creationId xmlns:a16="http://schemas.microsoft.com/office/drawing/2014/main" xmlns="" id="{00000000-0008-0000-0400-0000C8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0</xdr:rowOff>
    </xdr:from>
    <xdr:to>
      <xdr:col>24</xdr:col>
      <xdr:colOff>76200</xdr:colOff>
      <xdr:row>60</xdr:row>
      <xdr:rowOff>101600</xdr:rowOff>
    </xdr:to>
    <xdr:sp macro="" textlink="">
      <xdr:nvSpPr>
        <xdr:cNvPr id="201" name="楕円 200">
          <a:extLst>
            <a:ext uri="{FF2B5EF4-FFF2-40B4-BE49-F238E27FC236}">
              <a16:creationId xmlns:a16="http://schemas.microsoft.com/office/drawing/2014/main" xmlns="" id="{00000000-0008-0000-0400-0000C9000000}"/>
            </a:ext>
          </a:extLst>
        </xdr:cNvPr>
        <xdr:cNvSpPr/>
      </xdr:nvSpPr>
      <xdr:spPr>
        <a:xfrm>
          <a:off x="47752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80027</xdr:rowOff>
    </xdr:from>
    <xdr:ext cx="762000" cy="259045"/>
    <xdr:sp macro="" textlink="">
      <xdr:nvSpPr>
        <xdr:cNvPr id="202" name="扶助費該当値テキスト">
          <a:extLst>
            <a:ext uri="{FF2B5EF4-FFF2-40B4-BE49-F238E27FC236}">
              <a16:creationId xmlns:a16="http://schemas.microsoft.com/office/drawing/2014/main" xmlns="" id="{00000000-0008-0000-0400-0000CA000000}"/>
            </a:ext>
          </a:extLst>
        </xdr:cNvPr>
        <xdr:cNvSpPr txBox="1"/>
      </xdr:nvSpPr>
      <xdr:spPr>
        <a:xfrm>
          <a:off x="4914900" y="10195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38100</xdr:rowOff>
    </xdr:from>
    <xdr:to>
      <xdr:col>20</xdr:col>
      <xdr:colOff>38100</xdr:colOff>
      <xdr:row>60</xdr:row>
      <xdr:rowOff>139700</xdr:rowOff>
    </xdr:to>
    <xdr:sp macro="" textlink="">
      <xdr:nvSpPr>
        <xdr:cNvPr id="203" name="楕円 202">
          <a:extLst>
            <a:ext uri="{FF2B5EF4-FFF2-40B4-BE49-F238E27FC236}">
              <a16:creationId xmlns:a16="http://schemas.microsoft.com/office/drawing/2014/main" xmlns="" id="{00000000-0008-0000-0400-0000CB000000}"/>
            </a:ext>
          </a:extLst>
        </xdr:cNvPr>
        <xdr:cNvSpPr/>
      </xdr:nvSpPr>
      <xdr:spPr>
        <a:xfrm>
          <a:off x="3937000" y="1032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124477</xdr:rowOff>
    </xdr:from>
    <xdr:ext cx="736600" cy="259045"/>
    <xdr:sp macro="" textlink="">
      <xdr:nvSpPr>
        <xdr:cNvPr id="204" name="テキスト ボックス 203">
          <a:extLst>
            <a:ext uri="{FF2B5EF4-FFF2-40B4-BE49-F238E27FC236}">
              <a16:creationId xmlns:a16="http://schemas.microsoft.com/office/drawing/2014/main" xmlns="" id="{00000000-0008-0000-0400-0000CC000000}"/>
            </a:ext>
          </a:extLst>
        </xdr:cNvPr>
        <xdr:cNvSpPr txBox="1"/>
      </xdr:nvSpPr>
      <xdr:spPr>
        <a:xfrm>
          <a:off x="3606800" y="10411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59</xdr:row>
      <xdr:rowOff>95250</xdr:rowOff>
    </xdr:from>
    <xdr:to>
      <xdr:col>15</xdr:col>
      <xdr:colOff>149225</xdr:colOff>
      <xdr:row>60</xdr:row>
      <xdr:rowOff>25400</xdr:rowOff>
    </xdr:to>
    <xdr:sp macro="" textlink="">
      <xdr:nvSpPr>
        <xdr:cNvPr id="205" name="楕円 204">
          <a:extLst>
            <a:ext uri="{FF2B5EF4-FFF2-40B4-BE49-F238E27FC236}">
              <a16:creationId xmlns:a16="http://schemas.microsoft.com/office/drawing/2014/main" xmlns="" id="{00000000-0008-0000-0400-0000CD000000}"/>
            </a:ext>
          </a:extLst>
        </xdr:cNvPr>
        <xdr:cNvSpPr/>
      </xdr:nvSpPr>
      <xdr:spPr>
        <a:xfrm>
          <a:off x="3048000" y="10210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10177</xdr:rowOff>
    </xdr:from>
    <xdr:ext cx="762000" cy="259045"/>
    <xdr:sp macro="" textlink="">
      <xdr:nvSpPr>
        <xdr:cNvPr id="206" name="テキスト ボックス 205">
          <a:extLst>
            <a:ext uri="{FF2B5EF4-FFF2-40B4-BE49-F238E27FC236}">
              <a16:creationId xmlns:a16="http://schemas.microsoft.com/office/drawing/2014/main" xmlns="" id="{00000000-0008-0000-0400-0000CE000000}"/>
            </a:ext>
          </a:extLst>
        </xdr:cNvPr>
        <xdr:cNvSpPr txBox="1"/>
      </xdr:nvSpPr>
      <xdr:spPr>
        <a:xfrm>
          <a:off x="2717800" y="1029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133350</xdr:rowOff>
    </xdr:from>
    <xdr:to>
      <xdr:col>11</xdr:col>
      <xdr:colOff>60325</xdr:colOff>
      <xdr:row>60</xdr:row>
      <xdr:rowOff>63500</xdr:rowOff>
    </xdr:to>
    <xdr:sp macro="" textlink="">
      <xdr:nvSpPr>
        <xdr:cNvPr id="207" name="楕円 206">
          <a:extLst>
            <a:ext uri="{FF2B5EF4-FFF2-40B4-BE49-F238E27FC236}">
              <a16:creationId xmlns:a16="http://schemas.microsoft.com/office/drawing/2014/main" xmlns="" id="{00000000-0008-0000-0400-0000CF000000}"/>
            </a:ext>
          </a:extLst>
        </xdr:cNvPr>
        <xdr:cNvSpPr/>
      </xdr:nvSpPr>
      <xdr:spPr>
        <a:xfrm>
          <a:off x="2159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48277</xdr:rowOff>
    </xdr:from>
    <xdr:ext cx="762000" cy="259045"/>
    <xdr:sp macro="" textlink="">
      <xdr:nvSpPr>
        <xdr:cNvPr id="208" name="テキスト ボックス 207">
          <a:extLst>
            <a:ext uri="{FF2B5EF4-FFF2-40B4-BE49-F238E27FC236}">
              <a16:creationId xmlns:a16="http://schemas.microsoft.com/office/drawing/2014/main" xmlns="" id="{00000000-0008-0000-0400-0000D0000000}"/>
            </a:ext>
          </a:extLst>
        </xdr:cNvPr>
        <xdr:cNvSpPr txBox="1"/>
      </xdr:nvSpPr>
      <xdr:spPr>
        <a:xfrm>
          <a:off x="1828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09" name="楕円 208">
          <a:extLst>
            <a:ext uri="{FF2B5EF4-FFF2-40B4-BE49-F238E27FC236}">
              <a16:creationId xmlns:a16="http://schemas.microsoft.com/office/drawing/2014/main" xmlns="" id="{00000000-0008-0000-0400-0000D1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0" name="テキスト ボックス 209">
          <a:extLst>
            <a:ext uri="{FF2B5EF4-FFF2-40B4-BE49-F238E27FC236}">
              <a16:creationId xmlns:a16="http://schemas.microsoft.com/office/drawing/2014/main" xmlns="" id="{00000000-0008-0000-0400-0000D2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1" name="正方形/長方形 210">
          <a:extLst>
            <a:ext uri="{FF2B5EF4-FFF2-40B4-BE49-F238E27FC236}">
              <a16:creationId xmlns:a16="http://schemas.microsoft.com/office/drawing/2014/main" xmlns="" id="{00000000-0008-0000-0400-0000D3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2" name="正方形/長方形 211">
          <a:extLst>
            <a:ext uri="{FF2B5EF4-FFF2-40B4-BE49-F238E27FC236}">
              <a16:creationId xmlns:a16="http://schemas.microsoft.com/office/drawing/2014/main" xmlns="" id="{00000000-0008-0000-0400-0000D4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3" name="正方形/長方形 212">
          <a:extLst>
            <a:ext uri="{FF2B5EF4-FFF2-40B4-BE49-F238E27FC236}">
              <a16:creationId xmlns:a16="http://schemas.microsoft.com/office/drawing/2014/main" xmlns="" id="{00000000-0008-0000-0400-0000D5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4" name="正方形/長方形 213">
          <a:extLst>
            <a:ext uri="{FF2B5EF4-FFF2-40B4-BE49-F238E27FC236}">
              <a16:creationId xmlns:a16="http://schemas.microsoft.com/office/drawing/2014/main" xmlns="" id="{00000000-0008-0000-0400-0000D6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5" name="正方形/長方形 214">
          <a:extLst>
            <a:ext uri="{FF2B5EF4-FFF2-40B4-BE49-F238E27FC236}">
              <a16:creationId xmlns:a16="http://schemas.microsoft.com/office/drawing/2014/main" xmlns="" id="{00000000-0008-0000-0400-0000D7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6" name="正方形/長方形 215">
          <a:extLst>
            <a:ext uri="{FF2B5EF4-FFF2-40B4-BE49-F238E27FC236}">
              <a16:creationId xmlns:a16="http://schemas.microsoft.com/office/drawing/2014/main" xmlns="" id="{00000000-0008-0000-0400-0000D8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7" name="正方形/長方形 216">
          <a:extLst>
            <a:ext uri="{FF2B5EF4-FFF2-40B4-BE49-F238E27FC236}">
              <a16:creationId xmlns:a16="http://schemas.microsoft.com/office/drawing/2014/main" xmlns="" id="{00000000-0008-0000-0400-0000D9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8" name="正方形/長方形 217">
          <a:extLst>
            <a:ext uri="{FF2B5EF4-FFF2-40B4-BE49-F238E27FC236}">
              <a16:creationId xmlns:a16="http://schemas.microsoft.com/office/drawing/2014/main" xmlns="" id="{00000000-0008-0000-0400-0000DA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19" name="正方形/長方形 218">
          <a:extLst>
            <a:ext uri="{FF2B5EF4-FFF2-40B4-BE49-F238E27FC236}">
              <a16:creationId xmlns:a16="http://schemas.microsoft.com/office/drawing/2014/main" xmlns="" id="{00000000-0008-0000-0400-0000DB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0" name="正方形/長方形 219">
          <a:extLst>
            <a:ext uri="{FF2B5EF4-FFF2-40B4-BE49-F238E27FC236}">
              <a16:creationId xmlns:a16="http://schemas.microsoft.com/office/drawing/2014/main" xmlns="" id="{00000000-0008-0000-0400-0000DC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1" name="テキスト ボックス 220">
          <a:extLst>
            <a:ext uri="{FF2B5EF4-FFF2-40B4-BE49-F238E27FC236}">
              <a16:creationId xmlns:a16="http://schemas.microsoft.com/office/drawing/2014/main" xmlns="" id="{00000000-0008-0000-0400-0000DD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類似団体・全国及び石川県平均をともに大きく下回っているものの、今後とも、各種特別会計（国民健康保険・介護保険等）適正化を図り、普通会計の負担軽減（繰出金等）に努めていく。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2" name="テキスト ボックス 221">
          <a:extLst>
            <a:ext uri="{FF2B5EF4-FFF2-40B4-BE49-F238E27FC236}">
              <a16:creationId xmlns:a16="http://schemas.microsoft.com/office/drawing/2014/main" xmlns="" id="{00000000-0008-0000-0400-0000DE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3" name="直線コネクタ 222">
          <a:extLst>
            <a:ext uri="{FF2B5EF4-FFF2-40B4-BE49-F238E27FC236}">
              <a16:creationId xmlns:a16="http://schemas.microsoft.com/office/drawing/2014/main" xmlns="" id="{00000000-0008-0000-0400-0000DF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4" name="テキスト ボックス 223">
          <a:extLst>
            <a:ext uri="{FF2B5EF4-FFF2-40B4-BE49-F238E27FC236}">
              <a16:creationId xmlns:a16="http://schemas.microsoft.com/office/drawing/2014/main" xmlns="" id="{00000000-0008-0000-0400-0000E0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25" name="直線コネクタ 224">
          <a:extLst>
            <a:ext uri="{FF2B5EF4-FFF2-40B4-BE49-F238E27FC236}">
              <a16:creationId xmlns:a16="http://schemas.microsoft.com/office/drawing/2014/main" xmlns="" id="{00000000-0008-0000-0400-0000E1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26" name="テキスト ボックス 225">
          <a:extLst>
            <a:ext uri="{FF2B5EF4-FFF2-40B4-BE49-F238E27FC236}">
              <a16:creationId xmlns:a16="http://schemas.microsoft.com/office/drawing/2014/main" xmlns="" id="{00000000-0008-0000-0400-0000E2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27" name="直線コネクタ 226">
          <a:extLst>
            <a:ext uri="{FF2B5EF4-FFF2-40B4-BE49-F238E27FC236}">
              <a16:creationId xmlns:a16="http://schemas.microsoft.com/office/drawing/2014/main" xmlns="" id="{00000000-0008-0000-0400-0000E3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28" name="テキスト ボックス 227">
          <a:extLst>
            <a:ext uri="{FF2B5EF4-FFF2-40B4-BE49-F238E27FC236}">
              <a16:creationId xmlns:a16="http://schemas.microsoft.com/office/drawing/2014/main" xmlns="" id="{00000000-0008-0000-0400-0000E4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29" name="直線コネクタ 228">
          <a:extLst>
            <a:ext uri="{FF2B5EF4-FFF2-40B4-BE49-F238E27FC236}">
              <a16:creationId xmlns:a16="http://schemas.microsoft.com/office/drawing/2014/main" xmlns="" id="{00000000-0008-0000-0400-0000E5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0" name="テキスト ボックス 229">
          <a:extLst>
            <a:ext uri="{FF2B5EF4-FFF2-40B4-BE49-F238E27FC236}">
              <a16:creationId xmlns:a16="http://schemas.microsoft.com/office/drawing/2014/main" xmlns="" id="{00000000-0008-0000-0400-0000E6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1" name="直線コネクタ 230">
          <a:extLst>
            <a:ext uri="{FF2B5EF4-FFF2-40B4-BE49-F238E27FC236}">
              <a16:creationId xmlns:a16="http://schemas.microsoft.com/office/drawing/2014/main" xmlns="" id="{00000000-0008-0000-0400-0000E7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2" name="テキスト ボックス 231">
          <a:extLst>
            <a:ext uri="{FF2B5EF4-FFF2-40B4-BE49-F238E27FC236}">
              <a16:creationId xmlns:a16="http://schemas.microsoft.com/office/drawing/2014/main" xmlns="" id="{00000000-0008-0000-0400-0000E8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3" name="直線コネクタ 232">
          <a:extLst>
            <a:ext uri="{FF2B5EF4-FFF2-40B4-BE49-F238E27FC236}">
              <a16:creationId xmlns:a16="http://schemas.microsoft.com/office/drawing/2014/main" xmlns="" id="{00000000-0008-0000-0400-0000E9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4" name="その他グラフ枠">
          <a:extLst>
            <a:ext uri="{FF2B5EF4-FFF2-40B4-BE49-F238E27FC236}">
              <a16:creationId xmlns:a16="http://schemas.microsoft.com/office/drawing/2014/main" xmlns="" id="{00000000-0008-0000-0400-0000EA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131572</xdr:rowOff>
    </xdr:from>
    <xdr:to>
      <xdr:col>82</xdr:col>
      <xdr:colOff>107950</xdr:colOff>
      <xdr:row>60</xdr:row>
      <xdr:rowOff>58420</xdr:rowOff>
    </xdr:to>
    <xdr:cxnSp macro="">
      <xdr:nvCxnSpPr>
        <xdr:cNvPr id="235" name="直線コネクタ 234">
          <a:extLst>
            <a:ext uri="{FF2B5EF4-FFF2-40B4-BE49-F238E27FC236}">
              <a16:creationId xmlns:a16="http://schemas.microsoft.com/office/drawing/2014/main" xmlns="" id="{00000000-0008-0000-0400-0000EB000000}"/>
            </a:ext>
          </a:extLst>
        </xdr:cNvPr>
        <xdr:cNvCxnSpPr/>
      </xdr:nvCxnSpPr>
      <xdr:spPr>
        <a:xfrm flipV="1">
          <a:off x="16510000" y="9389872"/>
          <a:ext cx="0" cy="955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30497</xdr:rowOff>
    </xdr:from>
    <xdr:ext cx="762000" cy="259045"/>
    <xdr:sp macro="" textlink="">
      <xdr:nvSpPr>
        <xdr:cNvPr id="236" name="その他最小値テキスト">
          <a:extLst>
            <a:ext uri="{FF2B5EF4-FFF2-40B4-BE49-F238E27FC236}">
              <a16:creationId xmlns:a16="http://schemas.microsoft.com/office/drawing/2014/main" xmlns="" id="{00000000-0008-0000-0400-0000EC000000}"/>
            </a:ext>
          </a:extLst>
        </xdr:cNvPr>
        <xdr:cNvSpPr txBox="1"/>
      </xdr:nvSpPr>
      <xdr:spPr>
        <a:xfrm>
          <a:off x="16598900" y="1031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58420</xdr:rowOff>
    </xdr:from>
    <xdr:to>
      <xdr:col>82</xdr:col>
      <xdr:colOff>196850</xdr:colOff>
      <xdr:row>60</xdr:row>
      <xdr:rowOff>58420</xdr:rowOff>
    </xdr:to>
    <xdr:cxnSp macro="">
      <xdr:nvCxnSpPr>
        <xdr:cNvPr id="237" name="直線コネクタ 236">
          <a:extLst>
            <a:ext uri="{FF2B5EF4-FFF2-40B4-BE49-F238E27FC236}">
              <a16:creationId xmlns:a16="http://schemas.microsoft.com/office/drawing/2014/main" xmlns="" id="{00000000-0008-0000-0400-0000ED000000}"/>
            </a:ext>
          </a:extLst>
        </xdr:cNvPr>
        <xdr:cNvCxnSpPr/>
      </xdr:nvCxnSpPr>
      <xdr:spPr>
        <a:xfrm>
          <a:off x="16421100" y="1034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53</xdr:row>
      <xdr:rowOff>46499</xdr:rowOff>
    </xdr:from>
    <xdr:ext cx="762000" cy="259045"/>
    <xdr:sp macro="" textlink="">
      <xdr:nvSpPr>
        <xdr:cNvPr id="238" name="その他最大値テキスト">
          <a:extLst>
            <a:ext uri="{FF2B5EF4-FFF2-40B4-BE49-F238E27FC236}">
              <a16:creationId xmlns:a16="http://schemas.microsoft.com/office/drawing/2014/main" xmlns="" id="{00000000-0008-0000-0400-0000EE000000}"/>
            </a:ext>
          </a:extLst>
        </xdr:cNvPr>
        <xdr:cNvSpPr txBox="1"/>
      </xdr:nvSpPr>
      <xdr:spPr>
        <a:xfrm>
          <a:off x="16598900" y="913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131572</xdr:rowOff>
    </xdr:from>
    <xdr:to>
      <xdr:col>82</xdr:col>
      <xdr:colOff>196850</xdr:colOff>
      <xdr:row>54</xdr:row>
      <xdr:rowOff>131572</xdr:rowOff>
    </xdr:to>
    <xdr:cxnSp macro="">
      <xdr:nvCxnSpPr>
        <xdr:cNvPr id="239" name="直線コネクタ 238">
          <a:extLst>
            <a:ext uri="{FF2B5EF4-FFF2-40B4-BE49-F238E27FC236}">
              <a16:creationId xmlns:a16="http://schemas.microsoft.com/office/drawing/2014/main" xmlns="" id="{00000000-0008-0000-0400-0000EF000000}"/>
            </a:ext>
          </a:extLst>
        </xdr:cNvPr>
        <xdr:cNvCxnSpPr/>
      </xdr:nvCxnSpPr>
      <xdr:spPr>
        <a:xfrm>
          <a:off x="16421100" y="9389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83566</xdr:rowOff>
    </xdr:from>
    <xdr:to>
      <xdr:col>82</xdr:col>
      <xdr:colOff>107950</xdr:colOff>
      <xdr:row>55</xdr:row>
      <xdr:rowOff>97282</xdr:rowOff>
    </xdr:to>
    <xdr:cxnSp macro="">
      <xdr:nvCxnSpPr>
        <xdr:cNvPr id="240" name="直線コネクタ 239">
          <a:extLst>
            <a:ext uri="{FF2B5EF4-FFF2-40B4-BE49-F238E27FC236}">
              <a16:creationId xmlns:a16="http://schemas.microsoft.com/office/drawing/2014/main" xmlns="" id="{00000000-0008-0000-0400-0000F0000000}"/>
            </a:ext>
          </a:extLst>
        </xdr:cNvPr>
        <xdr:cNvCxnSpPr/>
      </xdr:nvCxnSpPr>
      <xdr:spPr>
        <a:xfrm>
          <a:off x="15671800" y="95133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158005</xdr:rowOff>
    </xdr:from>
    <xdr:ext cx="762000" cy="259045"/>
    <xdr:sp macro="" textlink="">
      <xdr:nvSpPr>
        <xdr:cNvPr id="241" name="その他平均値テキスト">
          <a:extLst>
            <a:ext uri="{FF2B5EF4-FFF2-40B4-BE49-F238E27FC236}">
              <a16:creationId xmlns:a16="http://schemas.microsoft.com/office/drawing/2014/main" xmlns="" id="{00000000-0008-0000-0400-0000F1000000}"/>
            </a:ext>
          </a:extLst>
        </xdr:cNvPr>
        <xdr:cNvSpPr txBox="1"/>
      </xdr:nvSpPr>
      <xdr:spPr>
        <a:xfrm>
          <a:off x="16598900" y="975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14478</xdr:rowOff>
    </xdr:from>
    <xdr:to>
      <xdr:col>82</xdr:col>
      <xdr:colOff>158750</xdr:colOff>
      <xdr:row>57</xdr:row>
      <xdr:rowOff>116078</xdr:rowOff>
    </xdr:to>
    <xdr:sp macro="" textlink="">
      <xdr:nvSpPr>
        <xdr:cNvPr id="242" name="フローチャート: 判断 241">
          <a:extLst>
            <a:ext uri="{FF2B5EF4-FFF2-40B4-BE49-F238E27FC236}">
              <a16:creationId xmlns:a16="http://schemas.microsoft.com/office/drawing/2014/main" xmlns="" id="{00000000-0008-0000-0400-0000F2000000}"/>
            </a:ext>
          </a:extLst>
        </xdr:cNvPr>
        <xdr:cNvSpPr/>
      </xdr:nvSpPr>
      <xdr:spPr>
        <a:xfrm>
          <a:off x="16459200" y="978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83566</xdr:rowOff>
    </xdr:from>
    <xdr:to>
      <xdr:col>78</xdr:col>
      <xdr:colOff>69850</xdr:colOff>
      <xdr:row>55</xdr:row>
      <xdr:rowOff>143002</xdr:rowOff>
    </xdr:to>
    <xdr:cxnSp macro="">
      <xdr:nvCxnSpPr>
        <xdr:cNvPr id="243" name="直線コネクタ 242">
          <a:extLst>
            <a:ext uri="{FF2B5EF4-FFF2-40B4-BE49-F238E27FC236}">
              <a16:creationId xmlns:a16="http://schemas.microsoft.com/office/drawing/2014/main" xmlns="" id="{00000000-0008-0000-0400-0000F3000000}"/>
            </a:ext>
          </a:extLst>
        </xdr:cNvPr>
        <xdr:cNvCxnSpPr/>
      </xdr:nvCxnSpPr>
      <xdr:spPr>
        <a:xfrm flipV="1">
          <a:off x="14782800" y="9513316"/>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762</xdr:rowOff>
    </xdr:from>
    <xdr:to>
      <xdr:col>78</xdr:col>
      <xdr:colOff>120650</xdr:colOff>
      <xdr:row>57</xdr:row>
      <xdr:rowOff>102362</xdr:rowOff>
    </xdr:to>
    <xdr:sp macro="" textlink="">
      <xdr:nvSpPr>
        <xdr:cNvPr id="244" name="フローチャート: 判断 243">
          <a:extLst>
            <a:ext uri="{FF2B5EF4-FFF2-40B4-BE49-F238E27FC236}">
              <a16:creationId xmlns:a16="http://schemas.microsoft.com/office/drawing/2014/main" xmlns="" id="{00000000-0008-0000-0400-0000F4000000}"/>
            </a:ext>
          </a:extLst>
        </xdr:cNvPr>
        <xdr:cNvSpPr/>
      </xdr:nvSpPr>
      <xdr:spPr>
        <a:xfrm>
          <a:off x="15621000" y="977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87139</xdr:rowOff>
    </xdr:from>
    <xdr:ext cx="736600" cy="259045"/>
    <xdr:sp macro="" textlink="">
      <xdr:nvSpPr>
        <xdr:cNvPr id="245" name="テキスト ボックス 244">
          <a:extLst>
            <a:ext uri="{FF2B5EF4-FFF2-40B4-BE49-F238E27FC236}">
              <a16:creationId xmlns:a16="http://schemas.microsoft.com/office/drawing/2014/main" xmlns="" id="{00000000-0008-0000-0400-0000F5000000}"/>
            </a:ext>
          </a:extLst>
        </xdr:cNvPr>
        <xdr:cNvSpPr txBox="1"/>
      </xdr:nvSpPr>
      <xdr:spPr>
        <a:xfrm>
          <a:off x="15290800" y="9859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129286</xdr:rowOff>
    </xdr:from>
    <xdr:to>
      <xdr:col>73</xdr:col>
      <xdr:colOff>180975</xdr:colOff>
      <xdr:row>55</xdr:row>
      <xdr:rowOff>143002</xdr:rowOff>
    </xdr:to>
    <xdr:cxnSp macro="">
      <xdr:nvCxnSpPr>
        <xdr:cNvPr id="246" name="直線コネクタ 245">
          <a:extLst>
            <a:ext uri="{FF2B5EF4-FFF2-40B4-BE49-F238E27FC236}">
              <a16:creationId xmlns:a16="http://schemas.microsoft.com/office/drawing/2014/main" xmlns="" id="{00000000-0008-0000-0400-0000F6000000}"/>
            </a:ext>
          </a:extLst>
        </xdr:cNvPr>
        <xdr:cNvCxnSpPr/>
      </xdr:nvCxnSpPr>
      <xdr:spPr>
        <a:xfrm>
          <a:off x="13893800" y="95590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144780</xdr:rowOff>
    </xdr:from>
    <xdr:to>
      <xdr:col>74</xdr:col>
      <xdr:colOff>31750</xdr:colOff>
      <xdr:row>57</xdr:row>
      <xdr:rowOff>74930</xdr:rowOff>
    </xdr:to>
    <xdr:sp macro="" textlink="">
      <xdr:nvSpPr>
        <xdr:cNvPr id="247" name="フローチャート: 判断 246">
          <a:extLst>
            <a:ext uri="{FF2B5EF4-FFF2-40B4-BE49-F238E27FC236}">
              <a16:creationId xmlns:a16="http://schemas.microsoft.com/office/drawing/2014/main" xmlns="" id="{00000000-0008-0000-0400-0000F7000000}"/>
            </a:ext>
          </a:extLst>
        </xdr:cNvPr>
        <xdr:cNvSpPr/>
      </xdr:nvSpPr>
      <xdr:spPr>
        <a:xfrm>
          <a:off x="14732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59707</xdr:rowOff>
    </xdr:from>
    <xdr:ext cx="762000" cy="259045"/>
    <xdr:sp macro="" textlink="">
      <xdr:nvSpPr>
        <xdr:cNvPr id="248" name="テキスト ボックス 247">
          <a:extLst>
            <a:ext uri="{FF2B5EF4-FFF2-40B4-BE49-F238E27FC236}">
              <a16:creationId xmlns:a16="http://schemas.microsoft.com/office/drawing/2014/main" xmlns="" id="{00000000-0008-0000-0400-0000F8000000}"/>
            </a:ext>
          </a:extLst>
        </xdr:cNvPr>
        <xdr:cNvSpPr txBox="1"/>
      </xdr:nvSpPr>
      <xdr:spPr>
        <a:xfrm>
          <a:off x="144018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129286</xdr:rowOff>
    </xdr:from>
    <xdr:to>
      <xdr:col>69</xdr:col>
      <xdr:colOff>92075</xdr:colOff>
      <xdr:row>55</xdr:row>
      <xdr:rowOff>133858</xdr:rowOff>
    </xdr:to>
    <xdr:cxnSp macro="">
      <xdr:nvCxnSpPr>
        <xdr:cNvPr id="249" name="直線コネクタ 248">
          <a:extLst>
            <a:ext uri="{FF2B5EF4-FFF2-40B4-BE49-F238E27FC236}">
              <a16:creationId xmlns:a16="http://schemas.microsoft.com/office/drawing/2014/main" xmlns="" id="{00000000-0008-0000-0400-0000F9000000}"/>
            </a:ext>
          </a:extLst>
        </xdr:cNvPr>
        <xdr:cNvCxnSpPr/>
      </xdr:nvCxnSpPr>
      <xdr:spPr>
        <a:xfrm flipV="1">
          <a:off x="13004800" y="95590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121920</xdr:rowOff>
    </xdr:from>
    <xdr:to>
      <xdr:col>69</xdr:col>
      <xdr:colOff>142875</xdr:colOff>
      <xdr:row>57</xdr:row>
      <xdr:rowOff>52070</xdr:rowOff>
    </xdr:to>
    <xdr:sp macro="" textlink="">
      <xdr:nvSpPr>
        <xdr:cNvPr id="250" name="フローチャート: 判断 249">
          <a:extLst>
            <a:ext uri="{FF2B5EF4-FFF2-40B4-BE49-F238E27FC236}">
              <a16:creationId xmlns:a16="http://schemas.microsoft.com/office/drawing/2014/main" xmlns="" id="{00000000-0008-0000-0400-0000FA000000}"/>
            </a:ext>
          </a:extLst>
        </xdr:cNvPr>
        <xdr:cNvSpPr/>
      </xdr:nvSpPr>
      <xdr:spPr>
        <a:xfrm>
          <a:off x="13843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36847</xdr:rowOff>
    </xdr:from>
    <xdr:ext cx="762000" cy="259045"/>
    <xdr:sp macro="" textlink="">
      <xdr:nvSpPr>
        <xdr:cNvPr id="251" name="テキスト ボックス 250">
          <a:extLst>
            <a:ext uri="{FF2B5EF4-FFF2-40B4-BE49-F238E27FC236}">
              <a16:creationId xmlns:a16="http://schemas.microsoft.com/office/drawing/2014/main" xmlns="" id="{00000000-0008-0000-0400-0000FB000000}"/>
            </a:ext>
          </a:extLst>
        </xdr:cNvPr>
        <xdr:cNvSpPr txBox="1"/>
      </xdr:nvSpPr>
      <xdr:spPr>
        <a:xfrm>
          <a:off x="13512800" y="9809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89916</xdr:rowOff>
    </xdr:from>
    <xdr:to>
      <xdr:col>65</xdr:col>
      <xdr:colOff>53975</xdr:colOff>
      <xdr:row>57</xdr:row>
      <xdr:rowOff>20066</xdr:rowOff>
    </xdr:to>
    <xdr:sp macro="" textlink="">
      <xdr:nvSpPr>
        <xdr:cNvPr id="252" name="フローチャート: 判断 251">
          <a:extLst>
            <a:ext uri="{FF2B5EF4-FFF2-40B4-BE49-F238E27FC236}">
              <a16:creationId xmlns:a16="http://schemas.microsoft.com/office/drawing/2014/main" xmlns="" id="{00000000-0008-0000-0400-0000FC000000}"/>
            </a:ext>
          </a:extLst>
        </xdr:cNvPr>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4843</xdr:rowOff>
    </xdr:from>
    <xdr:ext cx="762000" cy="259045"/>
    <xdr:sp macro="" textlink="">
      <xdr:nvSpPr>
        <xdr:cNvPr id="253" name="テキスト ボックス 252">
          <a:extLst>
            <a:ext uri="{FF2B5EF4-FFF2-40B4-BE49-F238E27FC236}">
              <a16:creationId xmlns:a16="http://schemas.microsoft.com/office/drawing/2014/main" xmlns="" id="{00000000-0008-0000-0400-0000FD000000}"/>
            </a:ext>
          </a:extLst>
        </xdr:cNvPr>
        <xdr:cNvSpPr txBox="1"/>
      </xdr:nvSpPr>
      <xdr:spPr>
        <a:xfrm>
          <a:off x="12623800" y="9777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4" name="テキスト ボックス 253">
          <a:extLst>
            <a:ext uri="{FF2B5EF4-FFF2-40B4-BE49-F238E27FC236}">
              <a16:creationId xmlns:a16="http://schemas.microsoft.com/office/drawing/2014/main" xmlns="" id="{00000000-0008-0000-0400-0000FE00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55" name="テキスト ボックス 254">
          <a:extLst>
            <a:ext uri="{FF2B5EF4-FFF2-40B4-BE49-F238E27FC236}">
              <a16:creationId xmlns:a16="http://schemas.microsoft.com/office/drawing/2014/main" xmlns="" id="{00000000-0008-0000-0400-0000FF00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56" name="テキスト ボックス 255">
          <a:extLst>
            <a:ext uri="{FF2B5EF4-FFF2-40B4-BE49-F238E27FC236}">
              <a16:creationId xmlns:a16="http://schemas.microsoft.com/office/drawing/2014/main" xmlns="" id="{00000000-0008-0000-0400-000000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57" name="テキスト ボックス 256">
          <a:extLst>
            <a:ext uri="{FF2B5EF4-FFF2-40B4-BE49-F238E27FC236}">
              <a16:creationId xmlns:a16="http://schemas.microsoft.com/office/drawing/2014/main" xmlns="" id="{00000000-0008-0000-0400-000001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58" name="テキスト ボックス 257">
          <a:extLst>
            <a:ext uri="{FF2B5EF4-FFF2-40B4-BE49-F238E27FC236}">
              <a16:creationId xmlns:a16="http://schemas.microsoft.com/office/drawing/2014/main" xmlns="" id="{00000000-0008-0000-0400-000002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46482</xdr:rowOff>
    </xdr:from>
    <xdr:to>
      <xdr:col>82</xdr:col>
      <xdr:colOff>158750</xdr:colOff>
      <xdr:row>55</xdr:row>
      <xdr:rowOff>148082</xdr:rowOff>
    </xdr:to>
    <xdr:sp macro="" textlink="">
      <xdr:nvSpPr>
        <xdr:cNvPr id="259" name="楕円 258">
          <a:extLst>
            <a:ext uri="{FF2B5EF4-FFF2-40B4-BE49-F238E27FC236}">
              <a16:creationId xmlns:a16="http://schemas.microsoft.com/office/drawing/2014/main" xmlns="" id="{00000000-0008-0000-0400-000003010000}"/>
            </a:ext>
          </a:extLst>
        </xdr:cNvPr>
        <xdr:cNvSpPr/>
      </xdr:nvSpPr>
      <xdr:spPr>
        <a:xfrm>
          <a:off x="16459200" y="947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63009</xdr:rowOff>
    </xdr:from>
    <xdr:ext cx="762000" cy="259045"/>
    <xdr:sp macro="" textlink="">
      <xdr:nvSpPr>
        <xdr:cNvPr id="260" name="その他該当値テキスト">
          <a:extLst>
            <a:ext uri="{FF2B5EF4-FFF2-40B4-BE49-F238E27FC236}">
              <a16:creationId xmlns:a16="http://schemas.microsoft.com/office/drawing/2014/main" xmlns="" id="{00000000-0008-0000-0400-000004010000}"/>
            </a:ext>
          </a:extLst>
        </xdr:cNvPr>
        <xdr:cNvSpPr txBox="1"/>
      </xdr:nvSpPr>
      <xdr:spPr>
        <a:xfrm>
          <a:off x="16598900" y="932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32766</xdr:rowOff>
    </xdr:from>
    <xdr:to>
      <xdr:col>78</xdr:col>
      <xdr:colOff>120650</xdr:colOff>
      <xdr:row>55</xdr:row>
      <xdr:rowOff>134366</xdr:rowOff>
    </xdr:to>
    <xdr:sp macro="" textlink="">
      <xdr:nvSpPr>
        <xdr:cNvPr id="261" name="楕円 260">
          <a:extLst>
            <a:ext uri="{FF2B5EF4-FFF2-40B4-BE49-F238E27FC236}">
              <a16:creationId xmlns:a16="http://schemas.microsoft.com/office/drawing/2014/main" xmlns="" id="{00000000-0008-0000-0400-000005010000}"/>
            </a:ext>
          </a:extLst>
        </xdr:cNvPr>
        <xdr:cNvSpPr/>
      </xdr:nvSpPr>
      <xdr:spPr>
        <a:xfrm>
          <a:off x="15621000" y="946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144543</xdr:rowOff>
    </xdr:from>
    <xdr:ext cx="736600" cy="259045"/>
    <xdr:sp macro="" textlink="">
      <xdr:nvSpPr>
        <xdr:cNvPr id="262" name="テキスト ボックス 261">
          <a:extLst>
            <a:ext uri="{FF2B5EF4-FFF2-40B4-BE49-F238E27FC236}">
              <a16:creationId xmlns:a16="http://schemas.microsoft.com/office/drawing/2014/main" xmlns="" id="{00000000-0008-0000-0400-000006010000}"/>
            </a:ext>
          </a:extLst>
        </xdr:cNvPr>
        <xdr:cNvSpPr txBox="1"/>
      </xdr:nvSpPr>
      <xdr:spPr>
        <a:xfrm>
          <a:off x="15290800" y="9231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92202</xdr:rowOff>
    </xdr:from>
    <xdr:to>
      <xdr:col>74</xdr:col>
      <xdr:colOff>31750</xdr:colOff>
      <xdr:row>56</xdr:row>
      <xdr:rowOff>22352</xdr:rowOff>
    </xdr:to>
    <xdr:sp macro="" textlink="">
      <xdr:nvSpPr>
        <xdr:cNvPr id="263" name="楕円 262">
          <a:extLst>
            <a:ext uri="{FF2B5EF4-FFF2-40B4-BE49-F238E27FC236}">
              <a16:creationId xmlns:a16="http://schemas.microsoft.com/office/drawing/2014/main" xmlns="" id="{00000000-0008-0000-0400-000007010000}"/>
            </a:ext>
          </a:extLst>
        </xdr:cNvPr>
        <xdr:cNvSpPr/>
      </xdr:nvSpPr>
      <xdr:spPr>
        <a:xfrm>
          <a:off x="14732000" y="9521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32529</xdr:rowOff>
    </xdr:from>
    <xdr:ext cx="762000" cy="259045"/>
    <xdr:sp macro="" textlink="">
      <xdr:nvSpPr>
        <xdr:cNvPr id="264" name="テキスト ボックス 263">
          <a:extLst>
            <a:ext uri="{FF2B5EF4-FFF2-40B4-BE49-F238E27FC236}">
              <a16:creationId xmlns:a16="http://schemas.microsoft.com/office/drawing/2014/main" xmlns="" id="{00000000-0008-0000-0400-000008010000}"/>
            </a:ext>
          </a:extLst>
        </xdr:cNvPr>
        <xdr:cNvSpPr txBox="1"/>
      </xdr:nvSpPr>
      <xdr:spPr>
        <a:xfrm>
          <a:off x="14401800" y="9290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78486</xdr:rowOff>
    </xdr:from>
    <xdr:to>
      <xdr:col>69</xdr:col>
      <xdr:colOff>142875</xdr:colOff>
      <xdr:row>56</xdr:row>
      <xdr:rowOff>8636</xdr:rowOff>
    </xdr:to>
    <xdr:sp macro="" textlink="">
      <xdr:nvSpPr>
        <xdr:cNvPr id="265" name="楕円 264">
          <a:extLst>
            <a:ext uri="{FF2B5EF4-FFF2-40B4-BE49-F238E27FC236}">
              <a16:creationId xmlns:a16="http://schemas.microsoft.com/office/drawing/2014/main" xmlns="" id="{00000000-0008-0000-0400-000009010000}"/>
            </a:ext>
          </a:extLst>
        </xdr:cNvPr>
        <xdr:cNvSpPr/>
      </xdr:nvSpPr>
      <xdr:spPr>
        <a:xfrm>
          <a:off x="13843000" y="950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18813</xdr:rowOff>
    </xdr:from>
    <xdr:ext cx="762000" cy="259045"/>
    <xdr:sp macro="" textlink="">
      <xdr:nvSpPr>
        <xdr:cNvPr id="266" name="テキスト ボックス 265">
          <a:extLst>
            <a:ext uri="{FF2B5EF4-FFF2-40B4-BE49-F238E27FC236}">
              <a16:creationId xmlns:a16="http://schemas.microsoft.com/office/drawing/2014/main" xmlns="" id="{00000000-0008-0000-0400-00000A010000}"/>
            </a:ext>
          </a:extLst>
        </xdr:cNvPr>
        <xdr:cNvSpPr txBox="1"/>
      </xdr:nvSpPr>
      <xdr:spPr>
        <a:xfrm>
          <a:off x="13512800" y="9277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83058</xdr:rowOff>
    </xdr:from>
    <xdr:to>
      <xdr:col>65</xdr:col>
      <xdr:colOff>53975</xdr:colOff>
      <xdr:row>56</xdr:row>
      <xdr:rowOff>13208</xdr:rowOff>
    </xdr:to>
    <xdr:sp macro="" textlink="">
      <xdr:nvSpPr>
        <xdr:cNvPr id="267" name="楕円 266">
          <a:extLst>
            <a:ext uri="{FF2B5EF4-FFF2-40B4-BE49-F238E27FC236}">
              <a16:creationId xmlns:a16="http://schemas.microsoft.com/office/drawing/2014/main" xmlns="" id="{00000000-0008-0000-0400-00000B010000}"/>
            </a:ext>
          </a:extLst>
        </xdr:cNvPr>
        <xdr:cNvSpPr/>
      </xdr:nvSpPr>
      <xdr:spPr>
        <a:xfrm>
          <a:off x="12954000" y="9512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23385</xdr:rowOff>
    </xdr:from>
    <xdr:ext cx="762000" cy="259045"/>
    <xdr:sp macro="" textlink="">
      <xdr:nvSpPr>
        <xdr:cNvPr id="268" name="テキスト ボックス 267">
          <a:extLst>
            <a:ext uri="{FF2B5EF4-FFF2-40B4-BE49-F238E27FC236}">
              <a16:creationId xmlns:a16="http://schemas.microsoft.com/office/drawing/2014/main" xmlns="" id="{00000000-0008-0000-0400-00000C010000}"/>
            </a:ext>
          </a:extLst>
        </xdr:cNvPr>
        <xdr:cNvSpPr txBox="1"/>
      </xdr:nvSpPr>
      <xdr:spPr>
        <a:xfrm>
          <a:off x="12623800" y="9281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69" name="正方形/長方形 268">
          <a:extLst>
            <a:ext uri="{FF2B5EF4-FFF2-40B4-BE49-F238E27FC236}">
              <a16:creationId xmlns:a16="http://schemas.microsoft.com/office/drawing/2014/main" xmlns="" id="{00000000-0008-0000-0400-00000D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0" name="正方形/長方形 269">
          <a:extLst>
            <a:ext uri="{FF2B5EF4-FFF2-40B4-BE49-F238E27FC236}">
              <a16:creationId xmlns:a16="http://schemas.microsoft.com/office/drawing/2014/main" xmlns="" id="{00000000-0008-0000-0400-00000E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1" name="正方形/長方形 270">
          <a:extLst>
            <a:ext uri="{FF2B5EF4-FFF2-40B4-BE49-F238E27FC236}">
              <a16:creationId xmlns:a16="http://schemas.microsoft.com/office/drawing/2014/main" xmlns="" id="{00000000-0008-0000-0400-00000F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2" name="正方形/長方形 271">
          <a:extLst>
            <a:ext uri="{FF2B5EF4-FFF2-40B4-BE49-F238E27FC236}">
              <a16:creationId xmlns:a16="http://schemas.microsoft.com/office/drawing/2014/main" xmlns="" id="{00000000-0008-0000-0400-000010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3" name="正方形/長方形 272">
          <a:extLst>
            <a:ext uri="{FF2B5EF4-FFF2-40B4-BE49-F238E27FC236}">
              <a16:creationId xmlns:a16="http://schemas.microsoft.com/office/drawing/2014/main" xmlns="" id="{00000000-0008-0000-0400-000011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4" name="正方形/長方形 273">
          <a:extLst>
            <a:ext uri="{FF2B5EF4-FFF2-40B4-BE49-F238E27FC236}">
              <a16:creationId xmlns:a16="http://schemas.microsoft.com/office/drawing/2014/main" xmlns="" id="{00000000-0008-0000-0400-000012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75" name="正方形/長方形 274">
          <a:extLst>
            <a:ext uri="{FF2B5EF4-FFF2-40B4-BE49-F238E27FC236}">
              <a16:creationId xmlns:a16="http://schemas.microsoft.com/office/drawing/2014/main" xmlns="" id="{00000000-0008-0000-0400-000013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6" name="正方形/長方形 275">
          <a:extLst>
            <a:ext uri="{FF2B5EF4-FFF2-40B4-BE49-F238E27FC236}">
              <a16:creationId xmlns:a16="http://schemas.microsoft.com/office/drawing/2014/main" xmlns="" id="{00000000-0008-0000-0400-000014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77" name="正方形/長方形 276">
          <a:extLst>
            <a:ext uri="{FF2B5EF4-FFF2-40B4-BE49-F238E27FC236}">
              <a16:creationId xmlns:a16="http://schemas.microsoft.com/office/drawing/2014/main" xmlns="" id="{00000000-0008-0000-0400-000015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78" name="正方形/長方形 277">
          <a:extLst>
            <a:ext uri="{FF2B5EF4-FFF2-40B4-BE49-F238E27FC236}">
              <a16:creationId xmlns:a16="http://schemas.microsoft.com/office/drawing/2014/main" xmlns="" id="{00000000-0008-0000-0400-000016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79" name="テキスト ボックス 278">
          <a:extLst>
            <a:ext uri="{FF2B5EF4-FFF2-40B4-BE49-F238E27FC236}">
              <a16:creationId xmlns:a16="http://schemas.microsoft.com/office/drawing/2014/main" xmlns="" id="{00000000-0008-0000-0400-000017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類似団体及び石川県平均より下回ったものの、全国平均を若干ではあるが上回っている。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今後とも負担金（一部事務組合負担金等含む）・補助金の精査に努めて経常経費の削減を図る。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0" name="テキスト ボックス 279">
          <a:extLst>
            <a:ext uri="{FF2B5EF4-FFF2-40B4-BE49-F238E27FC236}">
              <a16:creationId xmlns:a16="http://schemas.microsoft.com/office/drawing/2014/main" xmlns="" id="{00000000-0008-0000-0400-000018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1" name="直線コネクタ 280">
          <a:extLst>
            <a:ext uri="{FF2B5EF4-FFF2-40B4-BE49-F238E27FC236}">
              <a16:creationId xmlns:a16="http://schemas.microsoft.com/office/drawing/2014/main" xmlns="" id="{00000000-0008-0000-0400-000019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2" name="テキスト ボックス 281">
          <a:extLst>
            <a:ext uri="{FF2B5EF4-FFF2-40B4-BE49-F238E27FC236}">
              <a16:creationId xmlns:a16="http://schemas.microsoft.com/office/drawing/2014/main" xmlns="" id="{00000000-0008-0000-0400-00001A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3" name="直線コネクタ 282">
          <a:extLst>
            <a:ext uri="{FF2B5EF4-FFF2-40B4-BE49-F238E27FC236}">
              <a16:creationId xmlns:a16="http://schemas.microsoft.com/office/drawing/2014/main" xmlns="" id="{00000000-0008-0000-0400-00001B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4" name="テキスト ボックス 283">
          <a:extLst>
            <a:ext uri="{FF2B5EF4-FFF2-40B4-BE49-F238E27FC236}">
              <a16:creationId xmlns:a16="http://schemas.microsoft.com/office/drawing/2014/main" xmlns="" id="{00000000-0008-0000-0400-00001C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85" name="直線コネクタ 284">
          <a:extLst>
            <a:ext uri="{FF2B5EF4-FFF2-40B4-BE49-F238E27FC236}">
              <a16:creationId xmlns:a16="http://schemas.microsoft.com/office/drawing/2014/main" xmlns="" id="{00000000-0008-0000-0400-00001D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86" name="テキスト ボックス 285">
          <a:extLst>
            <a:ext uri="{FF2B5EF4-FFF2-40B4-BE49-F238E27FC236}">
              <a16:creationId xmlns:a16="http://schemas.microsoft.com/office/drawing/2014/main" xmlns="" id="{00000000-0008-0000-0400-00001E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87" name="直線コネクタ 286">
          <a:extLst>
            <a:ext uri="{FF2B5EF4-FFF2-40B4-BE49-F238E27FC236}">
              <a16:creationId xmlns:a16="http://schemas.microsoft.com/office/drawing/2014/main" xmlns="" id="{00000000-0008-0000-0400-00001F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88" name="テキスト ボックス 287">
          <a:extLst>
            <a:ext uri="{FF2B5EF4-FFF2-40B4-BE49-F238E27FC236}">
              <a16:creationId xmlns:a16="http://schemas.microsoft.com/office/drawing/2014/main" xmlns="" id="{00000000-0008-0000-0400-000020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89" name="直線コネクタ 288">
          <a:extLst>
            <a:ext uri="{FF2B5EF4-FFF2-40B4-BE49-F238E27FC236}">
              <a16:creationId xmlns:a16="http://schemas.microsoft.com/office/drawing/2014/main" xmlns="" id="{00000000-0008-0000-0400-000021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0" name="テキスト ボックス 289">
          <a:extLst>
            <a:ext uri="{FF2B5EF4-FFF2-40B4-BE49-F238E27FC236}">
              <a16:creationId xmlns:a16="http://schemas.microsoft.com/office/drawing/2014/main" xmlns="" id="{00000000-0008-0000-0400-000022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1" name="直線コネクタ 290">
          <a:extLst>
            <a:ext uri="{FF2B5EF4-FFF2-40B4-BE49-F238E27FC236}">
              <a16:creationId xmlns:a16="http://schemas.microsoft.com/office/drawing/2014/main" xmlns="" id="{00000000-0008-0000-0400-000023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2" name="補助費等グラフ枠">
          <a:extLst>
            <a:ext uri="{FF2B5EF4-FFF2-40B4-BE49-F238E27FC236}">
              <a16:creationId xmlns:a16="http://schemas.microsoft.com/office/drawing/2014/main" xmlns="" id="{00000000-0008-0000-0400-000024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xdr:rowOff>
    </xdr:from>
    <xdr:to>
      <xdr:col>82</xdr:col>
      <xdr:colOff>107950</xdr:colOff>
      <xdr:row>40</xdr:row>
      <xdr:rowOff>8128</xdr:rowOff>
    </xdr:to>
    <xdr:cxnSp macro="">
      <xdr:nvCxnSpPr>
        <xdr:cNvPr id="293" name="直線コネクタ 292">
          <a:extLst>
            <a:ext uri="{FF2B5EF4-FFF2-40B4-BE49-F238E27FC236}">
              <a16:creationId xmlns:a16="http://schemas.microsoft.com/office/drawing/2014/main" xmlns="" id="{00000000-0008-0000-0400-000025010000}"/>
            </a:ext>
          </a:extLst>
        </xdr:cNvPr>
        <xdr:cNvCxnSpPr/>
      </xdr:nvCxnSpPr>
      <xdr:spPr>
        <a:xfrm flipV="1">
          <a:off x="16510000" y="5837428"/>
          <a:ext cx="0" cy="1028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151655</xdr:rowOff>
    </xdr:from>
    <xdr:ext cx="762000" cy="259045"/>
    <xdr:sp macro="" textlink="">
      <xdr:nvSpPr>
        <xdr:cNvPr id="294" name="補助費等最小値テキスト">
          <a:extLst>
            <a:ext uri="{FF2B5EF4-FFF2-40B4-BE49-F238E27FC236}">
              <a16:creationId xmlns:a16="http://schemas.microsoft.com/office/drawing/2014/main" xmlns="" id="{00000000-0008-0000-0400-000026010000}"/>
            </a:ext>
          </a:extLst>
        </xdr:cNvPr>
        <xdr:cNvSpPr txBox="1"/>
      </xdr:nvSpPr>
      <xdr:spPr>
        <a:xfrm>
          <a:off x="16598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8128</xdr:rowOff>
    </xdr:from>
    <xdr:to>
      <xdr:col>82</xdr:col>
      <xdr:colOff>196850</xdr:colOff>
      <xdr:row>40</xdr:row>
      <xdr:rowOff>8128</xdr:rowOff>
    </xdr:to>
    <xdr:cxnSp macro="">
      <xdr:nvCxnSpPr>
        <xdr:cNvPr id="295" name="直線コネクタ 294">
          <a:extLst>
            <a:ext uri="{FF2B5EF4-FFF2-40B4-BE49-F238E27FC236}">
              <a16:creationId xmlns:a16="http://schemas.microsoft.com/office/drawing/2014/main" xmlns="" id="{00000000-0008-0000-0400-000027010000}"/>
            </a:ext>
          </a:extLst>
        </xdr:cNvPr>
        <xdr:cNvCxnSpPr/>
      </xdr:nvCxnSpPr>
      <xdr:spPr>
        <a:xfrm>
          <a:off x="16421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94505</xdr:rowOff>
    </xdr:from>
    <xdr:ext cx="762000" cy="259045"/>
    <xdr:sp macro="" textlink="">
      <xdr:nvSpPr>
        <xdr:cNvPr id="296" name="補助費等最大値テキスト">
          <a:extLst>
            <a:ext uri="{FF2B5EF4-FFF2-40B4-BE49-F238E27FC236}">
              <a16:creationId xmlns:a16="http://schemas.microsoft.com/office/drawing/2014/main" xmlns="" id="{00000000-0008-0000-0400-000028010000}"/>
            </a:ext>
          </a:extLst>
        </xdr:cNvPr>
        <xdr:cNvSpPr txBox="1"/>
      </xdr:nvSpPr>
      <xdr:spPr>
        <a:xfrm>
          <a:off x="16598900" y="5580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xdr:rowOff>
    </xdr:from>
    <xdr:to>
      <xdr:col>82</xdr:col>
      <xdr:colOff>196850</xdr:colOff>
      <xdr:row>34</xdr:row>
      <xdr:rowOff>8128</xdr:rowOff>
    </xdr:to>
    <xdr:cxnSp macro="">
      <xdr:nvCxnSpPr>
        <xdr:cNvPr id="297" name="直線コネクタ 296">
          <a:extLst>
            <a:ext uri="{FF2B5EF4-FFF2-40B4-BE49-F238E27FC236}">
              <a16:creationId xmlns:a16="http://schemas.microsoft.com/office/drawing/2014/main" xmlns="" id="{00000000-0008-0000-0400-000029010000}"/>
            </a:ext>
          </a:extLst>
        </xdr:cNvPr>
        <xdr:cNvCxnSpPr/>
      </xdr:nvCxnSpPr>
      <xdr:spPr>
        <a:xfrm>
          <a:off x="16421100" y="5837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35560</xdr:rowOff>
    </xdr:from>
    <xdr:to>
      <xdr:col>82</xdr:col>
      <xdr:colOff>107950</xdr:colOff>
      <xdr:row>36</xdr:row>
      <xdr:rowOff>72136</xdr:rowOff>
    </xdr:to>
    <xdr:cxnSp macro="">
      <xdr:nvCxnSpPr>
        <xdr:cNvPr id="298" name="直線コネクタ 297">
          <a:extLst>
            <a:ext uri="{FF2B5EF4-FFF2-40B4-BE49-F238E27FC236}">
              <a16:creationId xmlns:a16="http://schemas.microsoft.com/office/drawing/2014/main" xmlns="" id="{00000000-0008-0000-0400-00002A010000}"/>
            </a:ext>
          </a:extLst>
        </xdr:cNvPr>
        <xdr:cNvCxnSpPr/>
      </xdr:nvCxnSpPr>
      <xdr:spPr>
        <a:xfrm flipV="1">
          <a:off x="15671800" y="6207760"/>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107713</xdr:rowOff>
    </xdr:from>
    <xdr:ext cx="762000" cy="259045"/>
    <xdr:sp macro="" textlink="">
      <xdr:nvSpPr>
        <xdr:cNvPr id="299" name="補助費等平均値テキスト">
          <a:extLst>
            <a:ext uri="{FF2B5EF4-FFF2-40B4-BE49-F238E27FC236}">
              <a16:creationId xmlns:a16="http://schemas.microsoft.com/office/drawing/2014/main" xmlns="" id="{00000000-0008-0000-0400-00002B010000}"/>
            </a:ext>
          </a:extLst>
        </xdr:cNvPr>
        <xdr:cNvSpPr txBox="1"/>
      </xdr:nvSpPr>
      <xdr:spPr>
        <a:xfrm>
          <a:off x="16598900" y="62799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135636</xdr:rowOff>
    </xdr:from>
    <xdr:to>
      <xdr:col>82</xdr:col>
      <xdr:colOff>158750</xdr:colOff>
      <xdr:row>37</xdr:row>
      <xdr:rowOff>65786</xdr:rowOff>
    </xdr:to>
    <xdr:sp macro="" textlink="">
      <xdr:nvSpPr>
        <xdr:cNvPr id="300" name="フローチャート: 判断 299">
          <a:extLst>
            <a:ext uri="{FF2B5EF4-FFF2-40B4-BE49-F238E27FC236}">
              <a16:creationId xmlns:a16="http://schemas.microsoft.com/office/drawing/2014/main" xmlns="" id="{00000000-0008-0000-0400-00002C010000}"/>
            </a:ext>
          </a:extLst>
        </xdr:cNvPr>
        <xdr:cNvSpPr/>
      </xdr:nvSpPr>
      <xdr:spPr>
        <a:xfrm>
          <a:off x="164592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30988</xdr:rowOff>
    </xdr:from>
    <xdr:to>
      <xdr:col>78</xdr:col>
      <xdr:colOff>69850</xdr:colOff>
      <xdr:row>36</xdr:row>
      <xdr:rowOff>72136</xdr:rowOff>
    </xdr:to>
    <xdr:cxnSp macro="">
      <xdr:nvCxnSpPr>
        <xdr:cNvPr id="301" name="直線コネクタ 300">
          <a:extLst>
            <a:ext uri="{FF2B5EF4-FFF2-40B4-BE49-F238E27FC236}">
              <a16:creationId xmlns:a16="http://schemas.microsoft.com/office/drawing/2014/main" xmlns="" id="{00000000-0008-0000-0400-00002D010000}"/>
            </a:ext>
          </a:extLst>
        </xdr:cNvPr>
        <xdr:cNvCxnSpPr/>
      </xdr:nvCxnSpPr>
      <xdr:spPr>
        <a:xfrm>
          <a:off x="14782800" y="620318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2" name="フローチャート: 判断 301">
          <a:extLst>
            <a:ext uri="{FF2B5EF4-FFF2-40B4-BE49-F238E27FC236}">
              <a16:creationId xmlns:a16="http://schemas.microsoft.com/office/drawing/2014/main" xmlns="" id="{00000000-0008-0000-0400-00002E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03" name="テキスト ボックス 302">
          <a:extLst>
            <a:ext uri="{FF2B5EF4-FFF2-40B4-BE49-F238E27FC236}">
              <a16:creationId xmlns:a16="http://schemas.microsoft.com/office/drawing/2014/main" xmlns="" id="{00000000-0008-0000-0400-00002F010000}"/>
            </a:ext>
          </a:extLst>
        </xdr:cNvPr>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30988</xdr:rowOff>
    </xdr:from>
    <xdr:to>
      <xdr:col>73</xdr:col>
      <xdr:colOff>180975</xdr:colOff>
      <xdr:row>36</xdr:row>
      <xdr:rowOff>104140</xdr:rowOff>
    </xdr:to>
    <xdr:cxnSp macro="">
      <xdr:nvCxnSpPr>
        <xdr:cNvPr id="304" name="直線コネクタ 303">
          <a:extLst>
            <a:ext uri="{FF2B5EF4-FFF2-40B4-BE49-F238E27FC236}">
              <a16:creationId xmlns:a16="http://schemas.microsoft.com/office/drawing/2014/main" xmlns="" id="{00000000-0008-0000-0400-000030010000}"/>
            </a:ext>
          </a:extLst>
        </xdr:cNvPr>
        <xdr:cNvCxnSpPr/>
      </xdr:nvCxnSpPr>
      <xdr:spPr>
        <a:xfrm flipV="1">
          <a:off x="13893800" y="6203188"/>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05" name="フローチャート: 判断 304">
          <a:extLst>
            <a:ext uri="{FF2B5EF4-FFF2-40B4-BE49-F238E27FC236}">
              <a16:creationId xmlns:a16="http://schemas.microsoft.com/office/drawing/2014/main" xmlns="" id="{00000000-0008-0000-0400-000031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32275</xdr:rowOff>
    </xdr:from>
    <xdr:ext cx="762000" cy="259045"/>
    <xdr:sp macro="" textlink="">
      <xdr:nvSpPr>
        <xdr:cNvPr id="306" name="テキスト ボックス 305">
          <a:extLst>
            <a:ext uri="{FF2B5EF4-FFF2-40B4-BE49-F238E27FC236}">
              <a16:creationId xmlns:a16="http://schemas.microsoft.com/office/drawing/2014/main" xmlns="" id="{00000000-0008-0000-0400-000032010000}"/>
            </a:ext>
          </a:extLst>
        </xdr:cNvPr>
        <xdr:cNvSpPr txBox="1"/>
      </xdr:nvSpPr>
      <xdr:spPr>
        <a:xfrm>
          <a:off x="14401800" y="6375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67564</xdr:rowOff>
    </xdr:from>
    <xdr:to>
      <xdr:col>69</xdr:col>
      <xdr:colOff>92075</xdr:colOff>
      <xdr:row>36</xdr:row>
      <xdr:rowOff>104140</xdr:rowOff>
    </xdr:to>
    <xdr:cxnSp macro="">
      <xdr:nvCxnSpPr>
        <xdr:cNvPr id="307" name="直線コネクタ 306">
          <a:extLst>
            <a:ext uri="{FF2B5EF4-FFF2-40B4-BE49-F238E27FC236}">
              <a16:creationId xmlns:a16="http://schemas.microsoft.com/office/drawing/2014/main" xmlns="" id="{00000000-0008-0000-0400-000033010000}"/>
            </a:ext>
          </a:extLst>
        </xdr:cNvPr>
        <xdr:cNvCxnSpPr/>
      </xdr:nvCxnSpPr>
      <xdr:spPr>
        <a:xfrm>
          <a:off x="13004800" y="623976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163068</xdr:rowOff>
    </xdr:from>
    <xdr:to>
      <xdr:col>69</xdr:col>
      <xdr:colOff>142875</xdr:colOff>
      <xdr:row>37</xdr:row>
      <xdr:rowOff>93218</xdr:rowOff>
    </xdr:to>
    <xdr:sp macro="" textlink="">
      <xdr:nvSpPr>
        <xdr:cNvPr id="308" name="フローチャート: 判断 307">
          <a:extLst>
            <a:ext uri="{FF2B5EF4-FFF2-40B4-BE49-F238E27FC236}">
              <a16:creationId xmlns:a16="http://schemas.microsoft.com/office/drawing/2014/main" xmlns="" id="{00000000-0008-0000-0400-000034010000}"/>
            </a:ext>
          </a:extLst>
        </xdr:cNvPr>
        <xdr:cNvSpPr/>
      </xdr:nvSpPr>
      <xdr:spPr>
        <a:xfrm>
          <a:off x="13843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77995</xdr:rowOff>
    </xdr:from>
    <xdr:ext cx="762000" cy="259045"/>
    <xdr:sp macro="" textlink="">
      <xdr:nvSpPr>
        <xdr:cNvPr id="309" name="テキスト ボックス 308">
          <a:extLst>
            <a:ext uri="{FF2B5EF4-FFF2-40B4-BE49-F238E27FC236}">
              <a16:creationId xmlns:a16="http://schemas.microsoft.com/office/drawing/2014/main" xmlns="" id="{00000000-0008-0000-0400-000035010000}"/>
            </a:ext>
          </a:extLst>
        </xdr:cNvPr>
        <xdr:cNvSpPr txBox="1"/>
      </xdr:nvSpPr>
      <xdr:spPr>
        <a:xfrm>
          <a:off x="13512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149352</xdr:rowOff>
    </xdr:from>
    <xdr:to>
      <xdr:col>65</xdr:col>
      <xdr:colOff>53975</xdr:colOff>
      <xdr:row>37</xdr:row>
      <xdr:rowOff>79502</xdr:rowOff>
    </xdr:to>
    <xdr:sp macro="" textlink="">
      <xdr:nvSpPr>
        <xdr:cNvPr id="310" name="フローチャート: 判断 309">
          <a:extLst>
            <a:ext uri="{FF2B5EF4-FFF2-40B4-BE49-F238E27FC236}">
              <a16:creationId xmlns:a16="http://schemas.microsoft.com/office/drawing/2014/main" xmlns="" id="{00000000-0008-0000-0400-000036010000}"/>
            </a:ext>
          </a:extLst>
        </xdr:cNvPr>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64279</xdr:rowOff>
    </xdr:from>
    <xdr:ext cx="762000" cy="259045"/>
    <xdr:sp macro="" textlink="">
      <xdr:nvSpPr>
        <xdr:cNvPr id="311" name="テキスト ボックス 310">
          <a:extLst>
            <a:ext uri="{FF2B5EF4-FFF2-40B4-BE49-F238E27FC236}">
              <a16:creationId xmlns:a16="http://schemas.microsoft.com/office/drawing/2014/main" xmlns="" id="{00000000-0008-0000-0400-000037010000}"/>
            </a:ext>
          </a:extLst>
        </xdr:cNvPr>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2" name="テキスト ボックス 311">
          <a:extLst>
            <a:ext uri="{FF2B5EF4-FFF2-40B4-BE49-F238E27FC236}">
              <a16:creationId xmlns:a16="http://schemas.microsoft.com/office/drawing/2014/main" xmlns="" id="{00000000-0008-0000-0400-000038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3" name="テキスト ボックス 312">
          <a:extLst>
            <a:ext uri="{FF2B5EF4-FFF2-40B4-BE49-F238E27FC236}">
              <a16:creationId xmlns:a16="http://schemas.microsoft.com/office/drawing/2014/main" xmlns="" id="{00000000-0008-0000-0400-000039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4" name="テキスト ボックス 313">
          <a:extLst>
            <a:ext uri="{FF2B5EF4-FFF2-40B4-BE49-F238E27FC236}">
              <a16:creationId xmlns:a16="http://schemas.microsoft.com/office/drawing/2014/main" xmlns="" id="{00000000-0008-0000-0400-00003A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15" name="テキスト ボックス 314">
          <a:extLst>
            <a:ext uri="{FF2B5EF4-FFF2-40B4-BE49-F238E27FC236}">
              <a16:creationId xmlns:a16="http://schemas.microsoft.com/office/drawing/2014/main" xmlns="" id="{00000000-0008-0000-0400-00003B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16" name="テキスト ボックス 315">
          <a:extLst>
            <a:ext uri="{FF2B5EF4-FFF2-40B4-BE49-F238E27FC236}">
              <a16:creationId xmlns:a16="http://schemas.microsoft.com/office/drawing/2014/main" xmlns="" id="{00000000-0008-0000-0400-00003C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156210</xdr:rowOff>
    </xdr:from>
    <xdr:to>
      <xdr:col>82</xdr:col>
      <xdr:colOff>158750</xdr:colOff>
      <xdr:row>36</xdr:row>
      <xdr:rowOff>86360</xdr:rowOff>
    </xdr:to>
    <xdr:sp macro="" textlink="">
      <xdr:nvSpPr>
        <xdr:cNvPr id="317" name="楕円 316">
          <a:extLst>
            <a:ext uri="{FF2B5EF4-FFF2-40B4-BE49-F238E27FC236}">
              <a16:creationId xmlns:a16="http://schemas.microsoft.com/office/drawing/2014/main" xmlns="" id="{00000000-0008-0000-0400-00003D010000}"/>
            </a:ext>
          </a:extLst>
        </xdr:cNvPr>
        <xdr:cNvSpPr/>
      </xdr:nvSpPr>
      <xdr:spPr>
        <a:xfrm>
          <a:off x="164592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1287</xdr:rowOff>
    </xdr:from>
    <xdr:ext cx="762000" cy="259045"/>
    <xdr:sp macro="" textlink="">
      <xdr:nvSpPr>
        <xdr:cNvPr id="318" name="補助費等該当値テキスト">
          <a:extLst>
            <a:ext uri="{FF2B5EF4-FFF2-40B4-BE49-F238E27FC236}">
              <a16:creationId xmlns:a16="http://schemas.microsoft.com/office/drawing/2014/main" xmlns="" id="{00000000-0008-0000-0400-00003E010000}"/>
            </a:ext>
          </a:extLst>
        </xdr:cNvPr>
        <xdr:cNvSpPr txBox="1"/>
      </xdr:nvSpPr>
      <xdr:spPr>
        <a:xfrm>
          <a:off x="16598900" y="600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21336</xdr:rowOff>
    </xdr:from>
    <xdr:to>
      <xdr:col>78</xdr:col>
      <xdr:colOff>120650</xdr:colOff>
      <xdr:row>36</xdr:row>
      <xdr:rowOff>122936</xdr:rowOff>
    </xdr:to>
    <xdr:sp macro="" textlink="">
      <xdr:nvSpPr>
        <xdr:cNvPr id="319" name="楕円 318">
          <a:extLst>
            <a:ext uri="{FF2B5EF4-FFF2-40B4-BE49-F238E27FC236}">
              <a16:creationId xmlns:a16="http://schemas.microsoft.com/office/drawing/2014/main" xmlns="" id="{00000000-0008-0000-0400-00003F010000}"/>
            </a:ext>
          </a:extLst>
        </xdr:cNvPr>
        <xdr:cNvSpPr/>
      </xdr:nvSpPr>
      <xdr:spPr>
        <a:xfrm>
          <a:off x="15621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133113</xdr:rowOff>
    </xdr:from>
    <xdr:ext cx="736600" cy="259045"/>
    <xdr:sp macro="" textlink="">
      <xdr:nvSpPr>
        <xdr:cNvPr id="320" name="テキスト ボックス 319">
          <a:extLst>
            <a:ext uri="{FF2B5EF4-FFF2-40B4-BE49-F238E27FC236}">
              <a16:creationId xmlns:a16="http://schemas.microsoft.com/office/drawing/2014/main" xmlns="" id="{00000000-0008-0000-0400-000040010000}"/>
            </a:ext>
          </a:extLst>
        </xdr:cNvPr>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151638</xdr:rowOff>
    </xdr:from>
    <xdr:to>
      <xdr:col>74</xdr:col>
      <xdr:colOff>31750</xdr:colOff>
      <xdr:row>36</xdr:row>
      <xdr:rowOff>81788</xdr:rowOff>
    </xdr:to>
    <xdr:sp macro="" textlink="">
      <xdr:nvSpPr>
        <xdr:cNvPr id="321" name="楕円 320">
          <a:extLst>
            <a:ext uri="{FF2B5EF4-FFF2-40B4-BE49-F238E27FC236}">
              <a16:creationId xmlns:a16="http://schemas.microsoft.com/office/drawing/2014/main" xmlns="" id="{00000000-0008-0000-0400-000041010000}"/>
            </a:ext>
          </a:extLst>
        </xdr:cNvPr>
        <xdr:cNvSpPr/>
      </xdr:nvSpPr>
      <xdr:spPr>
        <a:xfrm>
          <a:off x="14732000" y="6152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91965</xdr:rowOff>
    </xdr:from>
    <xdr:ext cx="762000" cy="259045"/>
    <xdr:sp macro="" textlink="">
      <xdr:nvSpPr>
        <xdr:cNvPr id="322" name="テキスト ボックス 321">
          <a:extLst>
            <a:ext uri="{FF2B5EF4-FFF2-40B4-BE49-F238E27FC236}">
              <a16:creationId xmlns:a16="http://schemas.microsoft.com/office/drawing/2014/main" xmlns="" id="{00000000-0008-0000-0400-000042010000}"/>
            </a:ext>
          </a:extLst>
        </xdr:cNvPr>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53340</xdr:rowOff>
    </xdr:from>
    <xdr:to>
      <xdr:col>69</xdr:col>
      <xdr:colOff>142875</xdr:colOff>
      <xdr:row>36</xdr:row>
      <xdr:rowOff>154940</xdr:rowOff>
    </xdr:to>
    <xdr:sp macro="" textlink="">
      <xdr:nvSpPr>
        <xdr:cNvPr id="323" name="楕円 322">
          <a:extLst>
            <a:ext uri="{FF2B5EF4-FFF2-40B4-BE49-F238E27FC236}">
              <a16:creationId xmlns:a16="http://schemas.microsoft.com/office/drawing/2014/main" xmlns="" id="{00000000-0008-0000-0400-000043010000}"/>
            </a:ext>
          </a:extLst>
        </xdr:cNvPr>
        <xdr:cNvSpPr/>
      </xdr:nvSpPr>
      <xdr:spPr>
        <a:xfrm>
          <a:off x="13843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165117</xdr:rowOff>
    </xdr:from>
    <xdr:ext cx="762000" cy="259045"/>
    <xdr:sp macro="" textlink="">
      <xdr:nvSpPr>
        <xdr:cNvPr id="324" name="テキスト ボックス 323">
          <a:extLst>
            <a:ext uri="{FF2B5EF4-FFF2-40B4-BE49-F238E27FC236}">
              <a16:creationId xmlns:a16="http://schemas.microsoft.com/office/drawing/2014/main" xmlns="" id="{00000000-0008-0000-0400-000044010000}"/>
            </a:ext>
          </a:extLst>
        </xdr:cNvPr>
        <xdr:cNvSpPr txBox="1"/>
      </xdr:nvSpPr>
      <xdr:spPr>
        <a:xfrm>
          <a:off x="13512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5" name="楕円 324">
          <a:extLst>
            <a:ext uri="{FF2B5EF4-FFF2-40B4-BE49-F238E27FC236}">
              <a16:creationId xmlns:a16="http://schemas.microsoft.com/office/drawing/2014/main" xmlns="" id="{00000000-0008-0000-0400-000045010000}"/>
            </a:ext>
          </a:extLst>
        </xdr:cNvPr>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6" name="テキスト ボックス 325">
          <a:extLst>
            <a:ext uri="{FF2B5EF4-FFF2-40B4-BE49-F238E27FC236}">
              <a16:creationId xmlns:a16="http://schemas.microsoft.com/office/drawing/2014/main" xmlns="" id="{00000000-0008-0000-0400-000046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27" name="正方形/長方形 326">
          <a:extLst>
            <a:ext uri="{FF2B5EF4-FFF2-40B4-BE49-F238E27FC236}">
              <a16:creationId xmlns:a16="http://schemas.microsoft.com/office/drawing/2014/main" xmlns="" id="{00000000-0008-0000-0400-000047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28" name="正方形/長方形 327">
          <a:extLst>
            <a:ext uri="{FF2B5EF4-FFF2-40B4-BE49-F238E27FC236}">
              <a16:creationId xmlns:a16="http://schemas.microsoft.com/office/drawing/2014/main" xmlns="" id="{00000000-0008-0000-0400-000048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29" name="正方形/長方形 328">
          <a:extLst>
            <a:ext uri="{FF2B5EF4-FFF2-40B4-BE49-F238E27FC236}">
              <a16:creationId xmlns:a16="http://schemas.microsoft.com/office/drawing/2014/main" xmlns="" id="{00000000-0008-0000-0400-000049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0" name="正方形/長方形 329">
          <a:extLst>
            <a:ext uri="{FF2B5EF4-FFF2-40B4-BE49-F238E27FC236}">
              <a16:creationId xmlns:a16="http://schemas.microsoft.com/office/drawing/2014/main" xmlns="" id="{00000000-0008-0000-0400-00004A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1" name="正方形/長方形 330">
          <a:extLst>
            <a:ext uri="{FF2B5EF4-FFF2-40B4-BE49-F238E27FC236}">
              <a16:creationId xmlns:a16="http://schemas.microsoft.com/office/drawing/2014/main" xmlns="" id="{00000000-0008-0000-0400-00004B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2" name="正方形/長方形 331">
          <a:extLst>
            <a:ext uri="{FF2B5EF4-FFF2-40B4-BE49-F238E27FC236}">
              <a16:creationId xmlns:a16="http://schemas.microsoft.com/office/drawing/2014/main" xmlns="" id="{00000000-0008-0000-0400-00004C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3" name="正方形/長方形 332">
          <a:extLst>
            <a:ext uri="{FF2B5EF4-FFF2-40B4-BE49-F238E27FC236}">
              <a16:creationId xmlns:a16="http://schemas.microsoft.com/office/drawing/2014/main" xmlns="" id="{00000000-0008-0000-0400-00004D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4" name="正方形/長方形 333">
          <a:extLst>
            <a:ext uri="{FF2B5EF4-FFF2-40B4-BE49-F238E27FC236}">
              <a16:creationId xmlns:a16="http://schemas.microsoft.com/office/drawing/2014/main" xmlns="" id="{00000000-0008-0000-0400-00004E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35" name="正方形/長方形 334">
          <a:extLst>
            <a:ext uri="{FF2B5EF4-FFF2-40B4-BE49-F238E27FC236}">
              <a16:creationId xmlns:a16="http://schemas.microsoft.com/office/drawing/2014/main" xmlns="" id="{00000000-0008-0000-0400-00004F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36" name="正方形/長方形 335">
          <a:extLst>
            <a:ext uri="{FF2B5EF4-FFF2-40B4-BE49-F238E27FC236}">
              <a16:creationId xmlns:a16="http://schemas.microsoft.com/office/drawing/2014/main" xmlns="" id="{00000000-0008-0000-0400-000050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37" name="テキスト ボックス 336">
          <a:extLst>
            <a:ext uri="{FF2B5EF4-FFF2-40B4-BE49-F238E27FC236}">
              <a16:creationId xmlns:a16="http://schemas.microsoft.com/office/drawing/2014/main" xmlns="" id="{00000000-0008-0000-0400-000051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類似団体・全国及び石川県平均を下回っている。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これは、繰上償還を頻繁に実施（平成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120,800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73,300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千円を実施、平成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72,421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千円）しているためで、今後とも新発債の抑制や繰上償還等の実施により、より一層の健全化に努めていく。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38" name="テキスト ボックス 337">
          <a:extLst>
            <a:ext uri="{FF2B5EF4-FFF2-40B4-BE49-F238E27FC236}">
              <a16:creationId xmlns:a16="http://schemas.microsoft.com/office/drawing/2014/main" xmlns="" id="{00000000-0008-0000-0400-000052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39" name="直線コネクタ 338">
          <a:extLst>
            <a:ext uri="{FF2B5EF4-FFF2-40B4-BE49-F238E27FC236}">
              <a16:creationId xmlns:a16="http://schemas.microsoft.com/office/drawing/2014/main" xmlns="" id="{00000000-0008-0000-0400-000053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0" name="テキスト ボックス 339">
          <a:extLst>
            <a:ext uri="{FF2B5EF4-FFF2-40B4-BE49-F238E27FC236}">
              <a16:creationId xmlns:a16="http://schemas.microsoft.com/office/drawing/2014/main" xmlns="" id="{00000000-0008-0000-0400-000054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1" name="直線コネクタ 340">
          <a:extLst>
            <a:ext uri="{FF2B5EF4-FFF2-40B4-BE49-F238E27FC236}">
              <a16:creationId xmlns:a16="http://schemas.microsoft.com/office/drawing/2014/main" xmlns="" id="{00000000-0008-0000-0400-000055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2" name="テキスト ボックス 341">
          <a:extLst>
            <a:ext uri="{FF2B5EF4-FFF2-40B4-BE49-F238E27FC236}">
              <a16:creationId xmlns:a16="http://schemas.microsoft.com/office/drawing/2014/main" xmlns="" id="{00000000-0008-0000-0400-000056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43" name="直線コネクタ 342">
          <a:extLst>
            <a:ext uri="{FF2B5EF4-FFF2-40B4-BE49-F238E27FC236}">
              <a16:creationId xmlns:a16="http://schemas.microsoft.com/office/drawing/2014/main" xmlns="" id="{00000000-0008-0000-0400-000057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44" name="テキスト ボックス 343">
          <a:extLst>
            <a:ext uri="{FF2B5EF4-FFF2-40B4-BE49-F238E27FC236}">
              <a16:creationId xmlns:a16="http://schemas.microsoft.com/office/drawing/2014/main" xmlns="" id="{00000000-0008-0000-0400-000058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45" name="直線コネクタ 344">
          <a:extLst>
            <a:ext uri="{FF2B5EF4-FFF2-40B4-BE49-F238E27FC236}">
              <a16:creationId xmlns:a16="http://schemas.microsoft.com/office/drawing/2014/main" xmlns="" id="{00000000-0008-0000-0400-000059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46" name="テキスト ボックス 345">
          <a:extLst>
            <a:ext uri="{FF2B5EF4-FFF2-40B4-BE49-F238E27FC236}">
              <a16:creationId xmlns:a16="http://schemas.microsoft.com/office/drawing/2014/main" xmlns="" id="{00000000-0008-0000-0400-00005A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47" name="直線コネクタ 346">
          <a:extLst>
            <a:ext uri="{FF2B5EF4-FFF2-40B4-BE49-F238E27FC236}">
              <a16:creationId xmlns:a16="http://schemas.microsoft.com/office/drawing/2014/main" xmlns="" id="{00000000-0008-0000-0400-00005B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48" name="テキスト ボックス 347">
          <a:extLst>
            <a:ext uri="{FF2B5EF4-FFF2-40B4-BE49-F238E27FC236}">
              <a16:creationId xmlns:a16="http://schemas.microsoft.com/office/drawing/2014/main" xmlns="" id="{00000000-0008-0000-0400-00005C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49" name="直線コネクタ 348">
          <a:extLst>
            <a:ext uri="{FF2B5EF4-FFF2-40B4-BE49-F238E27FC236}">
              <a16:creationId xmlns:a16="http://schemas.microsoft.com/office/drawing/2014/main" xmlns="" id="{00000000-0008-0000-0400-00005D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0" name="公債費グラフ枠">
          <a:extLst>
            <a:ext uri="{FF2B5EF4-FFF2-40B4-BE49-F238E27FC236}">
              <a16:creationId xmlns:a16="http://schemas.microsoft.com/office/drawing/2014/main" xmlns="" id="{00000000-0008-0000-0400-00005E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165862</xdr:rowOff>
    </xdr:from>
    <xdr:to>
      <xdr:col>24</xdr:col>
      <xdr:colOff>25400</xdr:colOff>
      <xdr:row>80</xdr:row>
      <xdr:rowOff>62992</xdr:rowOff>
    </xdr:to>
    <xdr:cxnSp macro="">
      <xdr:nvCxnSpPr>
        <xdr:cNvPr id="351" name="直線コネクタ 350">
          <a:extLst>
            <a:ext uri="{FF2B5EF4-FFF2-40B4-BE49-F238E27FC236}">
              <a16:creationId xmlns:a16="http://schemas.microsoft.com/office/drawing/2014/main" xmlns="" id="{00000000-0008-0000-0400-00005F010000}"/>
            </a:ext>
          </a:extLst>
        </xdr:cNvPr>
        <xdr:cNvCxnSpPr/>
      </xdr:nvCxnSpPr>
      <xdr:spPr>
        <a:xfrm flipV="1">
          <a:off x="4826000" y="12681712"/>
          <a:ext cx="0" cy="1097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35069</xdr:rowOff>
    </xdr:from>
    <xdr:ext cx="762000" cy="259045"/>
    <xdr:sp macro="" textlink="">
      <xdr:nvSpPr>
        <xdr:cNvPr id="352" name="公債費最小値テキスト">
          <a:extLst>
            <a:ext uri="{FF2B5EF4-FFF2-40B4-BE49-F238E27FC236}">
              <a16:creationId xmlns:a16="http://schemas.microsoft.com/office/drawing/2014/main" xmlns="" id="{00000000-0008-0000-0400-000060010000}"/>
            </a:ext>
          </a:extLst>
        </xdr:cNvPr>
        <xdr:cNvSpPr txBox="1"/>
      </xdr:nvSpPr>
      <xdr:spPr>
        <a:xfrm>
          <a:off x="4914900" y="13751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62992</xdr:rowOff>
    </xdr:from>
    <xdr:to>
      <xdr:col>24</xdr:col>
      <xdr:colOff>114300</xdr:colOff>
      <xdr:row>80</xdr:row>
      <xdr:rowOff>62992</xdr:rowOff>
    </xdr:to>
    <xdr:cxnSp macro="">
      <xdr:nvCxnSpPr>
        <xdr:cNvPr id="353" name="直線コネクタ 352">
          <a:extLst>
            <a:ext uri="{FF2B5EF4-FFF2-40B4-BE49-F238E27FC236}">
              <a16:creationId xmlns:a16="http://schemas.microsoft.com/office/drawing/2014/main" xmlns="" id="{00000000-0008-0000-0400-000061010000}"/>
            </a:ext>
          </a:extLst>
        </xdr:cNvPr>
        <xdr:cNvCxnSpPr/>
      </xdr:nvCxnSpPr>
      <xdr:spPr>
        <a:xfrm>
          <a:off x="4737100" y="13778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80789</xdr:rowOff>
    </xdr:from>
    <xdr:ext cx="762000" cy="259045"/>
    <xdr:sp macro="" textlink="">
      <xdr:nvSpPr>
        <xdr:cNvPr id="354" name="公債費最大値テキスト">
          <a:extLst>
            <a:ext uri="{FF2B5EF4-FFF2-40B4-BE49-F238E27FC236}">
              <a16:creationId xmlns:a16="http://schemas.microsoft.com/office/drawing/2014/main" xmlns="" id="{00000000-0008-0000-0400-000062010000}"/>
            </a:ext>
          </a:extLst>
        </xdr:cNvPr>
        <xdr:cNvSpPr txBox="1"/>
      </xdr:nvSpPr>
      <xdr:spPr>
        <a:xfrm>
          <a:off x="4914900" y="12425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165862</xdr:rowOff>
    </xdr:from>
    <xdr:to>
      <xdr:col>24</xdr:col>
      <xdr:colOff>114300</xdr:colOff>
      <xdr:row>73</xdr:row>
      <xdr:rowOff>165862</xdr:rowOff>
    </xdr:to>
    <xdr:cxnSp macro="">
      <xdr:nvCxnSpPr>
        <xdr:cNvPr id="355" name="直線コネクタ 354">
          <a:extLst>
            <a:ext uri="{FF2B5EF4-FFF2-40B4-BE49-F238E27FC236}">
              <a16:creationId xmlns:a16="http://schemas.microsoft.com/office/drawing/2014/main" xmlns="" id="{00000000-0008-0000-0400-000063010000}"/>
            </a:ext>
          </a:extLst>
        </xdr:cNvPr>
        <xdr:cNvCxnSpPr/>
      </xdr:nvCxnSpPr>
      <xdr:spPr>
        <a:xfrm>
          <a:off x="4737100" y="12681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154432</xdr:rowOff>
    </xdr:from>
    <xdr:to>
      <xdr:col>24</xdr:col>
      <xdr:colOff>25400</xdr:colOff>
      <xdr:row>77</xdr:row>
      <xdr:rowOff>24130</xdr:rowOff>
    </xdr:to>
    <xdr:cxnSp macro="">
      <xdr:nvCxnSpPr>
        <xdr:cNvPr id="356" name="直線コネクタ 355">
          <a:extLst>
            <a:ext uri="{FF2B5EF4-FFF2-40B4-BE49-F238E27FC236}">
              <a16:creationId xmlns:a16="http://schemas.microsoft.com/office/drawing/2014/main" xmlns="" id="{00000000-0008-0000-0400-000064010000}"/>
            </a:ext>
          </a:extLst>
        </xdr:cNvPr>
        <xdr:cNvCxnSpPr/>
      </xdr:nvCxnSpPr>
      <xdr:spPr>
        <a:xfrm>
          <a:off x="3987800" y="13184632"/>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4842</xdr:rowOff>
    </xdr:from>
    <xdr:ext cx="762000" cy="259045"/>
    <xdr:sp macro="" textlink="">
      <xdr:nvSpPr>
        <xdr:cNvPr id="357" name="公債費平均値テキスト">
          <a:extLst>
            <a:ext uri="{FF2B5EF4-FFF2-40B4-BE49-F238E27FC236}">
              <a16:creationId xmlns:a16="http://schemas.microsoft.com/office/drawing/2014/main" xmlns="" id="{00000000-0008-0000-0400-000065010000}"/>
            </a:ext>
          </a:extLst>
        </xdr:cNvPr>
        <xdr:cNvSpPr txBox="1"/>
      </xdr:nvSpPr>
      <xdr:spPr>
        <a:xfrm>
          <a:off x="4914900" y="13206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58" name="フローチャート: 判断 357">
          <a:extLst>
            <a:ext uri="{FF2B5EF4-FFF2-40B4-BE49-F238E27FC236}">
              <a16:creationId xmlns:a16="http://schemas.microsoft.com/office/drawing/2014/main" xmlns="" id="{00000000-0008-0000-0400-000066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154432</xdr:rowOff>
    </xdr:from>
    <xdr:to>
      <xdr:col>19</xdr:col>
      <xdr:colOff>187325</xdr:colOff>
      <xdr:row>76</xdr:row>
      <xdr:rowOff>154432</xdr:rowOff>
    </xdr:to>
    <xdr:cxnSp macro="">
      <xdr:nvCxnSpPr>
        <xdr:cNvPr id="359" name="直線コネクタ 358">
          <a:extLst>
            <a:ext uri="{FF2B5EF4-FFF2-40B4-BE49-F238E27FC236}">
              <a16:creationId xmlns:a16="http://schemas.microsoft.com/office/drawing/2014/main" xmlns="" id="{00000000-0008-0000-0400-000067010000}"/>
            </a:ext>
          </a:extLst>
        </xdr:cNvPr>
        <xdr:cNvCxnSpPr/>
      </xdr:nvCxnSpPr>
      <xdr:spPr>
        <a:xfrm>
          <a:off x="3098800" y="1318463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41911</xdr:rowOff>
    </xdr:from>
    <xdr:to>
      <xdr:col>20</xdr:col>
      <xdr:colOff>38100</xdr:colOff>
      <xdr:row>77</xdr:row>
      <xdr:rowOff>143511</xdr:rowOff>
    </xdr:to>
    <xdr:sp macro="" textlink="">
      <xdr:nvSpPr>
        <xdr:cNvPr id="360" name="フローチャート: 判断 359">
          <a:extLst>
            <a:ext uri="{FF2B5EF4-FFF2-40B4-BE49-F238E27FC236}">
              <a16:creationId xmlns:a16="http://schemas.microsoft.com/office/drawing/2014/main" xmlns="" id="{00000000-0008-0000-0400-000068010000}"/>
            </a:ext>
          </a:extLst>
        </xdr:cNvPr>
        <xdr:cNvSpPr/>
      </xdr:nvSpPr>
      <xdr:spPr>
        <a:xfrm>
          <a:off x="3937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128288</xdr:rowOff>
    </xdr:from>
    <xdr:ext cx="736600" cy="259045"/>
    <xdr:sp macro="" textlink="">
      <xdr:nvSpPr>
        <xdr:cNvPr id="361" name="テキスト ボックス 360">
          <a:extLst>
            <a:ext uri="{FF2B5EF4-FFF2-40B4-BE49-F238E27FC236}">
              <a16:creationId xmlns:a16="http://schemas.microsoft.com/office/drawing/2014/main" xmlns="" id="{00000000-0008-0000-0400-000069010000}"/>
            </a:ext>
          </a:extLst>
        </xdr:cNvPr>
        <xdr:cNvSpPr txBox="1"/>
      </xdr:nvSpPr>
      <xdr:spPr>
        <a:xfrm>
          <a:off x="3606800" y="13329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154432</xdr:rowOff>
    </xdr:from>
    <xdr:to>
      <xdr:col>15</xdr:col>
      <xdr:colOff>98425</xdr:colOff>
      <xdr:row>77</xdr:row>
      <xdr:rowOff>14987</xdr:rowOff>
    </xdr:to>
    <xdr:cxnSp macro="">
      <xdr:nvCxnSpPr>
        <xdr:cNvPr id="362" name="直線コネクタ 361">
          <a:extLst>
            <a:ext uri="{FF2B5EF4-FFF2-40B4-BE49-F238E27FC236}">
              <a16:creationId xmlns:a16="http://schemas.microsoft.com/office/drawing/2014/main" xmlns="" id="{00000000-0008-0000-0400-00006A010000}"/>
            </a:ext>
          </a:extLst>
        </xdr:cNvPr>
        <xdr:cNvCxnSpPr/>
      </xdr:nvCxnSpPr>
      <xdr:spPr>
        <a:xfrm flipV="1">
          <a:off x="2209800" y="13184632"/>
          <a:ext cx="889000" cy="32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32765</xdr:rowOff>
    </xdr:from>
    <xdr:to>
      <xdr:col>15</xdr:col>
      <xdr:colOff>149225</xdr:colOff>
      <xdr:row>77</xdr:row>
      <xdr:rowOff>134365</xdr:rowOff>
    </xdr:to>
    <xdr:sp macro="" textlink="">
      <xdr:nvSpPr>
        <xdr:cNvPr id="363" name="フローチャート: 判断 362">
          <a:extLst>
            <a:ext uri="{FF2B5EF4-FFF2-40B4-BE49-F238E27FC236}">
              <a16:creationId xmlns:a16="http://schemas.microsoft.com/office/drawing/2014/main" xmlns="" id="{00000000-0008-0000-0400-00006B010000}"/>
            </a:ext>
          </a:extLst>
        </xdr:cNvPr>
        <xdr:cNvSpPr/>
      </xdr:nvSpPr>
      <xdr:spPr>
        <a:xfrm>
          <a:off x="3048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119142</xdr:rowOff>
    </xdr:from>
    <xdr:ext cx="762000" cy="259045"/>
    <xdr:sp macro="" textlink="">
      <xdr:nvSpPr>
        <xdr:cNvPr id="364" name="テキスト ボックス 363">
          <a:extLst>
            <a:ext uri="{FF2B5EF4-FFF2-40B4-BE49-F238E27FC236}">
              <a16:creationId xmlns:a16="http://schemas.microsoft.com/office/drawing/2014/main" xmlns="" id="{00000000-0008-0000-0400-00006C010000}"/>
            </a:ext>
          </a:extLst>
        </xdr:cNvPr>
        <xdr:cNvSpPr txBox="1"/>
      </xdr:nvSpPr>
      <xdr:spPr>
        <a:xfrm>
          <a:off x="2717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163576</xdr:rowOff>
    </xdr:from>
    <xdr:to>
      <xdr:col>11</xdr:col>
      <xdr:colOff>9525</xdr:colOff>
      <xdr:row>77</xdr:row>
      <xdr:rowOff>14987</xdr:rowOff>
    </xdr:to>
    <xdr:cxnSp macro="">
      <xdr:nvCxnSpPr>
        <xdr:cNvPr id="365" name="直線コネクタ 364">
          <a:extLst>
            <a:ext uri="{FF2B5EF4-FFF2-40B4-BE49-F238E27FC236}">
              <a16:creationId xmlns:a16="http://schemas.microsoft.com/office/drawing/2014/main" xmlns="" id="{00000000-0008-0000-0400-00006D010000}"/>
            </a:ext>
          </a:extLst>
        </xdr:cNvPr>
        <xdr:cNvCxnSpPr/>
      </xdr:nvCxnSpPr>
      <xdr:spPr>
        <a:xfrm>
          <a:off x="1320800" y="13193776"/>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105918</xdr:rowOff>
    </xdr:from>
    <xdr:to>
      <xdr:col>11</xdr:col>
      <xdr:colOff>60325</xdr:colOff>
      <xdr:row>78</xdr:row>
      <xdr:rowOff>36068</xdr:rowOff>
    </xdr:to>
    <xdr:sp macro="" textlink="">
      <xdr:nvSpPr>
        <xdr:cNvPr id="366" name="フローチャート: 判断 365">
          <a:extLst>
            <a:ext uri="{FF2B5EF4-FFF2-40B4-BE49-F238E27FC236}">
              <a16:creationId xmlns:a16="http://schemas.microsoft.com/office/drawing/2014/main" xmlns="" id="{00000000-0008-0000-0400-00006E010000}"/>
            </a:ext>
          </a:extLst>
        </xdr:cNvPr>
        <xdr:cNvSpPr/>
      </xdr:nvSpPr>
      <xdr:spPr>
        <a:xfrm>
          <a:off x="2159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67" name="テキスト ボックス 366">
          <a:extLst>
            <a:ext uri="{FF2B5EF4-FFF2-40B4-BE49-F238E27FC236}">
              <a16:creationId xmlns:a16="http://schemas.microsoft.com/office/drawing/2014/main" xmlns="" id="{00000000-0008-0000-0400-00006F010000}"/>
            </a:ext>
          </a:extLst>
        </xdr:cNvPr>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124206</xdr:rowOff>
    </xdr:from>
    <xdr:to>
      <xdr:col>6</xdr:col>
      <xdr:colOff>171450</xdr:colOff>
      <xdr:row>78</xdr:row>
      <xdr:rowOff>54356</xdr:rowOff>
    </xdr:to>
    <xdr:sp macro="" textlink="">
      <xdr:nvSpPr>
        <xdr:cNvPr id="368" name="フローチャート: 判断 367">
          <a:extLst>
            <a:ext uri="{FF2B5EF4-FFF2-40B4-BE49-F238E27FC236}">
              <a16:creationId xmlns:a16="http://schemas.microsoft.com/office/drawing/2014/main" xmlns="" id="{00000000-0008-0000-0400-000070010000}"/>
            </a:ext>
          </a:extLst>
        </xdr:cNvPr>
        <xdr:cNvSpPr/>
      </xdr:nvSpPr>
      <xdr:spPr>
        <a:xfrm>
          <a:off x="12700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39133</xdr:rowOff>
    </xdr:from>
    <xdr:ext cx="762000" cy="259045"/>
    <xdr:sp macro="" textlink="">
      <xdr:nvSpPr>
        <xdr:cNvPr id="369" name="テキスト ボックス 368">
          <a:extLst>
            <a:ext uri="{FF2B5EF4-FFF2-40B4-BE49-F238E27FC236}">
              <a16:creationId xmlns:a16="http://schemas.microsoft.com/office/drawing/2014/main" xmlns="" id="{00000000-0008-0000-0400-000071010000}"/>
            </a:ext>
          </a:extLst>
        </xdr:cNvPr>
        <xdr:cNvSpPr txBox="1"/>
      </xdr:nvSpPr>
      <xdr:spPr>
        <a:xfrm>
          <a:off x="939800" y="1341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0" name="テキスト ボックス 369">
          <a:extLst>
            <a:ext uri="{FF2B5EF4-FFF2-40B4-BE49-F238E27FC236}">
              <a16:creationId xmlns:a16="http://schemas.microsoft.com/office/drawing/2014/main" xmlns="" id="{00000000-0008-0000-0400-000072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1" name="テキスト ボックス 370">
          <a:extLst>
            <a:ext uri="{FF2B5EF4-FFF2-40B4-BE49-F238E27FC236}">
              <a16:creationId xmlns:a16="http://schemas.microsoft.com/office/drawing/2014/main" xmlns="" id="{00000000-0008-0000-0400-000073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2" name="テキスト ボックス 371">
          <a:extLst>
            <a:ext uri="{FF2B5EF4-FFF2-40B4-BE49-F238E27FC236}">
              <a16:creationId xmlns:a16="http://schemas.microsoft.com/office/drawing/2014/main" xmlns="" id="{00000000-0008-0000-0400-000074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73" name="テキスト ボックス 372">
          <a:extLst>
            <a:ext uri="{FF2B5EF4-FFF2-40B4-BE49-F238E27FC236}">
              <a16:creationId xmlns:a16="http://schemas.microsoft.com/office/drawing/2014/main" xmlns="" id="{00000000-0008-0000-0400-000075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74" name="テキスト ボックス 373">
          <a:extLst>
            <a:ext uri="{FF2B5EF4-FFF2-40B4-BE49-F238E27FC236}">
              <a16:creationId xmlns:a16="http://schemas.microsoft.com/office/drawing/2014/main" xmlns="" id="{00000000-0008-0000-0400-000076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144780</xdr:rowOff>
    </xdr:from>
    <xdr:to>
      <xdr:col>24</xdr:col>
      <xdr:colOff>76200</xdr:colOff>
      <xdr:row>77</xdr:row>
      <xdr:rowOff>74930</xdr:rowOff>
    </xdr:to>
    <xdr:sp macro="" textlink="">
      <xdr:nvSpPr>
        <xdr:cNvPr id="375" name="楕円 374">
          <a:extLst>
            <a:ext uri="{FF2B5EF4-FFF2-40B4-BE49-F238E27FC236}">
              <a16:creationId xmlns:a16="http://schemas.microsoft.com/office/drawing/2014/main" xmlns="" id="{00000000-0008-0000-0400-000077010000}"/>
            </a:ext>
          </a:extLst>
        </xdr:cNvPr>
        <xdr:cNvSpPr/>
      </xdr:nvSpPr>
      <xdr:spPr>
        <a:xfrm>
          <a:off x="47752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161307</xdr:rowOff>
    </xdr:from>
    <xdr:ext cx="762000" cy="259045"/>
    <xdr:sp macro="" textlink="">
      <xdr:nvSpPr>
        <xdr:cNvPr id="376" name="公債費該当値テキスト">
          <a:extLst>
            <a:ext uri="{FF2B5EF4-FFF2-40B4-BE49-F238E27FC236}">
              <a16:creationId xmlns:a16="http://schemas.microsoft.com/office/drawing/2014/main" xmlns="" id="{00000000-0008-0000-0400-000078010000}"/>
            </a:ext>
          </a:extLst>
        </xdr:cNvPr>
        <xdr:cNvSpPr txBox="1"/>
      </xdr:nvSpPr>
      <xdr:spPr>
        <a:xfrm>
          <a:off x="4914900" y="1302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103632</xdr:rowOff>
    </xdr:from>
    <xdr:to>
      <xdr:col>20</xdr:col>
      <xdr:colOff>38100</xdr:colOff>
      <xdr:row>77</xdr:row>
      <xdr:rowOff>33782</xdr:rowOff>
    </xdr:to>
    <xdr:sp macro="" textlink="">
      <xdr:nvSpPr>
        <xdr:cNvPr id="377" name="楕円 376">
          <a:extLst>
            <a:ext uri="{FF2B5EF4-FFF2-40B4-BE49-F238E27FC236}">
              <a16:creationId xmlns:a16="http://schemas.microsoft.com/office/drawing/2014/main" xmlns="" id="{00000000-0008-0000-0400-000079010000}"/>
            </a:ext>
          </a:extLst>
        </xdr:cNvPr>
        <xdr:cNvSpPr/>
      </xdr:nvSpPr>
      <xdr:spPr>
        <a:xfrm>
          <a:off x="3937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43959</xdr:rowOff>
    </xdr:from>
    <xdr:ext cx="736600" cy="259045"/>
    <xdr:sp macro="" textlink="">
      <xdr:nvSpPr>
        <xdr:cNvPr id="378" name="テキスト ボックス 377">
          <a:extLst>
            <a:ext uri="{FF2B5EF4-FFF2-40B4-BE49-F238E27FC236}">
              <a16:creationId xmlns:a16="http://schemas.microsoft.com/office/drawing/2014/main" xmlns="" id="{00000000-0008-0000-0400-00007A010000}"/>
            </a:ext>
          </a:extLst>
        </xdr:cNvPr>
        <xdr:cNvSpPr txBox="1"/>
      </xdr:nvSpPr>
      <xdr:spPr>
        <a:xfrm>
          <a:off x="3606800" y="12902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103632</xdr:rowOff>
    </xdr:from>
    <xdr:to>
      <xdr:col>15</xdr:col>
      <xdr:colOff>149225</xdr:colOff>
      <xdr:row>77</xdr:row>
      <xdr:rowOff>33782</xdr:rowOff>
    </xdr:to>
    <xdr:sp macro="" textlink="">
      <xdr:nvSpPr>
        <xdr:cNvPr id="379" name="楕円 378">
          <a:extLst>
            <a:ext uri="{FF2B5EF4-FFF2-40B4-BE49-F238E27FC236}">
              <a16:creationId xmlns:a16="http://schemas.microsoft.com/office/drawing/2014/main" xmlns="" id="{00000000-0008-0000-0400-00007B010000}"/>
            </a:ext>
          </a:extLst>
        </xdr:cNvPr>
        <xdr:cNvSpPr/>
      </xdr:nvSpPr>
      <xdr:spPr>
        <a:xfrm>
          <a:off x="3048000" y="13133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43959</xdr:rowOff>
    </xdr:from>
    <xdr:ext cx="762000" cy="259045"/>
    <xdr:sp macro="" textlink="">
      <xdr:nvSpPr>
        <xdr:cNvPr id="380" name="テキスト ボックス 379">
          <a:extLst>
            <a:ext uri="{FF2B5EF4-FFF2-40B4-BE49-F238E27FC236}">
              <a16:creationId xmlns:a16="http://schemas.microsoft.com/office/drawing/2014/main" xmlns="" id="{00000000-0008-0000-0400-00007C010000}"/>
            </a:ext>
          </a:extLst>
        </xdr:cNvPr>
        <xdr:cNvSpPr txBox="1"/>
      </xdr:nvSpPr>
      <xdr:spPr>
        <a:xfrm>
          <a:off x="2717800" y="12902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135637</xdr:rowOff>
    </xdr:from>
    <xdr:to>
      <xdr:col>11</xdr:col>
      <xdr:colOff>60325</xdr:colOff>
      <xdr:row>77</xdr:row>
      <xdr:rowOff>65787</xdr:rowOff>
    </xdr:to>
    <xdr:sp macro="" textlink="">
      <xdr:nvSpPr>
        <xdr:cNvPr id="381" name="楕円 380">
          <a:extLst>
            <a:ext uri="{FF2B5EF4-FFF2-40B4-BE49-F238E27FC236}">
              <a16:creationId xmlns:a16="http://schemas.microsoft.com/office/drawing/2014/main" xmlns="" id="{00000000-0008-0000-0400-00007D010000}"/>
            </a:ext>
          </a:extLst>
        </xdr:cNvPr>
        <xdr:cNvSpPr/>
      </xdr:nvSpPr>
      <xdr:spPr>
        <a:xfrm>
          <a:off x="21590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75963</xdr:rowOff>
    </xdr:from>
    <xdr:ext cx="762000" cy="259045"/>
    <xdr:sp macro="" textlink="">
      <xdr:nvSpPr>
        <xdr:cNvPr id="382" name="テキスト ボックス 381">
          <a:extLst>
            <a:ext uri="{FF2B5EF4-FFF2-40B4-BE49-F238E27FC236}">
              <a16:creationId xmlns:a16="http://schemas.microsoft.com/office/drawing/2014/main" xmlns="" id="{00000000-0008-0000-0400-00007E010000}"/>
            </a:ext>
          </a:extLst>
        </xdr:cNvPr>
        <xdr:cNvSpPr txBox="1"/>
      </xdr:nvSpPr>
      <xdr:spPr>
        <a:xfrm>
          <a:off x="1828800" y="12934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112776</xdr:rowOff>
    </xdr:from>
    <xdr:to>
      <xdr:col>6</xdr:col>
      <xdr:colOff>171450</xdr:colOff>
      <xdr:row>77</xdr:row>
      <xdr:rowOff>42926</xdr:rowOff>
    </xdr:to>
    <xdr:sp macro="" textlink="">
      <xdr:nvSpPr>
        <xdr:cNvPr id="383" name="楕円 382">
          <a:extLst>
            <a:ext uri="{FF2B5EF4-FFF2-40B4-BE49-F238E27FC236}">
              <a16:creationId xmlns:a16="http://schemas.microsoft.com/office/drawing/2014/main" xmlns="" id="{00000000-0008-0000-0400-00007F010000}"/>
            </a:ext>
          </a:extLst>
        </xdr:cNvPr>
        <xdr:cNvSpPr/>
      </xdr:nvSpPr>
      <xdr:spPr>
        <a:xfrm>
          <a:off x="1270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53103</xdr:rowOff>
    </xdr:from>
    <xdr:ext cx="762000" cy="259045"/>
    <xdr:sp macro="" textlink="">
      <xdr:nvSpPr>
        <xdr:cNvPr id="384" name="テキスト ボックス 383">
          <a:extLst>
            <a:ext uri="{FF2B5EF4-FFF2-40B4-BE49-F238E27FC236}">
              <a16:creationId xmlns:a16="http://schemas.microsoft.com/office/drawing/2014/main" xmlns="" id="{00000000-0008-0000-0400-000080010000}"/>
            </a:ext>
          </a:extLst>
        </xdr:cNvPr>
        <xdr:cNvSpPr txBox="1"/>
      </xdr:nvSpPr>
      <xdr:spPr>
        <a:xfrm>
          <a:off x="939800" y="1291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85" name="正方形/長方形 384">
          <a:extLst>
            <a:ext uri="{FF2B5EF4-FFF2-40B4-BE49-F238E27FC236}">
              <a16:creationId xmlns:a16="http://schemas.microsoft.com/office/drawing/2014/main" xmlns="" id="{00000000-0008-0000-0400-000081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86" name="正方形/長方形 385">
          <a:extLst>
            <a:ext uri="{FF2B5EF4-FFF2-40B4-BE49-F238E27FC236}">
              <a16:creationId xmlns:a16="http://schemas.microsoft.com/office/drawing/2014/main" xmlns="" id="{00000000-0008-0000-0400-000082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87" name="正方形/長方形 386">
          <a:extLst>
            <a:ext uri="{FF2B5EF4-FFF2-40B4-BE49-F238E27FC236}">
              <a16:creationId xmlns:a16="http://schemas.microsoft.com/office/drawing/2014/main" xmlns="" id="{00000000-0008-0000-0400-000083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88" name="正方形/長方形 387">
          <a:extLst>
            <a:ext uri="{FF2B5EF4-FFF2-40B4-BE49-F238E27FC236}">
              <a16:creationId xmlns:a16="http://schemas.microsoft.com/office/drawing/2014/main" xmlns="" id="{00000000-0008-0000-0400-000084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89" name="正方形/長方形 388">
          <a:extLst>
            <a:ext uri="{FF2B5EF4-FFF2-40B4-BE49-F238E27FC236}">
              <a16:creationId xmlns:a16="http://schemas.microsoft.com/office/drawing/2014/main" xmlns="" id="{00000000-0008-0000-0400-000085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0" name="正方形/長方形 389">
          <a:extLst>
            <a:ext uri="{FF2B5EF4-FFF2-40B4-BE49-F238E27FC236}">
              <a16:creationId xmlns:a16="http://schemas.microsoft.com/office/drawing/2014/main" xmlns="" id="{00000000-0008-0000-0400-000086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1" name="正方形/長方形 390">
          <a:extLst>
            <a:ext uri="{FF2B5EF4-FFF2-40B4-BE49-F238E27FC236}">
              <a16:creationId xmlns:a16="http://schemas.microsoft.com/office/drawing/2014/main" xmlns="" id="{00000000-0008-0000-0400-000087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2" name="正方形/長方形 391">
          <a:extLst>
            <a:ext uri="{FF2B5EF4-FFF2-40B4-BE49-F238E27FC236}">
              <a16:creationId xmlns:a16="http://schemas.microsoft.com/office/drawing/2014/main" xmlns="" id="{00000000-0008-0000-0400-000088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393" name="正方形/長方形 392">
          <a:extLst>
            <a:ext uri="{FF2B5EF4-FFF2-40B4-BE49-F238E27FC236}">
              <a16:creationId xmlns:a16="http://schemas.microsoft.com/office/drawing/2014/main" xmlns="" id="{00000000-0008-0000-0400-000089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394" name="正方形/長方形 393">
          <a:extLst>
            <a:ext uri="{FF2B5EF4-FFF2-40B4-BE49-F238E27FC236}">
              <a16:creationId xmlns:a16="http://schemas.microsoft.com/office/drawing/2014/main" xmlns="" id="{00000000-0008-0000-0400-00008A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395" name="テキスト ボックス 394">
          <a:extLst>
            <a:ext uri="{FF2B5EF4-FFF2-40B4-BE49-F238E27FC236}">
              <a16:creationId xmlns:a16="http://schemas.microsoft.com/office/drawing/2014/main" xmlns="" id="{00000000-0008-0000-0400-00008B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類似団体・全国及び石川県平均をともに下回っている。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今後、大幅な税収の増加が見込めない状況で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あることから、引き続き、経常経費の削減に努め財政の健全化を図っていく。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396" name="テキスト ボックス 395">
          <a:extLst>
            <a:ext uri="{FF2B5EF4-FFF2-40B4-BE49-F238E27FC236}">
              <a16:creationId xmlns:a16="http://schemas.microsoft.com/office/drawing/2014/main" xmlns="" id="{00000000-0008-0000-0400-00008C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397" name="直線コネクタ 396">
          <a:extLst>
            <a:ext uri="{FF2B5EF4-FFF2-40B4-BE49-F238E27FC236}">
              <a16:creationId xmlns:a16="http://schemas.microsoft.com/office/drawing/2014/main" xmlns="" id="{00000000-0008-0000-0400-00008D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398" name="テキスト ボックス 397">
          <a:extLst>
            <a:ext uri="{FF2B5EF4-FFF2-40B4-BE49-F238E27FC236}">
              <a16:creationId xmlns:a16="http://schemas.microsoft.com/office/drawing/2014/main" xmlns="" id="{00000000-0008-0000-0400-00008E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399" name="直線コネクタ 398">
          <a:extLst>
            <a:ext uri="{FF2B5EF4-FFF2-40B4-BE49-F238E27FC236}">
              <a16:creationId xmlns:a16="http://schemas.microsoft.com/office/drawing/2014/main" xmlns="" id="{00000000-0008-0000-0400-00008F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0" name="テキスト ボックス 399">
          <a:extLst>
            <a:ext uri="{FF2B5EF4-FFF2-40B4-BE49-F238E27FC236}">
              <a16:creationId xmlns:a16="http://schemas.microsoft.com/office/drawing/2014/main" xmlns="" id="{00000000-0008-0000-0400-000090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1" name="直線コネクタ 400">
          <a:extLst>
            <a:ext uri="{FF2B5EF4-FFF2-40B4-BE49-F238E27FC236}">
              <a16:creationId xmlns:a16="http://schemas.microsoft.com/office/drawing/2014/main" xmlns="" id="{00000000-0008-0000-0400-000091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02" name="テキスト ボックス 401">
          <a:extLst>
            <a:ext uri="{FF2B5EF4-FFF2-40B4-BE49-F238E27FC236}">
              <a16:creationId xmlns:a16="http://schemas.microsoft.com/office/drawing/2014/main" xmlns="" id="{00000000-0008-0000-0400-000092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03" name="直線コネクタ 402">
          <a:extLst>
            <a:ext uri="{FF2B5EF4-FFF2-40B4-BE49-F238E27FC236}">
              <a16:creationId xmlns:a16="http://schemas.microsoft.com/office/drawing/2014/main" xmlns="" id="{00000000-0008-0000-0400-000093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04" name="テキスト ボックス 403">
          <a:extLst>
            <a:ext uri="{FF2B5EF4-FFF2-40B4-BE49-F238E27FC236}">
              <a16:creationId xmlns:a16="http://schemas.microsoft.com/office/drawing/2014/main" xmlns="" id="{00000000-0008-0000-0400-000094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05" name="直線コネクタ 404">
          <a:extLst>
            <a:ext uri="{FF2B5EF4-FFF2-40B4-BE49-F238E27FC236}">
              <a16:creationId xmlns:a16="http://schemas.microsoft.com/office/drawing/2014/main" xmlns="" id="{00000000-0008-0000-0400-000095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06" name="テキスト ボックス 405">
          <a:extLst>
            <a:ext uri="{FF2B5EF4-FFF2-40B4-BE49-F238E27FC236}">
              <a16:creationId xmlns:a16="http://schemas.microsoft.com/office/drawing/2014/main" xmlns="" id="{00000000-0008-0000-0400-000096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07" name="直線コネクタ 406">
          <a:extLst>
            <a:ext uri="{FF2B5EF4-FFF2-40B4-BE49-F238E27FC236}">
              <a16:creationId xmlns:a16="http://schemas.microsoft.com/office/drawing/2014/main" xmlns="" id="{00000000-0008-0000-0400-000097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08" name="テキスト ボックス 407">
          <a:extLst>
            <a:ext uri="{FF2B5EF4-FFF2-40B4-BE49-F238E27FC236}">
              <a16:creationId xmlns:a16="http://schemas.microsoft.com/office/drawing/2014/main" xmlns="" id="{00000000-0008-0000-0400-000098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09" name="公債費以外グラフ枠">
          <a:extLst>
            <a:ext uri="{FF2B5EF4-FFF2-40B4-BE49-F238E27FC236}">
              <a16:creationId xmlns:a16="http://schemas.microsoft.com/office/drawing/2014/main" xmlns="" id="{00000000-0008-0000-0400-000099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129286</xdr:rowOff>
    </xdr:from>
    <xdr:to>
      <xdr:col>82</xdr:col>
      <xdr:colOff>107950</xdr:colOff>
      <xdr:row>80</xdr:row>
      <xdr:rowOff>163576</xdr:rowOff>
    </xdr:to>
    <xdr:cxnSp macro="">
      <xdr:nvCxnSpPr>
        <xdr:cNvPr id="410" name="直線コネクタ 409">
          <a:extLst>
            <a:ext uri="{FF2B5EF4-FFF2-40B4-BE49-F238E27FC236}">
              <a16:creationId xmlns:a16="http://schemas.microsoft.com/office/drawing/2014/main" xmlns="" id="{00000000-0008-0000-0400-00009A010000}"/>
            </a:ext>
          </a:extLst>
        </xdr:cNvPr>
        <xdr:cNvCxnSpPr/>
      </xdr:nvCxnSpPr>
      <xdr:spPr>
        <a:xfrm flipV="1">
          <a:off x="16510000" y="12645136"/>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135653</xdr:rowOff>
    </xdr:from>
    <xdr:ext cx="762000" cy="259045"/>
    <xdr:sp macro="" textlink="">
      <xdr:nvSpPr>
        <xdr:cNvPr id="411" name="公債費以外最小値テキスト">
          <a:extLst>
            <a:ext uri="{FF2B5EF4-FFF2-40B4-BE49-F238E27FC236}">
              <a16:creationId xmlns:a16="http://schemas.microsoft.com/office/drawing/2014/main" xmlns="" id="{00000000-0008-0000-0400-00009B010000}"/>
            </a:ext>
          </a:extLst>
        </xdr:cNvPr>
        <xdr:cNvSpPr txBox="1"/>
      </xdr:nvSpPr>
      <xdr:spPr>
        <a:xfrm>
          <a:off x="16598900" y="13851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163576</xdr:rowOff>
    </xdr:from>
    <xdr:to>
      <xdr:col>82</xdr:col>
      <xdr:colOff>196850</xdr:colOff>
      <xdr:row>80</xdr:row>
      <xdr:rowOff>163576</xdr:rowOff>
    </xdr:to>
    <xdr:cxnSp macro="">
      <xdr:nvCxnSpPr>
        <xdr:cNvPr id="412" name="直線コネクタ 411">
          <a:extLst>
            <a:ext uri="{FF2B5EF4-FFF2-40B4-BE49-F238E27FC236}">
              <a16:creationId xmlns:a16="http://schemas.microsoft.com/office/drawing/2014/main" xmlns="" id="{00000000-0008-0000-0400-00009C010000}"/>
            </a:ext>
          </a:extLst>
        </xdr:cNvPr>
        <xdr:cNvCxnSpPr/>
      </xdr:nvCxnSpPr>
      <xdr:spPr>
        <a:xfrm>
          <a:off x="16421100" y="13879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44213</xdr:rowOff>
    </xdr:from>
    <xdr:ext cx="762000" cy="259045"/>
    <xdr:sp macro="" textlink="">
      <xdr:nvSpPr>
        <xdr:cNvPr id="413" name="公債費以外最大値テキスト">
          <a:extLst>
            <a:ext uri="{FF2B5EF4-FFF2-40B4-BE49-F238E27FC236}">
              <a16:creationId xmlns:a16="http://schemas.microsoft.com/office/drawing/2014/main" xmlns="" id="{00000000-0008-0000-0400-00009D010000}"/>
            </a:ext>
          </a:extLst>
        </xdr:cNvPr>
        <xdr:cNvSpPr txBox="1"/>
      </xdr:nvSpPr>
      <xdr:spPr>
        <a:xfrm>
          <a:off x="16598900" y="12388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129286</xdr:rowOff>
    </xdr:from>
    <xdr:to>
      <xdr:col>82</xdr:col>
      <xdr:colOff>196850</xdr:colOff>
      <xdr:row>73</xdr:row>
      <xdr:rowOff>129286</xdr:rowOff>
    </xdr:to>
    <xdr:cxnSp macro="">
      <xdr:nvCxnSpPr>
        <xdr:cNvPr id="414" name="直線コネクタ 413">
          <a:extLst>
            <a:ext uri="{FF2B5EF4-FFF2-40B4-BE49-F238E27FC236}">
              <a16:creationId xmlns:a16="http://schemas.microsoft.com/office/drawing/2014/main" xmlns="" id="{00000000-0008-0000-0400-00009E010000}"/>
            </a:ext>
          </a:extLst>
        </xdr:cNvPr>
        <xdr:cNvCxnSpPr/>
      </xdr:nvCxnSpPr>
      <xdr:spPr>
        <a:xfrm>
          <a:off x="16421100" y="12645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74</xdr:row>
      <xdr:rowOff>140716</xdr:rowOff>
    </xdr:from>
    <xdr:to>
      <xdr:col>82</xdr:col>
      <xdr:colOff>107950</xdr:colOff>
      <xdr:row>74</xdr:row>
      <xdr:rowOff>145288</xdr:rowOff>
    </xdr:to>
    <xdr:cxnSp macro="">
      <xdr:nvCxnSpPr>
        <xdr:cNvPr id="415" name="直線コネクタ 414">
          <a:extLst>
            <a:ext uri="{FF2B5EF4-FFF2-40B4-BE49-F238E27FC236}">
              <a16:creationId xmlns:a16="http://schemas.microsoft.com/office/drawing/2014/main" xmlns="" id="{00000000-0008-0000-0400-00009F010000}"/>
            </a:ext>
          </a:extLst>
        </xdr:cNvPr>
        <xdr:cNvCxnSpPr/>
      </xdr:nvCxnSpPr>
      <xdr:spPr>
        <a:xfrm flipV="1">
          <a:off x="15671800" y="12828016"/>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7129</xdr:rowOff>
    </xdr:from>
    <xdr:ext cx="762000" cy="259045"/>
    <xdr:sp macro="" textlink="">
      <xdr:nvSpPr>
        <xdr:cNvPr id="416" name="公債費以外平均値テキスト">
          <a:extLst>
            <a:ext uri="{FF2B5EF4-FFF2-40B4-BE49-F238E27FC236}">
              <a16:creationId xmlns:a16="http://schemas.microsoft.com/office/drawing/2014/main" xmlns="" id="{00000000-0008-0000-0400-0000A0010000}"/>
            </a:ext>
          </a:extLst>
        </xdr:cNvPr>
        <xdr:cNvSpPr txBox="1"/>
      </xdr:nvSpPr>
      <xdr:spPr>
        <a:xfrm>
          <a:off x="16598900" y="130373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35052</xdr:rowOff>
    </xdr:from>
    <xdr:to>
      <xdr:col>82</xdr:col>
      <xdr:colOff>158750</xdr:colOff>
      <xdr:row>76</xdr:row>
      <xdr:rowOff>136652</xdr:rowOff>
    </xdr:to>
    <xdr:sp macro="" textlink="">
      <xdr:nvSpPr>
        <xdr:cNvPr id="417" name="フローチャート: 判断 416">
          <a:extLst>
            <a:ext uri="{FF2B5EF4-FFF2-40B4-BE49-F238E27FC236}">
              <a16:creationId xmlns:a16="http://schemas.microsoft.com/office/drawing/2014/main" xmlns="" id="{00000000-0008-0000-0400-0000A1010000}"/>
            </a:ext>
          </a:extLst>
        </xdr:cNvPr>
        <xdr:cNvSpPr/>
      </xdr:nvSpPr>
      <xdr:spPr>
        <a:xfrm>
          <a:off x="16459200" y="13065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74</xdr:row>
      <xdr:rowOff>72136</xdr:rowOff>
    </xdr:from>
    <xdr:to>
      <xdr:col>78</xdr:col>
      <xdr:colOff>69850</xdr:colOff>
      <xdr:row>74</xdr:row>
      <xdr:rowOff>145288</xdr:rowOff>
    </xdr:to>
    <xdr:cxnSp macro="">
      <xdr:nvCxnSpPr>
        <xdr:cNvPr id="418" name="直線コネクタ 417">
          <a:extLst>
            <a:ext uri="{FF2B5EF4-FFF2-40B4-BE49-F238E27FC236}">
              <a16:creationId xmlns:a16="http://schemas.microsoft.com/office/drawing/2014/main" xmlns="" id="{00000000-0008-0000-0400-0000A2010000}"/>
            </a:ext>
          </a:extLst>
        </xdr:cNvPr>
        <xdr:cNvCxnSpPr/>
      </xdr:nvCxnSpPr>
      <xdr:spPr>
        <a:xfrm>
          <a:off x="14782800" y="12759436"/>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75</xdr:row>
      <xdr:rowOff>151637</xdr:rowOff>
    </xdr:from>
    <xdr:to>
      <xdr:col>78</xdr:col>
      <xdr:colOff>120650</xdr:colOff>
      <xdr:row>76</xdr:row>
      <xdr:rowOff>81787</xdr:rowOff>
    </xdr:to>
    <xdr:sp macro="" textlink="">
      <xdr:nvSpPr>
        <xdr:cNvPr id="419" name="フローチャート: 判断 418">
          <a:extLst>
            <a:ext uri="{FF2B5EF4-FFF2-40B4-BE49-F238E27FC236}">
              <a16:creationId xmlns:a16="http://schemas.microsoft.com/office/drawing/2014/main" xmlns="" id="{00000000-0008-0000-0400-0000A3010000}"/>
            </a:ext>
          </a:extLst>
        </xdr:cNvPr>
        <xdr:cNvSpPr/>
      </xdr:nvSpPr>
      <xdr:spPr>
        <a:xfrm>
          <a:off x="15621000" y="1301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66564</xdr:rowOff>
    </xdr:from>
    <xdr:ext cx="736600" cy="259045"/>
    <xdr:sp macro="" textlink="">
      <xdr:nvSpPr>
        <xdr:cNvPr id="420" name="テキスト ボックス 419">
          <a:extLst>
            <a:ext uri="{FF2B5EF4-FFF2-40B4-BE49-F238E27FC236}">
              <a16:creationId xmlns:a16="http://schemas.microsoft.com/office/drawing/2014/main" xmlns="" id="{00000000-0008-0000-0400-0000A4010000}"/>
            </a:ext>
          </a:extLst>
        </xdr:cNvPr>
        <xdr:cNvSpPr txBox="1"/>
      </xdr:nvSpPr>
      <xdr:spPr>
        <a:xfrm>
          <a:off x="15290800" y="1309676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74</xdr:row>
      <xdr:rowOff>72136</xdr:rowOff>
    </xdr:from>
    <xdr:to>
      <xdr:col>73</xdr:col>
      <xdr:colOff>180975</xdr:colOff>
      <xdr:row>74</xdr:row>
      <xdr:rowOff>104140</xdr:rowOff>
    </xdr:to>
    <xdr:cxnSp macro="">
      <xdr:nvCxnSpPr>
        <xdr:cNvPr id="421" name="直線コネクタ 420">
          <a:extLst>
            <a:ext uri="{FF2B5EF4-FFF2-40B4-BE49-F238E27FC236}">
              <a16:creationId xmlns:a16="http://schemas.microsoft.com/office/drawing/2014/main" xmlns="" id="{00000000-0008-0000-0400-0000A5010000}"/>
            </a:ext>
          </a:extLst>
        </xdr:cNvPr>
        <xdr:cNvCxnSpPr/>
      </xdr:nvCxnSpPr>
      <xdr:spPr>
        <a:xfrm flipV="1">
          <a:off x="13893800" y="127594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75</xdr:row>
      <xdr:rowOff>41910</xdr:rowOff>
    </xdr:from>
    <xdr:to>
      <xdr:col>74</xdr:col>
      <xdr:colOff>31750</xdr:colOff>
      <xdr:row>75</xdr:row>
      <xdr:rowOff>143510</xdr:rowOff>
    </xdr:to>
    <xdr:sp macro="" textlink="">
      <xdr:nvSpPr>
        <xdr:cNvPr id="422" name="フローチャート: 判断 421">
          <a:extLst>
            <a:ext uri="{FF2B5EF4-FFF2-40B4-BE49-F238E27FC236}">
              <a16:creationId xmlns:a16="http://schemas.microsoft.com/office/drawing/2014/main" xmlns="" id="{00000000-0008-0000-0400-0000A6010000}"/>
            </a:ext>
          </a:extLst>
        </xdr:cNvPr>
        <xdr:cNvSpPr/>
      </xdr:nvSpPr>
      <xdr:spPr>
        <a:xfrm>
          <a:off x="14732000" y="12900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128288</xdr:rowOff>
    </xdr:from>
    <xdr:ext cx="762000" cy="259045"/>
    <xdr:sp macro="" textlink="">
      <xdr:nvSpPr>
        <xdr:cNvPr id="423" name="テキスト ボックス 422">
          <a:extLst>
            <a:ext uri="{FF2B5EF4-FFF2-40B4-BE49-F238E27FC236}">
              <a16:creationId xmlns:a16="http://schemas.microsoft.com/office/drawing/2014/main" xmlns="" id="{00000000-0008-0000-0400-0000A7010000}"/>
            </a:ext>
          </a:extLst>
        </xdr:cNvPr>
        <xdr:cNvSpPr txBox="1"/>
      </xdr:nvSpPr>
      <xdr:spPr>
        <a:xfrm>
          <a:off x="14401800" y="12987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73</xdr:row>
      <xdr:rowOff>133858</xdr:rowOff>
    </xdr:from>
    <xdr:to>
      <xdr:col>69</xdr:col>
      <xdr:colOff>92075</xdr:colOff>
      <xdr:row>74</xdr:row>
      <xdr:rowOff>104140</xdr:rowOff>
    </xdr:to>
    <xdr:cxnSp macro="">
      <xdr:nvCxnSpPr>
        <xdr:cNvPr id="424" name="直線コネクタ 423">
          <a:extLst>
            <a:ext uri="{FF2B5EF4-FFF2-40B4-BE49-F238E27FC236}">
              <a16:creationId xmlns:a16="http://schemas.microsoft.com/office/drawing/2014/main" xmlns="" id="{00000000-0008-0000-0400-0000A8010000}"/>
            </a:ext>
          </a:extLst>
        </xdr:cNvPr>
        <xdr:cNvCxnSpPr/>
      </xdr:nvCxnSpPr>
      <xdr:spPr>
        <a:xfrm>
          <a:off x="13004800" y="12649708"/>
          <a:ext cx="889000" cy="1417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75</xdr:row>
      <xdr:rowOff>165354</xdr:rowOff>
    </xdr:from>
    <xdr:to>
      <xdr:col>69</xdr:col>
      <xdr:colOff>142875</xdr:colOff>
      <xdr:row>76</xdr:row>
      <xdr:rowOff>95504</xdr:rowOff>
    </xdr:to>
    <xdr:sp macro="" textlink="">
      <xdr:nvSpPr>
        <xdr:cNvPr id="425" name="フローチャート: 判断 424">
          <a:extLst>
            <a:ext uri="{FF2B5EF4-FFF2-40B4-BE49-F238E27FC236}">
              <a16:creationId xmlns:a16="http://schemas.microsoft.com/office/drawing/2014/main" xmlns="" id="{00000000-0008-0000-0400-0000A9010000}"/>
            </a:ext>
          </a:extLst>
        </xdr:cNvPr>
        <xdr:cNvSpPr/>
      </xdr:nvSpPr>
      <xdr:spPr>
        <a:xfrm>
          <a:off x="13843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80281</xdr:rowOff>
    </xdr:from>
    <xdr:ext cx="762000" cy="259045"/>
    <xdr:sp macro="" textlink="">
      <xdr:nvSpPr>
        <xdr:cNvPr id="426" name="テキスト ボックス 425">
          <a:extLst>
            <a:ext uri="{FF2B5EF4-FFF2-40B4-BE49-F238E27FC236}">
              <a16:creationId xmlns:a16="http://schemas.microsoft.com/office/drawing/2014/main" xmlns="" id="{00000000-0008-0000-0400-0000AA010000}"/>
            </a:ext>
          </a:extLst>
        </xdr:cNvPr>
        <xdr:cNvSpPr txBox="1"/>
      </xdr:nvSpPr>
      <xdr:spPr>
        <a:xfrm>
          <a:off x="13512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51054</xdr:rowOff>
    </xdr:from>
    <xdr:to>
      <xdr:col>65</xdr:col>
      <xdr:colOff>53975</xdr:colOff>
      <xdr:row>75</xdr:row>
      <xdr:rowOff>152654</xdr:rowOff>
    </xdr:to>
    <xdr:sp macro="" textlink="">
      <xdr:nvSpPr>
        <xdr:cNvPr id="427" name="フローチャート: 判断 426">
          <a:extLst>
            <a:ext uri="{FF2B5EF4-FFF2-40B4-BE49-F238E27FC236}">
              <a16:creationId xmlns:a16="http://schemas.microsoft.com/office/drawing/2014/main" xmlns="" id="{00000000-0008-0000-0400-0000AB010000}"/>
            </a:ext>
          </a:extLst>
        </xdr:cNvPr>
        <xdr:cNvSpPr/>
      </xdr:nvSpPr>
      <xdr:spPr>
        <a:xfrm>
          <a:off x="12954000" y="12909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137431</xdr:rowOff>
    </xdr:from>
    <xdr:ext cx="762000" cy="259045"/>
    <xdr:sp macro="" textlink="">
      <xdr:nvSpPr>
        <xdr:cNvPr id="428" name="テキスト ボックス 427">
          <a:extLst>
            <a:ext uri="{FF2B5EF4-FFF2-40B4-BE49-F238E27FC236}">
              <a16:creationId xmlns:a16="http://schemas.microsoft.com/office/drawing/2014/main" xmlns="" id="{00000000-0008-0000-0400-0000AC010000}"/>
            </a:ext>
          </a:extLst>
        </xdr:cNvPr>
        <xdr:cNvSpPr txBox="1"/>
      </xdr:nvSpPr>
      <xdr:spPr>
        <a:xfrm>
          <a:off x="12623800" y="12996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29" name="テキスト ボックス 428">
          <a:extLst>
            <a:ext uri="{FF2B5EF4-FFF2-40B4-BE49-F238E27FC236}">
              <a16:creationId xmlns:a16="http://schemas.microsoft.com/office/drawing/2014/main" xmlns="" id="{00000000-0008-0000-0400-0000AD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0" name="テキスト ボックス 429">
          <a:extLst>
            <a:ext uri="{FF2B5EF4-FFF2-40B4-BE49-F238E27FC236}">
              <a16:creationId xmlns:a16="http://schemas.microsoft.com/office/drawing/2014/main" xmlns="" id="{00000000-0008-0000-0400-0000AE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1" name="テキスト ボックス 430">
          <a:extLst>
            <a:ext uri="{FF2B5EF4-FFF2-40B4-BE49-F238E27FC236}">
              <a16:creationId xmlns:a16="http://schemas.microsoft.com/office/drawing/2014/main" xmlns="" id="{00000000-0008-0000-0400-0000AF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32" name="テキスト ボックス 431">
          <a:extLst>
            <a:ext uri="{FF2B5EF4-FFF2-40B4-BE49-F238E27FC236}">
              <a16:creationId xmlns:a16="http://schemas.microsoft.com/office/drawing/2014/main" xmlns="" id="{00000000-0008-0000-0400-0000B0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33" name="テキスト ボックス 432">
          <a:extLst>
            <a:ext uri="{FF2B5EF4-FFF2-40B4-BE49-F238E27FC236}">
              <a16:creationId xmlns:a16="http://schemas.microsoft.com/office/drawing/2014/main" xmlns="" id="{00000000-0008-0000-0400-0000B1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74</xdr:row>
      <xdr:rowOff>89916</xdr:rowOff>
    </xdr:from>
    <xdr:to>
      <xdr:col>82</xdr:col>
      <xdr:colOff>158750</xdr:colOff>
      <xdr:row>75</xdr:row>
      <xdr:rowOff>20066</xdr:rowOff>
    </xdr:to>
    <xdr:sp macro="" textlink="">
      <xdr:nvSpPr>
        <xdr:cNvPr id="434" name="楕円 433">
          <a:extLst>
            <a:ext uri="{FF2B5EF4-FFF2-40B4-BE49-F238E27FC236}">
              <a16:creationId xmlns:a16="http://schemas.microsoft.com/office/drawing/2014/main" xmlns="" id="{00000000-0008-0000-0400-0000B2010000}"/>
            </a:ext>
          </a:extLst>
        </xdr:cNvPr>
        <xdr:cNvSpPr/>
      </xdr:nvSpPr>
      <xdr:spPr>
        <a:xfrm>
          <a:off x="16459200" y="12777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73</xdr:row>
      <xdr:rowOff>106443</xdr:rowOff>
    </xdr:from>
    <xdr:ext cx="762000" cy="259045"/>
    <xdr:sp macro="" textlink="">
      <xdr:nvSpPr>
        <xdr:cNvPr id="435" name="公債費以外該当値テキスト">
          <a:extLst>
            <a:ext uri="{FF2B5EF4-FFF2-40B4-BE49-F238E27FC236}">
              <a16:creationId xmlns:a16="http://schemas.microsoft.com/office/drawing/2014/main" xmlns="" id="{00000000-0008-0000-0400-0000B3010000}"/>
            </a:ext>
          </a:extLst>
        </xdr:cNvPr>
        <xdr:cNvSpPr txBox="1"/>
      </xdr:nvSpPr>
      <xdr:spPr>
        <a:xfrm>
          <a:off x="16598900" y="12622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74</xdr:row>
      <xdr:rowOff>94488</xdr:rowOff>
    </xdr:from>
    <xdr:to>
      <xdr:col>78</xdr:col>
      <xdr:colOff>120650</xdr:colOff>
      <xdr:row>75</xdr:row>
      <xdr:rowOff>24638</xdr:rowOff>
    </xdr:to>
    <xdr:sp macro="" textlink="">
      <xdr:nvSpPr>
        <xdr:cNvPr id="436" name="楕円 435">
          <a:extLst>
            <a:ext uri="{FF2B5EF4-FFF2-40B4-BE49-F238E27FC236}">
              <a16:creationId xmlns:a16="http://schemas.microsoft.com/office/drawing/2014/main" xmlns="" id="{00000000-0008-0000-0400-0000B4010000}"/>
            </a:ext>
          </a:extLst>
        </xdr:cNvPr>
        <xdr:cNvSpPr/>
      </xdr:nvSpPr>
      <xdr:spPr>
        <a:xfrm>
          <a:off x="156210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73</xdr:row>
      <xdr:rowOff>34815</xdr:rowOff>
    </xdr:from>
    <xdr:ext cx="736600" cy="259045"/>
    <xdr:sp macro="" textlink="">
      <xdr:nvSpPr>
        <xdr:cNvPr id="437" name="テキスト ボックス 436">
          <a:extLst>
            <a:ext uri="{FF2B5EF4-FFF2-40B4-BE49-F238E27FC236}">
              <a16:creationId xmlns:a16="http://schemas.microsoft.com/office/drawing/2014/main" xmlns="" id="{00000000-0008-0000-0400-0000B5010000}"/>
            </a:ext>
          </a:extLst>
        </xdr:cNvPr>
        <xdr:cNvSpPr txBox="1"/>
      </xdr:nvSpPr>
      <xdr:spPr>
        <a:xfrm>
          <a:off x="15290800" y="12550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74</xdr:row>
      <xdr:rowOff>21336</xdr:rowOff>
    </xdr:from>
    <xdr:to>
      <xdr:col>74</xdr:col>
      <xdr:colOff>31750</xdr:colOff>
      <xdr:row>74</xdr:row>
      <xdr:rowOff>122936</xdr:rowOff>
    </xdr:to>
    <xdr:sp macro="" textlink="">
      <xdr:nvSpPr>
        <xdr:cNvPr id="438" name="楕円 437">
          <a:extLst>
            <a:ext uri="{FF2B5EF4-FFF2-40B4-BE49-F238E27FC236}">
              <a16:creationId xmlns:a16="http://schemas.microsoft.com/office/drawing/2014/main" xmlns="" id="{00000000-0008-0000-0400-0000B6010000}"/>
            </a:ext>
          </a:extLst>
        </xdr:cNvPr>
        <xdr:cNvSpPr/>
      </xdr:nvSpPr>
      <xdr:spPr>
        <a:xfrm>
          <a:off x="14732000" y="12708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72</xdr:row>
      <xdr:rowOff>133113</xdr:rowOff>
    </xdr:from>
    <xdr:ext cx="762000" cy="259045"/>
    <xdr:sp macro="" textlink="">
      <xdr:nvSpPr>
        <xdr:cNvPr id="439" name="テキスト ボックス 438">
          <a:extLst>
            <a:ext uri="{FF2B5EF4-FFF2-40B4-BE49-F238E27FC236}">
              <a16:creationId xmlns:a16="http://schemas.microsoft.com/office/drawing/2014/main" xmlns="" id="{00000000-0008-0000-0400-0000B7010000}"/>
            </a:ext>
          </a:extLst>
        </xdr:cNvPr>
        <xdr:cNvSpPr txBox="1"/>
      </xdr:nvSpPr>
      <xdr:spPr>
        <a:xfrm>
          <a:off x="14401800" y="12477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74</xdr:row>
      <xdr:rowOff>53340</xdr:rowOff>
    </xdr:from>
    <xdr:to>
      <xdr:col>69</xdr:col>
      <xdr:colOff>142875</xdr:colOff>
      <xdr:row>74</xdr:row>
      <xdr:rowOff>154940</xdr:rowOff>
    </xdr:to>
    <xdr:sp macro="" textlink="">
      <xdr:nvSpPr>
        <xdr:cNvPr id="440" name="楕円 439">
          <a:extLst>
            <a:ext uri="{FF2B5EF4-FFF2-40B4-BE49-F238E27FC236}">
              <a16:creationId xmlns:a16="http://schemas.microsoft.com/office/drawing/2014/main" xmlns="" id="{00000000-0008-0000-0400-0000B8010000}"/>
            </a:ext>
          </a:extLst>
        </xdr:cNvPr>
        <xdr:cNvSpPr/>
      </xdr:nvSpPr>
      <xdr:spPr>
        <a:xfrm>
          <a:off x="13843000" y="12740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72</xdr:row>
      <xdr:rowOff>165117</xdr:rowOff>
    </xdr:from>
    <xdr:ext cx="762000" cy="259045"/>
    <xdr:sp macro="" textlink="">
      <xdr:nvSpPr>
        <xdr:cNvPr id="441" name="テキスト ボックス 440">
          <a:extLst>
            <a:ext uri="{FF2B5EF4-FFF2-40B4-BE49-F238E27FC236}">
              <a16:creationId xmlns:a16="http://schemas.microsoft.com/office/drawing/2014/main" xmlns="" id="{00000000-0008-0000-0400-0000B9010000}"/>
            </a:ext>
          </a:extLst>
        </xdr:cNvPr>
        <xdr:cNvSpPr txBox="1"/>
      </xdr:nvSpPr>
      <xdr:spPr>
        <a:xfrm>
          <a:off x="13512800" y="1250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73</xdr:row>
      <xdr:rowOff>83058</xdr:rowOff>
    </xdr:from>
    <xdr:to>
      <xdr:col>65</xdr:col>
      <xdr:colOff>53975</xdr:colOff>
      <xdr:row>74</xdr:row>
      <xdr:rowOff>13208</xdr:rowOff>
    </xdr:to>
    <xdr:sp macro="" textlink="">
      <xdr:nvSpPr>
        <xdr:cNvPr id="442" name="楕円 441">
          <a:extLst>
            <a:ext uri="{FF2B5EF4-FFF2-40B4-BE49-F238E27FC236}">
              <a16:creationId xmlns:a16="http://schemas.microsoft.com/office/drawing/2014/main" xmlns="" id="{00000000-0008-0000-0400-0000BA010000}"/>
            </a:ext>
          </a:extLst>
        </xdr:cNvPr>
        <xdr:cNvSpPr/>
      </xdr:nvSpPr>
      <xdr:spPr>
        <a:xfrm>
          <a:off x="12954000" y="1259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72</xdr:row>
      <xdr:rowOff>23385</xdr:rowOff>
    </xdr:from>
    <xdr:ext cx="762000" cy="259045"/>
    <xdr:sp macro="" textlink="">
      <xdr:nvSpPr>
        <xdr:cNvPr id="443" name="テキスト ボックス 442">
          <a:extLst>
            <a:ext uri="{FF2B5EF4-FFF2-40B4-BE49-F238E27FC236}">
              <a16:creationId xmlns:a16="http://schemas.microsoft.com/office/drawing/2014/main" xmlns="" id="{00000000-0008-0000-0400-0000BB010000}"/>
            </a:ext>
          </a:extLst>
        </xdr:cNvPr>
        <xdr:cNvSpPr txBox="1"/>
      </xdr:nvSpPr>
      <xdr:spPr>
        <a:xfrm>
          <a:off x="12623800" y="12367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xmlns=""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xmlns=""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xmlns=""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xmlns=""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xmlns=""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xmlns=""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xmlns=""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xmlns=""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xmlns=""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xmlns=""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xmlns=""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xmlns=""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xmlns=""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xmlns=""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xmlns=""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xmlns=""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xmlns=""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xmlns=""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xmlns=""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xmlns=""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xmlns=""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xmlns=""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xmlns=""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xmlns=""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xmlns=""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xmlns=""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xmlns=""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xmlns=""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3175</xdr:rowOff>
    </xdr:from>
    <xdr:to>
      <xdr:col>33</xdr:col>
      <xdr:colOff>114300</xdr:colOff>
      <xdr:row>20</xdr:row>
      <xdr:rowOff>3175</xdr:rowOff>
    </xdr:to>
    <xdr:cxnSp macro="">
      <xdr:nvCxnSpPr>
        <xdr:cNvPr id="32" name="直線コネクタ 31">
          <a:extLst>
            <a:ext uri="{FF2B5EF4-FFF2-40B4-BE49-F238E27FC236}">
              <a16:creationId xmlns:a16="http://schemas.microsoft.com/office/drawing/2014/main" xmlns="" id="{00000000-0008-0000-0500-000020000000}"/>
            </a:ext>
          </a:extLst>
        </xdr:cNvPr>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32402</xdr:rowOff>
    </xdr:from>
    <xdr:ext cx="762000" cy="259045"/>
    <xdr:sp macro="" textlink="">
      <xdr:nvSpPr>
        <xdr:cNvPr id="33" name="テキスト ボックス 32">
          <a:extLst>
            <a:ext uri="{FF2B5EF4-FFF2-40B4-BE49-F238E27FC236}">
              <a16:creationId xmlns:a16="http://schemas.microsoft.com/office/drawing/2014/main" xmlns="" id="{00000000-0008-0000-0500-000021000000}"/>
            </a:ext>
          </a:extLst>
        </xdr:cNvPr>
        <xdr:cNvSpPr txBox="1"/>
      </xdr:nvSpPr>
      <xdr:spPr>
        <a:xfrm>
          <a:off x="13843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60325</xdr:rowOff>
    </xdr:from>
    <xdr:to>
      <xdr:col>33</xdr:col>
      <xdr:colOff>114300</xdr:colOff>
      <xdr:row>17</xdr:row>
      <xdr:rowOff>60325</xdr:rowOff>
    </xdr:to>
    <xdr:cxnSp macro="">
      <xdr:nvCxnSpPr>
        <xdr:cNvPr id="34" name="直線コネクタ 33">
          <a:extLst>
            <a:ext uri="{FF2B5EF4-FFF2-40B4-BE49-F238E27FC236}">
              <a16:creationId xmlns:a16="http://schemas.microsoft.com/office/drawing/2014/main" xmlns="" id="{00000000-0008-0000-0500-000022000000}"/>
            </a:ext>
          </a:extLst>
        </xdr:cNvPr>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89552</xdr:rowOff>
    </xdr:from>
    <xdr:ext cx="762000" cy="259045"/>
    <xdr:sp macro="" textlink="">
      <xdr:nvSpPr>
        <xdr:cNvPr id="35" name="テキスト ボックス 34">
          <a:extLst>
            <a:ext uri="{FF2B5EF4-FFF2-40B4-BE49-F238E27FC236}">
              <a16:creationId xmlns:a16="http://schemas.microsoft.com/office/drawing/2014/main" xmlns="" id="{00000000-0008-0000-0500-000023000000}"/>
            </a:ext>
          </a:extLst>
        </xdr:cNvPr>
        <xdr:cNvSpPr txBox="1"/>
      </xdr:nvSpPr>
      <xdr:spPr>
        <a:xfrm>
          <a:off x="13843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117475</xdr:rowOff>
    </xdr:from>
    <xdr:to>
      <xdr:col>33</xdr:col>
      <xdr:colOff>114300</xdr:colOff>
      <xdr:row>14</xdr:row>
      <xdr:rowOff>117475</xdr:rowOff>
    </xdr:to>
    <xdr:cxnSp macro="">
      <xdr:nvCxnSpPr>
        <xdr:cNvPr id="36" name="直線コネクタ 35">
          <a:extLst>
            <a:ext uri="{FF2B5EF4-FFF2-40B4-BE49-F238E27FC236}">
              <a16:creationId xmlns:a16="http://schemas.microsoft.com/office/drawing/2014/main" xmlns="" id="{00000000-0008-0000-0500-000024000000}"/>
            </a:ext>
          </a:extLst>
        </xdr:cNvPr>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146702</xdr:rowOff>
    </xdr:from>
    <xdr:ext cx="762000" cy="259045"/>
    <xdr:sp macro="" textlink="">
      <xdr:nvSpPr>
        <xdr:cNvPr id="37" name="テキスト ボックス 36">
          <a:extLst>
            <a:ext uri="{FF2B5EF4-FFF2-40B4-BE49-F238E27FC236}">
              <a16:creationId xmlns:a16="http://schemas.microsoft.com/office/drawing/2014/main" xmlns="" id="{00000000-0008-0000-0500-000025000000}"/>
            </a:ext>
          </a:extLst>
        </xdr:cNvPr>
        <xdr:cNvSpPr txBox="1"/>
      </xdr:nvSpPr>
      <xdr:spPr>
        <a:xfrm>
          <a:off x="13843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3175</xdr:rowOff>
    </xdr:from>
    <xdr:to>
      <xdr:col>33</xdr:col>
      <xdr:colOff>114300</xdr:colOff>
      <xdr:row>12</xdr:row>
      <xdr:rowOff>3175</xdr:rowOff>
    </xdr:to>
    <xdr:cxnSp macro="">
      <xdr:nvCxnSpPr>
        <xdr:cNvPr id="38" name="直線コネクタ 37">
          <a:extLst>
            <a:ext uri="{FF2B5EF4-FFF2-40B4-BE49-F238E27FC236}">
              <a16:creationId xmlns:a16="http://schemas.microsoft.com/office/drawing/2014/main" xmlns="" id="{00000000-0008-0000-0500-000026000000}"/>
            </a:ext>
          </a:extLst>
        </xdr:cNvPr>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32402</xdr:rowOff>
    </xdr:from>
    <xdr:ext cx="762000" cy="259045"/>
    <xdr:sp macro="" textlink="">
      <xdr:nvSpPr>
        <xdr:cNvPr id="39" name="テキスト ボックス 38">
          <a:extLst>
            <a:ext uri="{FF2B5EF4-FFF2-40B4-BE49-F238E27FC236}">
              <a16:creationId xmlns:a16="http://schemas.microsoft.com/office/drawing/2014/main" xmlns="" id="{00000000-0008-0000-0500-000027000000}"/>
            </a:ext>
          </a:extLst>
        </xdr:cNvPr>
        <xdr:cNvSpPr txBox="1"/>
      </xdr:nvSpPr>
      <xdr:spPr>
        <a:xfrm>
          <a:off x="13843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0" name="直線コネクタ 39">
          <a:extLst>
            <a:ext uri="{FF2B5EF4-FFF2-40B4-BE49-F238E27FC236}">
              <a16:creationId xmlns:a16="http://schemas.microsoft.com/office/drawing/2014/main" xmlns="" id="{00000000-0008-0000-0500-000028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1" name="テキスト ボックス 40">
          <a:extLst>
            <a:ext uri="{FF2B5EF4-FFF2-40B4-BE49-F238E27FC236}">
              <a16:creationId xmlns:a16="http://schemas.microsoft.com/office/drawing/2014/main" xmlns="" id="{00000000-0008-0000-0500-000029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2" name="人口1人当たり決算額の推移グラフ枠130">
          <a:extLst>
            <a:ext uri="{FF2B5EF4-FFF2-40B4-BE49-F238E27FC236}">
              <a16:creationId xmlns:a16="http://schemas.microsoft.com/office/drawing/2014/main" xmlns="" id="{00000000-0008-0000-0500-00002A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44542</xdr:rowOff>
    </xdr:from>
    <xdr:to>
      <xdr:col>29</xdr:col>
      <xdr:colOff>127000</xdr:colOff>
      <xdr:row>20</xdr:row>
      <xdr:rowOff>99242</xdr:rowOff>
    </xdr:to>
    <xdr:cxnSp macro="">
      <xdr:nvCxnSpPr>
        <xdr:cNvPr id="43" name="直線コネクタ 42">
          <a:extLst>
            <a:ext uri="{FF2B5EF4-FFF2-40B4-BE49-F238E27FC236}">
              <a16:creationId xmlns:a16="http://schemas.microsoft.com/office/drawing/2014/main" xmlns="" id="{00000000-0008-0000-0500-00002B000000}"/>
            </a:ext>
          </a:extLst>
        </xdr:cNvPr>
        <xdr:cNvCxnSpPr/>
      </xdr:nvCxnSpPr>
      <xdr:spPr bwMode="auto">
        <a:xfrm flipV="1">
          <a:off x="5651500" y="2149567"/>
          <a:ext cx="0" cy="14263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71319</xdr:rowOff>
    </xdr:from>
    <xdr:ext cx="762000" cy="259045"/>
    <xdr:sp macro="" textlink="">
      <xdr:nvSpPr>
        <xdr:cNvPr id="44" name="人口1人当たり決算額の推移最小値テキスト130">
          <a:extLst>
            <a:ext uri="{FF2B5EF4-FFF2-40B4-BE49-F238E27FC236}">
              <a16:creationId xmlns:a16="http://schemas.microsoft.com/office/drawing/2014/main" xmlns="" id="{00000000-0008-0000-0500-00002C000000}"/>
            </a:ext>
          </a:extLst>
        </xdr:cNvPr>
        <xdr:cNvSpPr txBox="1"/>
      </xdr:nvSpPr>
      <xdr:spPr>
        <a:xfrm>
          <a:off x="5740400" y="3547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89,494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99242</xdr:rowOff>
    </xdr:from>
    <xdr:to>
      <xdr:col>30</xdr:col>
      <xdr:colOff>25400</xdr:colOff>
      <xdr:row>20</xdr:row>
      <xdr:rowOff>99242</xdr:rowOff>
    </xdr:to>
    <xdr:cxnSp macro="">
      <xdr:nvCxnSpPr>
        <xdr:cNvPr id="45" name="直線コネクタ 44">
          <a:extLst>
            <a:ext uri="{FF2B5EF4-FFF2-40B4-BE49-F238E27FC236}">
              <a16:creationId xmlns:a16="http://schemas.microsoft.com/office/drawing/2014/main" xmlns="" id="{00000000-0008-0000-0500-00002D000000}"/>
            </a:ext>
          </a:extLst>
        </xdr:cNvPr>
        <xdr:cNvCxnSpPr/>
      </xdr:nvCxnSpPr>
      <xdr:spPr bwMode="auto">
        <a:xfrm>
          <a:off x="5562600" y="35758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130919</xdr:rowOff>
    </xdr:from>
    <xdr:ext cx="762000" cy="259045"/>
    <xdr:sp macro="" textlink="">
      <xdr:nvSpPr>
        <xdr:cNvPr id="46" name="人口1人当たり決算額の推移最大値テキスト130">
          <a:extLst>
            <a:ext uri="{FF2B5EF4-FFF2-40B4-BE49-F238E27FC236}">
              <a16:creationId xmlns:a16="http://schemas.microsoft.com/office/drawing/2014/main" xmlns="" id="{00000000-0008-0000-0500-00002E000000}"/>
            </a:ext>
          </a:extLst>
        </xdr:cNvPr>
        <xdr:cNvSpPr txBox="1"/>
      </xdr:nvSpPr>
      <xdr:spPr>
        <a:xfrm>
          <a:off x="5740400" y="1893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245,476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44542</xdr:rowOff>
    </xdr:from>
    <xdr:to>
      <xdr:col>30</xdr:col>
      <xdr:colOff>25400</xdr:colOff>
      <xdr:row>12</xdr:row>
      <xdr:rowOff>44542</xdr:rowOff>
    </xdr:to>
    <xdr:cxnSp macro="">
      <xdr:nvCxnSpPr>
        <xdr:cNvPr id="47" name="直線コネクタ 46">
          <a:extLst>
            <a:ext uri="{FF2B5EF4-FFF2-40B4-BE49-F238E27FC236}">
              <a16:creationId xmlns:a16="http://schemas.microsoft.com/office/drawing/2014/main" xmlns="" id="{00000000-0008-0000-0500-00002F000000}"/>
            </a:ext>
          </a:extLst>
        </xdr:cNvPr>
        <xdr:cNvCxnSpPr/>
      </xdr:nvCxnSpPr>
      <xdr:spPr bwMode="auto">
        <a:xfrm>
          <a:off x="5562600" y="21495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131785</xdr:rowOff>
    </xdr:from>
    <xdr:to>
      <xdr:col>29</xdr:col>
      <xdr:colOff>127000</xdr:colOff>
      <xdr:row>19</xdr:row>
      <xdr:rowOff>21225</xdr:rowOff>
    </xdr:to>
    <xdr:cxnSp macro="">
      <xdr:nvCxnSpPr>
        <xdr:cNvPr id="48" name="直線コネクタ 47">
          <a:extLst>
            <a:ext uri="{FF2B5EF4-FFF2-40B4-BE49-F238E27FC236}">
              <a16:creationId xmlns:a16="http://schemas.microsoft.com/office/drawing/2014/main" xmlns="" id="{00000000-0008-0000-0500-000030000000}"/>
            </a:ext>
          </a:extLst>
        </xdr:cNvPr>
        <xdr:cNvCxnSpPr/>
      </xdr:nvCxnSpPr>
      <xdr:spPr bwMode="auto">
        <a:xfrm flipV="1">
          <a:off x="5003800" y="3265510"/>
          <a:ext cx="647700" cy="608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7490</xdr:rowOff>
    </xdr:from>
    <xdr:ext cx="762000" cy="259045"/>
    <xdr:sp macro="" textlink="">
      <xdr:nvSpPr>
        <xdr:cNvPr id="49" name="人口1人当たり決算額の推移平均値テキスト130">
          <a:extLst>
            <a:ext uri="{FF2B5EF4-FFF2-40B4-BE49-F238E27FC236}">
              <a16:creationId xmlns:a16="http://schemas.microsoft.com/office/drawing/2014/main" xmlns="" id="{00000000-0008-0000-0500-000031000000}"/>
            </a:ext>
          </a:extLst>
        </xdr:cNvPr>
        <xdr:cNvSpPr txBox="1"/>
      </xdr:nvSpPr>
      <xdr:spPr>
        <a:xfrm>
          <a:off x="5740400" y="2969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162413</xdr:rowOff>
    </xdr:from>
    <xdr:to>
      <xdr:col>29</xdr:col>
      <xdr:colOff>177800</xdr:colOff>
      <xdr:row>18</xdr:row>
      <xdr:rowOff>92563</xdr:rowOff>
    </xdr:to>
    <xdr:sp macro="" textlink="">
      <xdr:nvSpPr>
        <xdr:cNvPr id="50" name="フローチャート: 判断 49">
          <a:extLst>
            <a:ext uri="{FF2B5EF4-FFF2-40B4-BE49-F238E27FC236}">
              <a16:creationId xmlns:a16="http://schemas.microsoft.com/office/drawing/2014/main" xmlns="" id="{00000000-0008-0000-0500-000032000000}"/>
            </a:ext>
          </a:extLst>
        </xdr:cNvPr>
        <xdr:cNvSpPr/>
      </xdr:nvSpPr>
      <xdr:spPr bwMode="auto">
        <a:xfrm>
          <a:off x="5600700" y="31246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13572</xdr:rowOff>
    </xdr:from>
    <xdr:to>
      <xdr:col>26</xdr:col>
      <xdr:colOff>50800</xdr:colOff>
      <xdr:row>19</xdr:row>
      <xdr:rowOff>21225</xdr:rowOff>
    </xdr:to>
    <xdr:cxnSp macro="">
      <xdr:nvCxnSpPr>
        <xdr:cNvPr id="51" name="直線コネクタ 50">
          <a:extLst>
            <a:ext uri="{FF2B5EF4-FFF2-40B4-BE49-F238E27FC236}">
              <a16:creationId xmlns:a16="http://schemas.microsoft.com/office/drawing/2014/main" xmlns="" id="{00000000-0008-0000-0500-000033000000}"/>
            </a:ext>
          </a:extLst>
        </xdr:cNvPr>
        <xdr:cNvCxnSpPr/>
      </xdr:nvCxnSpPr>
      <xdr:spPr bwMode="auto">
        <a:xfrm>
          <a:off x="4305300" y="3318747"/>
          <a:ext cx="698500" cy="76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167936</xdr:rowOff>
    </xdr:from>
    <xdr:to>
      <xdr:col>26</xdr:col>
      <xdr:colOff>101600</xdr:colOff>
      <xdr:row>18</xdr:row>
      <xdr:rowOff>98086</xdr:rowOff>
    </xdr:to>
    <xdr:sp macro="" textlink="">
      <xdr:nvSpPr>
        <xdr:cNvPr id="52" name="フローチャート: 判断 51">
          <a:extLst>
            <a:ext uri="{FF2B5EF4-FFF2-40B4-BE49-F238E27FC236}">
              <a16:creationId xmlns:a16="http://schemas.microsoft.com/office/drawing/2014/main" xmlns="" id="{00000000-0008-0000-0500-000034000000}"/>
            </a:ext>
          </a:extLst>
        </xdr:cNvPr>
        <xdr:cNvSpPr/>
      </xdr:nvSpPr>
      <xdr:spPr bwMode="auto">
        <a:xfrm>
          <a:off x="4953000" y="31302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108263</xdr:rowOff>
    </xdr:from>
    <xdr:ext cx="736600" cy="259045"/>
    <xdr:sp macro="" textlink="">
      <xdr:nvSpPr>
        <xdr:cNvPr id="53" name="テキスト ボックス 52">
          <a:extLst>
            <a:ext uri="{FF2B5EF4-FFF2-40B4-BE49-F238E27FC236}">
              <a16:creationId xmlns:a16="http://schemas.microsoft.com/office/drawing/2014/main" xmlns="" id="{00000000-0008-0000-0500-000035000000}"/>
            </a:ext>
          </a:extLst>
        </xdr:cNvPr>
        <xdr:cNvSpPr txBox="1"/>
      </xdr:nvSpPr>
      <xdr:spPr>
        <a:xfrm>
          <a:off x="4622800" y="28990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10417</xdr:rowOff>
    </xdr:from>
    <xdr:to>
      <xdr:col>22</xdr:col>
      <xdr:colOff>114300</xdr:colOff>
      <xdr:row>19</xdr:row>
      <xdr:rowOff>13572</xdr:rowOff>
    </xdr:to>
    <xdr:cxnSp macro="">
      <xdr:nvCxnSpPr>
        <xdr:cNvPr id="54" name="直線コネクタ 53">
          <a:extLst>
            <a:ext uri="{FF2B5EF4-FFF2-40B4-BE49-F238E27FC236}">
              <a16:creationId xmlns:a16="http://schemas.microsoft.com/office/drawing/2014/main" xmlns="" id="{00000000-0008-0000-0500-000036000000}"/>
            </a:ext>
          </a:extLst>
        </xdr:cNvPr>
        <xdr:cNvCxnSpPr/>
      </xdr:nvCxnSpPr>
      <xdr:spPr bwMode="auto">
        <a:xfrm>
          <a:off x="3606800" y="3315592"/>
          <a:ext cx="698500" cy="31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18</xdr:row>
      <xdr:rowOff>22775</xdr:rowOff>
    </xdr:from>
    <xdr:to>
      <xdr:col>22</xdr:col>
      <xdr:colOff>165100</xdr:colOff>
      <xdr:row>18</xdr:row>
      <xdr:rowOff>124375</xdr:rowOff>
    </xdr:to>
    <xdr:sp macro="" textlink="">
      <xdr:nvSpPr>
        <xdr:cNvPr id="55" name="フローチャート: 判断 54">
          <a:extLst>
            <a:ext uri="{FF2B5EF4-FFF2-40B4-BE49-F238E27FC236}">
              <a16:creationId xmlns:a16="http://schemas.microsoft.com/office/drawing/2014/main" xmlns="" id="{00000000-0008-0000-0500-000037000000}"/>
            </a:ext>
          </a:extLst>
        </xdr:cNvPr>
        <xdr:cNvSpPr/>
      </xdr:nvSpPr>
      <xdr:spPr bwMode="auto">
        <a:xfrm>
          <a:off x="4254500" y="31565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134552</xdr:rowOff>
    </xdr:from>
    <xdr:ext cx="762000" cy="259045"/>
    <xdr:sp macro="" textlink="">
      <xdr:nvSpPr>
        <xdr:cNvPr id="56" name="テキスト ボックス 55">
          <a:extLst>
            <a:ext uri="{FF2B5EF4-FFF2-40B4-BE49-F238E27FC236}">
              <a16:creationId xmlns:a16="http://schemas.microsoft.com/office/drawing/2014/main" xmlns="" id="{00000000-0008-0000-0500-000038000000}"/>
            </a:ext>
          </a:extLst>
        </xdr:cNvPr>
        <xdr:cNvSpPr txBox="1"/>
      </xdr:nvSpPr>
      <xdr:spPr>
        <a:xfrm>
          <a:off x="3924300" y="292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10417</xdr:rowOff>
    </xdr:from>
    <xdr:to>
      <xdr:col>18</xdr:col>
      <xdr:colOff>177800</xdr:colOff>
      <xdr:row>19</xdr:row>
      <xdr:rowOff>17028</xdr:rowOff>
    </xdr:to>
    <xdr:cxnSp macro="">
      <xdr:nvCxnSpPr>
        <xdr:cNvPr id="57" name="直線コネクタ 56">
          <a:extLst>
            <a:ext uri="{FF2B5EF4-FFF2-40B4-BE49-F238E27FC236}">
              <a16:creationId xmlns:a16="http://schemas.microsoft.com/office/drawing/2014/main" xmlns="" id="{00000000-0008-0000-0500-000039000000}"/>
            </a:ext>
          </a:extLst>
        </xdr:cNvPr>
        <xdr:cNvCxnSpPr/>
      </xdr:nvCxnSpPr>
      <xdr:spPr bwMode="auto">
        <a:xfrm flipV="1">
          <a:off x="2908300" y="3315592"/>
          <a:ext cx="698500" cy="66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154211</xdr:rowOff>
    </xdr:from>
    <xdr:to>
      <xdr:col>19</xdr:col>
      <xdr:colOff>38100</xdr:colOff>
      <xdr:row>18</xdr:row>
      <xdr:rowOff>84361</xdr:rowOff>
    </xdr:to>
    <xdr:sp macro="" textlink="">
      <xdr:nvSpPr>
        <xdr:cNvPr id="58" name="フローチャート: 判断 57">
          <a:extLst>
            <a:ext uri="{FF2B5EF4-FFF2-40B4-BE49-F238E27FC236}">
              <a16:creationId xmlns:a16="http://schemas.microsoft.com/office/drawing/2014/main" xmlns="" id="{00000000-0008-0000-0500-00003A000000}"/>
            </a:ext>
          </a:extLst>
        </xdr:cNvPr>
        <xdr:cNvSpPr/>
      </xdr:nvSpPr>
      <xdr:spPr bwMode="auto">
        <a:xfrm>
          <a:off x="3556000" y="3116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94538</xdr:rowOff>
    </xdr:from>
    <xdr:ext cx="762000" cy="259045"/>
    <xdr:sp macro="" textlink="">
      <xdr:nvSpPr>
        <xdr:cNvPr id="59" name="テキスト ボックス 58">
          <a:extLst>
            <a:ext uri="{FF2B5EF4-FFF2-40B4-BE49-F238E27FC236}">
              <a16:creationId xmlns:a16="http://schemas.microsoft.com/office/drawing/2014/main" xmlns="" id="{00000000-0008-0000-0500-00003B000000}"/>
            </a:ext>
          </a:extLst>
        </xdr:cNvPr>
        <xdr:cNvSpPr txBox="1"/>
      </xdr:nvSpPr>
      <xdr:spPr>
        <a:xfrm>
          <a:off x="3225800" y="2885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18578</xdr:rowOff>
    </xdr:from>
    <xdr:to>
      <xdr:col>15</xdr:col>
      <xdr:colOff>101600</xdr:colOff>
      <xdr:row>18</xdr:row>
      <xdr:rowOff>120178</xdr:rowOff>
    </xdr:to>
    <xdr:sp macro="" textlink="">
      <xdr:nvSpPr>
        <xdr:cNvPr id="60" name="フローチャート: 判断 59">
          <a:extLst>
            <a:ext uri="{FF2B5EF4-FFF2-40B4-BE49-F238E27FC236}">
              <a16:creationId xmlns:a16="http://schemas.microsoft.com/office/drawing/2014/main" xmlns="" id="{00000000-0008-0000-0500-00003C000000}"/>
            </a:ext>
          </a:extLst>
        </xdr:cNvPr>
        <xdr:cNvSpPr/>
      </xdr:nvSpPr>
      <xdr:spPr bwMode="auto">
        <a:xfrm>
          <a:off x="2857500" y="31523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130355</xdr:rowOff>
    </xdr:from>
    <xdr:ext cx="762000" cy="259045"/>
    <xdr:sp macro="" textlink="">
      <xdr:nvSpPr>
        <xdr:cNvPr id="61" name="テキスト ボックス 60">
          <a:extLst>
            <a:ext uri="{FF2B5EF4-FFF2-40B4-BE49-F238E27FC236}">
              <a16:creationId xmlns:a16="http://schemas.microsoft.com/office/drawing/2014/main" xmlns="" id="{00000000-0008-0000-0500-00003D000000}"/>
            </a:ext>
          </a:extLst>
        </xdr:cNvPr>
        <xdr:cNvSpPr txBox="1"/>
      </xdr:nvSpPr>
      <xdr:spPr>
        <a:xfrm>
          <a:off x="2527300" y="292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2" name="テキスト ボックス 61">
          <a:extLst>
            <a:ext uri="{FF2B5EF4-FFF2-40B4-BE49-F238E27FC236}">
              <a16:creationId xmlns:a16="http://schemas.microsoft.com/office/drawing/2014/main" xmlns="" id="{00000000-0008-0000-0500-00003E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3" name="テキスト ボックス 62">
          <a:extLst>
            <a:ext uri="{FF2B5EF4-FFF2-40B4-BE49-F238E27FC236}">
              <a16:creationId xmlns:a16="http://schemas.microsoft.com/office/drawing/2014/main" xmlns="" id="{00000000-0008-0000-0500-00003F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4" name="テキスト ボックス 63">
          <a:extLst>
            <a:ext uri="{FF2B5EF4-FFF2-40B4-BE49-F238E27FC236}">
              <a16:creationId xmlns:a16="http://schemas.microsoft.com/office/drawing/2014/main" xmlns="" id="{00000000-0008-0000-0500-000040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5" name="テキスト ボックス 64">
          <a:extLst>
            <a:ext uri="{FF2B5EF4-FFF2-40B4-BE49-F238E27FC236}">
              <a16:creationId xmlns:a16="http://schemas.microsoft.com/office/drawing/2014/main" xmlns="" id="{00000000-0008-0000-0500-000041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xmlns="" id="{00000000-0008-0000-0500-000042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80985</xdr:rowOff>
    </xdr:from>
    <xdr:to>
      <xdr:col>29</xdr:col>
      <xdr:colOff>177800</xdr:colOff>
      <xdr:row>19</xdr:row>
      <xdr:rowOff>11135</xdr:rowOff>
    </xdr:to>
    <xdr:sp macro="" textlink="">
      <xdr:nvSpPr>
        <xdr:cNvPr id="67" name="楕円 66">
          <a:extLst>
            <a:ext uri="{FF2B5EF4-FFF2-40B4-BE49-F238E27FC236}">
              <a16:creationId xmlns:a16="http://schemas.microsoft.com/office/drawing/2014/main" xmlns="" id="{00000000-0008-0000-0500-000043000000}"/>
            </a:ext>
          </a:extLst>
        </xdr:cNvPr>
        <xdr:cNvSpPr/>
      </xdr:nvSpPr>
      <xdr:spPr bwMode="auto">
        <a:xfrm>
          <a:off x="5600700" y="32147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53062</xdr:rowOff>
    </xdr:from>
    <xdr:ext cx="762000" cy="259045"/>
    <xdr:sp macro="" textlink="">
      <xdr:nvSpPr>
        <xdr:cNvPr id="68" name="人口1人当たり決算額の推移該当値テキスト130">
          <a:extLst>
            <a:ext uri="{FF2B5EF4-FFF2-40B4-BE49-F238E27FC236}">
              <a16:creationId xmlns:a16="http://schemas.microsoft.com/office/drawing/2014/main" xmlns="" id="{00000000-0008-0000-0500-000044000000}"/>
            </a:ext>
          </a:extLst>
        </xdr:cNvPr>
        <xdr:cNvSpPr txBox="1"/>
      </xdr:nvSpPr>
      <xdr:spPr>
        <a:xfrm>
          <a:off x="5740400" y="318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141875</xdr:rowOff>
    </xdr:from>
    <xdr:to>
      <xdr:col>26</xdr:col>
      <xdr:colOff>101600</xdr:colOff>
      <xdr:row>19</xdr:row>
      <xdr:rowOff>72025</xdr:rowOff>
    </xdr:to>
    <xdr:sp macro="" textlink="">
      <xdr:nvSpPr>
        <xdr:cNvPr id="69" name="楕円 68">
          <a:extLst>
            <a:ext uri="{FF2B5EF4-FFF2-40B4-BE49-F238E27FC236}">
              <a16:creationId xmlns:a16="http://schemas.microsoft.com/office/drawing/2014/main" xmlns="" id="{00000000-0008-0000-0500-000045000000}"/>
            </a:ext>
          </a:extLst>
        </xdr:cNvPr>
        <xdr:cNvSpPr/>
      </xdr:nvSpPr>
      <xdr:spPr bwMode="auto">
        <a:xfrm>
          <a:off x="4953000" y="327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56802</xdr:rowOff>
    </xdr:from>
    <xdr:ext cx="736600" cy="259045"/>
    <xdr:sp macro="" textlink="">
      <xdr:nvSpPr>
        <xdr:cNvPr id="70" name="テキスト ボックス 69">
          <a:extLst>
            <a:ext uri="{FF2B5EF4-FFF2-40B4-BE49-F238E27FC236}">
              <a16:creationId xmlns:a16="http://schemas.microsoft.com/office/drawing/2014/main" xmlns="" id="{00000000-0008-0000-0500-000046000000}"/>
            </a:ext>
          </a:extLst>
        </xdr:cNvPr>
        <xdr:cNvSpPr txBox="1"/>
      </xdr:nvSpPr>
      <xdr:spPr>
        <a:xfrm>
          <a:off x="4622800" y="3361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134222</xdr:rowOff>
    </xdr:from>
    <xdr:to>
      <xdr:col>22</xdr:col>
      <xdr:colOff>165100</xdr:colOff>
      <xdr:row>19</xdr:row>
      <xdr:rowOff>64372</xdr:rowOff>
    </xdr:to>
    <xdr:sp macro="" textlink="">
      <xdr:nvSpPr>
        <xdr:cNvPr id="71" name="楕円 70">
          <a:extLst>
            <a:ext uri="{FF2B5EF4-FFF2-40B4-BE49-F238E27FC236}">
              <a16:creationId xmlns:a16="http://schemas.microsoft.com/office/drawing/2014/main" xmlns="" id="{00000000-0008-0000-0500-000047000000}"/>
            </a:ext>
          </a:extLst>
        </xdr:cNvPr>
        <xdr:cNvSpPr/>
      </xdr:nvSpPr>
      <xdr:spPr bwMode="auto">
        <a:xfrm>
          <a:off x="4254500" y="32679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49149</xdr:rowOff>
    </xdr:from>
    <xdr:ext cx="762000" cy="259045"/>
    <xdr:sp macro="" textlink="">
      <xdr:nvSpPr>
        <xdr:cNvPr id="72" name="テキスト ボックス 71">
          <a:extLst>
            <a:ext uri="{FF2B5EF4-FFF2-40B4-BE49-F238E27FC236}">
              <a16:creationId xmlns:a16="http://schemas.microsoft.com/office/drawing/2014/main" xmlns="" id="{00000000-0008-0000-0500-000048000000}"/>
            </a:ext>
          </a:extLst>
        </xdr:cNvPr>
        <xdr:cNvSpPr txBox="1"/>
      </xdr:nvSpPr>
      <xdr:spPr>
        <a:xfrm>
          <a:off x="3924300" y="33543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131067</xdr:rowOff>
    </xdr:from>
    <xdr:to>
      <xdr:col>19</xdr:col>
      <xdr:colOff>38100</xdr:colOff>
      <xdr:row>19</xdr:row>
      <xdr:rowOff>61217</xdr:rowOff>
    </xdr:to>
    <xdr:sp macro="" textlink="">
      <xdr:nvSpPr>
        <xdr:cNvPr id="73" name="楕円 72">
          <a:extLst>
            <a:ext uri="{FF2B5EF4-FFF2-40B4-BE49-F238E27FC236}">
              <a16:creationId xmlns:a16="http://schemas.microsoft.com/office/drawing/2014/main" xmlns="" id="{00000000-0008-0000-0500-000049000000}"/>
            </a:ext>
          </a:extLst>
        </xdr:cNvPr>
        <xdr:cNvSpPr/>
      </xdr:nvSpPr>
      <xdr:spPr bwMode="auto">
        <a:xfrm>
          <a:off x="3556000" y="3264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45994</xdr:rowOff>
    </xdr:from>
    <xdr:ext cx="762000" cy="259045"/>
    <xdr:sp macro="" textlink="">
      <xdr:nvSpPr>
        <xdr:cNvPr id="74" name="テキスト ボックス 73">
          <a:extLst>
            <a:ext uri="{FF2B5EF4-FFF2-40B4-BE49-F238E27FC236}">
              <a16:creationId xmlns:a16="http://schemas.microsoft.com/office/drawing/2014/main" xmlns="" id="{00000000-0008-0000-0500-00004A000000}"/>
            </a:ext>
          </a:extLst>
        </xdr:cNvPr>
        <xdr:cNvSpPr txBox="1"/>
      </xdr:nvSpPr>
      <xdr:spPr>
        <a:xfrm>
          <a:off x="3225800" y="3351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137678</xdr:rowOff>
    </xdr:from>
    <xdr:to>
      <xdr:col>15</xdr:col>
      <xdr:colOff>101600</xdr:colOff>
      <xdr:row>19</xdr:row>
      <xdr:rowOff>67828</xdr:rowOff>
    </xdr:to>
    <xdr:sp macro="" textlink="">
      <xdr:nvSpPr>
        <xdr:cNvPr id="75" name="楕円 74">
          <a:extLst>
            <a:ext uri="{FF2B5EF4-FFF2-40B4-BE49-F238E27FC236}">
              <a16:creationId xmlns:a16="http://schemas.microsoft.com/office/drawing/2014/main" xmlns="" id="{00000000-0008-0000-0500-00004B000000}"/>
            </a:ext>
          </a:extLst>
        </xdr:cNvPr>
        <xdr:cNvSpPr/>
      </xdr:nvSpPr>
      <xdr:spPr bwMode="auto">
        <a:xfrm>
          <a:off x="2857500" y="32714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52605</xdr:rowOff>
    </xdr:from>
    <xdr:ext cx="762000" cy="259045"/>
    <xdr:sp macro="" textlink="">
      <xdr:nvSpPr>
        <xdr:cNvPr id="76" name="テキスト ボックス 75">
          <a:extLst>
            <a:ext uri="{FF2B5EF4-FFF2-40B4-BE49-F238E27FC236}">
              <a16:creationId xmlns:a16="http://schemas.microsoft.com/office/drawing/2014/main" xmlns="" id="{00000000-0008-0000-0500-00004C000000}"/>
            </a:ext>
          </a:extLst>
        </xdr:cNvPr>
        <xdr:cNvSpPr txBox="1"/>
      </xdr:nvSpPr>
      <xdr:spPr>
        <a:xfrm>
          <a:off x="2527300" y="3357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7" name="正方形/長方形 76">
          <a:extLst>
            <a:ext uri="{FF2B5EF4-FFF2-40B4-BE49-F238E27FC236}">
              <a16:creationId xmlns:a16="http://schemas.microsoft.com/office/drawing/2014/main" xmlns="" id="{00000000-0008-0000-0500-00004D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8" name="角丸四角形 77">
          <a:extLst>
            <a:ext uri="{FF2B5EF4-FFF2-40B4-BE49-F238E27FC236}">
              <a16:creationId xmlns:a16="http://schemas.microsoft.com/office/drawing/2014/main" xmlns="" id="{00000000-0008-0000-0500-00004E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79" name="正方形/長方形 78">
          <a:extLst>
            <a:ext uri="{FF2B5EF4-FFF2-40B4-BE49-F238E27FC236}">
              <a16:creationId xmlns:a16="http://schemas.microsoft.com/office/drawing/2014/main" xmlns="" id="{00000000-0008-0000-0500-00004F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0" name="正方形/長方形 79">
          <a:extLst>
            <a:ext uri="{FF2B5EF4-FFF2-40B4-BE49-F238E27FC236}">
              <a16:creationId xmlns:a16="http://schemas.microsoft.com/office/drawing/2014/main" xmlns="" id="{00000000-0008-0000-0500-000050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1" name="正方形/長方形 80">
          <a:extLst>
            <a:ext uri="{FF2B5EF4-FFF2-40B4-BE49-F238E27FC236}">
              <a16:creationId xmlns:a16="http://schemas.microsoft.com/office/drawing/2014/main" xmlns="" id="{00000000-0008-0000-0500-000051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2" name="直線コネクタ 81">
          <a:extLst>
            <a:ext uri="{FF2B5EF4-FFF2-40B4-BE49-F238E27FC236}">
              <a16:creationId xmlns:a16="http://schemas.microsoft.com/office/drawing/2014/main" xmlns="" id="{00000000-0008-0000-0500-000052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3" name="直線コネクタ 82">
          <a:extLst>
            <a:ext uri="{FF2B5EF4-FFF2-40B4-BE49-F238E27FC236}">
              <a16:creationId xmlns:a16="http://schemas.microsoft.com/office/drawing/2014/main" xmlns="" id="{00000000-0008-0000-0500-000053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4" name="直線コネクタ 83">
          <a:extLst>
            <a:ext uri="{FF2B5EF4-FFF2-40B4-BE49-F238E27FC236}">
              <a16:creationId xmlns:a16="http://schemas.microsoft.com/office/drawing/2014/main" xmlns="" id="{00000000-0008-0000-0500-000054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5" name="直線コネクタ 84">
          <a:extLst>
            <a:ext uri="{FF2B5EF4-FFF2-40B4-BE49-F238E27FC236}">
              <a16:creationId xmlns:a16="http://schemas.microsoft.com/office/drawing/2014/main" xmlns="" id="{00000000-0008-0000-0500-000055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6" name="直線コネクタ 85">
          <a:extLst>
            <a:ext uri="{FF2B5EF4-FFF2-40B4-BE49-F238E27FC236}">
              <a16:creationId xmlns:a16="http://schemas.microsoft.com/office/drawing/2014/main" xmlns="" id="{00000000-0008-0000-0500-000056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7" name="楕円 86">
          <a:extLst>
            <a:ext uri="{FF2B5EF4-FFF2-40B4-BE49-F238E27FC236}">
              <a16:creationId xmlns:a16="http://schemas.microsoft.com/office/drawing/2014/main" xmlns="" id="{00000000-0008-0000-0500-000057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8" name="フローチャート: 判断 87">
          <a:extLst>
            <a:ext uri="{FF2B5EF4-FFF2-40B4-BE49-F238E27FC236}">
              <a16:creationId xmlns:a16="http://schemas.microsoft.com/office/drawing/2014/main" xmlns="" id="{00000000-0008-0000-0500-000058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89" name="正方形/長方形 88">
          <a:extLst>
            <a:ext uri="{FF2B5EF4-FFF2-40B4-BE49-F238E27FC236}">
              <a16:creationId xmlns:a16="http://schemas.microsoft.com/office/drawing/2014/main" xmlns="" id="{00000000-0008-0000-0500-000059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0" name="テキスト ボックス 89">
          <a:extLst>
            <a:ext uri="{FF2B5EF4-FFF2-40B4-BE49-F238E27FC236}">
              <a16:creationId xmlns:a16="http://schemas.microsoft.com/office/drawing/2014/main" xmlns="" id="{00000000-0008-0000-0500-00005A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1" name="直線コネクタ 90">
          <a:extLst>
            <a:ext uri="{FF2B5EF4-FFF2-40B4-BE49-F238E27FC236}">
              <a16:creationId xmlns:a16="http://schemas.microsoft.com/office/drawing/2014/main" xmlns="" id="{00000000-0008-0000-0500-00005B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2" name="直線コネクタ 91">
          <a:extLst>
            <a:ext uri="{FF2B5EF4-FFF2-40B4-BE49-F238E27FC236}">
              <a16:creationId xmlns:a16="http://schemas.microsoft.com/office/drawing/2014/main" xmlns="" id="{00000000-0008-0000-0500-00005C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213377</xdr:rowOff>
    </xdr:from>
    <xdr:ext cx="762000" cy="259045"/>
    <xdr:sp macro="" textlink="">
      <xdr:nvSpPr>
        <xdr:cNvPr id="93" name="テキスト ボックス 92">
          <a:extLst>
            <a:ext uri="{FF2B5EF4-FFF2-40B4-BE49-F238E27FC236}">
              <a16:creationId xmlns:a16="http://schemas.microsoft.com/office/drawing/2014/main" xmlns="" id="{00000000-0008-0000-0500-00005D000000}"/>
            </a:ext>
          </a:extLst>
        </xdr:cNvPr>
        <xdr:cNvSpPr txBox="1"/>
      </xdr:nvSpPr>
      <xdr:spPr>
        <a:xfrm>
          <a:off x="13843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xmlns=""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xmlns=""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xmlns=""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xmlns=""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xmlns=""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xmlns=""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xmlns=""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xmlns=""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xmlns=""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127777</xdr:rowOff>
    </xdr:from>
    <xdr:to>
      <xdr:col>29</xdr:col>
      <xdr:colOff>127000</xdr:colOff>
      <xdr:row>38</xdr:row>
      <xdr:rowOff>30508</xdr:rowOff>
    </xdr:to>
    <xdr:cxnSp macro="">
      <xdr:nvCxnSpPr>
        <xdr:cNvPr id="103" name="直線コネクタ 102">
          <a:extLst>
            <a:ext uri="{FF2B5EF4-FFF2-40B4-BE49-F238E27FC236}">
              <a16:creationId xmlns:a16="http://schemas.microsoft.com/office/drawing/2014/main" xmlns="" id="{00000000-0008-0000-0500-000067000000}"/>
            </a:ext>
          </a:extLst>
        </xdr:cNvPr>
        <xdr:cNvCxnSpPr/>
      </xdr:nvCxnSpPr>
      <xdr:spPr bwMode="auto">
        <a:xfrm flipV="1">
          <a:off x="5651500" y="6052327"/>
          <a:ext cx="0" cy="14457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2585</xdr:rowOff>
    </xdr:from>
    <xdr:ext cx="762000" cy="259045"/>
    <xdr:sp macro="" textlink="">
      <xdr:nvSpPr>
        <xdr:cNvPr id="104" name="人口1人当たり決算額の推移最小値テキスト445">
          <a:extLst>
            <a:ext uri="{FF2B5EF4-FFF2-40B4-BE49-F238E27FC236}">
              <a16:creationId xmlns:a16="http://schemas.microsoft.com/office/drawing/2014/main" xmlns="" id="{00000000-0008-0000-0500-000068000000}"/>
            </a:ext>
          </a:extLst>
        </xdr:cNvPr>
        <xdr:cNvSpPr txBox="1"/>
      </xdr:nvSpPr>
      <xdr:spPr>
        <a:xfrm>
          <a:off x="5740400" y="7470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30508</xdr:rowOff>
    </xdr:from>
    <xdr:to>
      <xdr:col>30</xdr:col>
      <xdr:colOff>25400</xdr:colOff>
      <xdr:row>38</xdr:row>
      <xdr:rowOff>30508</xdr:rowOff>
    </xdr:to>
    <xdr:cxnSp macro="">
      <xdr:nvCxnSpPr>
        <xdr:cNvPr id="105" name="直線コネクタ 104">
          <a:extLst>
            <a:ext uri="{FF2B5EF4-FFF2-40B4-BE49-F238E27FC236}">
              <a16:creationId xmlns:a16="http://schemas.microsoft.com/office/drawing/2014/main" xmlns="" id="{00000000-0008-0000-0500-000069000000}"/>
            </a:ext>
          </a:extLst>
        </xdr:cNvPr>
        <xdr:cNvCxnSpPr/>
      </xdr:nvCxnSpPr>
      <xdr:spPr bwMode="auto">
        <a:xfrm>
          <a:off x="5562600" y="74981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42704</xdr:rowOff>
    </xdr:from>
    <xdr:ext cx="762000" cy="259045"/>
    <xdr:sp macro="" textlink="">
      <xdr:nvSpPr>
        <xdr:cNvPr id="106" name="人口1人当たり決算額の推移最大値テキスト445">
          <a:extLst>
            <a:ext uri="{FF2B5EF4-FFF2-40B4-BE49-F238E27FC236}">
              <a16:creationId xmlns:a16="http://schemas.microsoft.com/office/drawing/2014/main" xmlns="" id="{00000000-0008-0000-0500-00006A000000}"/>
            </a:ext>
          </a:extLst>
        </xdr:cNvPr>
        <xdr:cNvSpPr txBox="1"/>
      </xdr:nvSpPr>
      <xdr:spPr>
        <a:xfrm>
          <a:off x="5740400" y="57958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62,466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127777</xdr:rowOff>
    </xdr:from>
    <xdr:to>
      <xdr:col>30</xdr:col>
      <xdr:colOff>25400</xdr:colOff>
      <xdr:row>33</xdr:row>
      <xdr:rowOff>127777</xdr:rowOff>
    </xdr:to>
    <xdr:cxnSp macro="">
      <xdr:nvCxnSpPr>
        <xdr:cNvPr id="107" name="直線コネクタ 106">
          <a:extLst>
            <a:ext uri="{FF2B5EF4-FFF2-40B4-BE49-F238E27FC236}">
              <a16:creationId xmlns:a16="http://schemas.microsoft.com/office/drawing/2014/main" xmlns="" id="{00000000-0008-0000-0500-00006B000000}"/>
            </a:ext>
          </a:extLst>
        </xdr:cNvPr>
        <xdr:cNvCxnSpPr/>
      </xdr:nvCxnSpPr>
      <xdr:spPr bwMode="auto">
        <a:xfrm>
          <a:off x="5562600" y="60523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161999</xdr:rowOff>
    </xdr:from>
    <xdr:to>
      <xdr:col>29</xdr:col>
      <xdr:colOff>127000</xdr:colOff>
      <xdr:row>35</xdr:row>
      <xdr:rowOff>235059</xdr:rowOff>
    </xdr:to>
    <xdr:cxnSp macro="">
      <xdr:nvCxnSpPr>
        <xdr:cNvPr id="108" name="直線コネクタ 107">
          <a:extLst>
            <a:ext uri="{FF2B5EF4-FFF2-40B4-BE49-F238E27FC236}">
              <a16:creationId xmlns:a16="http://schemas.microsoft.com/office/drawing/2014/main" xmlns="" id="{00000000-0008-0000-0500-00006C000000}"/>
            </a:ext>
          </a:extLst>
        </xdr:cNvPr>
        <xdr:cNvCxnSpPr/>
      </xdr:nvCxnSpPr>
      <xdr:spPr bwMode="auto">
        <a:xfrm flipV="1">
          <a:off x="5003800" y="6772349"/>
          <a:ext cx="647700" cy="7306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216435</xdr:rowOff>
    </xdr:from>
    <xdr:ext cx="762000" cy="259045"/>
    <xdr:sp macro="" textlink="">
      <xdr:nvSpPr>
        <xdr:cNvPr id="109" name="人口1人当たり決算額の推移平均値テキスト445">
          <a:extLst>
            <a:ext uri="{FF2B5EF4-FFF2-40B4-BE49-F238E27FC236}">
              <a16:creationId xmlns:a16="http://schemas.microsoft.com/office/drawing/2014/main" xmlns="" id="{00000000-0008-0000-0500-00006D000000}"/>
            </a:ext>
          </a:extLst>
        </xdr:cNvPr>
        <xdr:cNvSpPr txBox="1"/>
      </xdr:nvSpPr>
      <xdr:spPr>
        <a:xfrm>
          <a:off x="5740400" y="682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244358</xdr:rowOff>
    </xdr:from>
    <xdr:to>
      <xdr:col>29</xdr:col>
      <xdr:colOff>177800</xdr:colOff>
      <xdr:row>36</xdr:row>
      <xdr:rowOff>3058</xdr:rowOff>
    </xdr:to>
    <xdr:sp macro="" textlink="">
      <xdr:nvSpPr>
        <xdr:cNvPr id="110" name="フローチャート: 判断 109">
          <a:extLst>
            <a:ext uri="{FF2B5EF4-FFF2-40B4-BE49-F238E27FC236}">
              <a16:creationId xmlns:a16="http://schemas.microsoft.com/office/drawing/2014/main" xmlns="" id="{00000000-0008-0000-0500-00006E000000}"/>
            </a:ext>
          </a:extLst>
        </xdr:cNvPr>
        <xdr:cNvSpPr/>
      </xdr:nvSpPr>
      <xdr:spPr bwMode="auto">
        <a:xfrm>
          <a:off x="5600700" y="68547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235059</xdr:rowOff>
    </xdr:from>
    <xdr:to>
      <xdr:col>26</xdr:col>
      <xdr:colOff>50800</xdr:colOff>
      <xdr:row>35</xdr:row>
      <xdr:rowOff>292186</xdr:rowOff>
    </xdr:to>
    <xdr:cxnSp macro="">
      <xdr:nvCxnSpPr>
        <xdr:cNvPr id="111" name="直線コネクタ 110">
          <a:extLst>
            <a:ext uri="{FF2B5EF4-FFF2-40B4-BE49-F238E27FC236}">
              <a16:creationId xmlns:a16="http://schemas.microsoft.com/office/drawing/2014/main" xmlns="" id="{00000000-0008-0000-0500-00006F000000}"/>
            </a:ext>
          </a:extLst>
        </xdr:cNvPr>
        <xdr:cNvCxnSpPr/>
      </xdr:nvCxnSpPr>
      <xdr:spPr bwMode="auto">
        <a:xfrm flipV="1">
          <a:off x="4305300" y="6845409"/>
          <a:ext cx="698500" cy="571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240906</xdr:rowOff>
    </xdr:from>
    <xdr:to>
      <xdr:col>26</xdr:col>
      <xdr:colOff>101600</xdr:colOff>
      <xdr:row>35</xdr:row>
      <xdr:rowOff>342506</xdr:rowOff>
    </xdr:to>
    <xdr:sp macro="" textlink="">
      <xdr:nvSpPr>
        <xdr:cNvPr id="112" name="フローチャート: 判断 111">
          <a:extLst>
            <a:ext uri="{FF2B5EF4-FFF2-40B4-BE49-F238E27FC236}">
              <a16:creationId xmlns:a16="http://schemas.microsoft.com/office/drawing/2014/main" xmlns="" id="{00000000-0008-0000-0500-000070000000}"/>
            </a:ext>
          </a:extLst>
        </xdr:cNvPr>
        <xdr:cNvSpPr/>
      </xdr:nvSpPr>
      <xdr:spPr bwMode="auto">
        <a:xfrm>
          <a:off x="4953000" y="6851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327283</xdr:rowOff>
    </xdr:from>
    <xdr:ext cx="736600" cy="259045"/>
    <xdr:sp macro="" textlink="">
      <xdr:nvSpPr>
        <xdr:cNvPr id="113" name="テキスト ボックス 112">
          <a:extLst>
            <a:ext uri="{FF2B5EF4-FFF2-40B4-BE49-F238E27FC236}">
              <a16:creationId xmlns:a16="http://schemas.microsoft.com/office/drawing/2014/main" xmlns="" id="{00000000-0008-0000-0500-000071000000}"/>
            </a:ext>
          </a:extLst>
        </xdr:cNvPr>
        <xdr:cNvSpPr txBox="1"/>
      </xdr:nvSpPr>
      <xdr:spPr>
        <a:xfrm>
          <a:off x="4622800" y="69376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268640</xdr:rowOff>
    </xdr:from>
    <xdr:to>
      <xdr:col>22</xdr:col>
      <xdr:colOff>114300</xdr:colOff>
      <xdr:row>35</xdr:row>
      <xdr:rowOff>292186</xdr:rowOff>
    </xdr:to>
    <xdr:cxnSp macro="">
      <xdr:nvCxnSpPr>
        <xdr:cNvPr id="114" name="直線コネクタ 113">
          <a:extLst>
            <a:ext uri="{FF2B5EF4-FFF2-40B4-BE49-F238E27FC236}">
              <a16:creationId xmlns:a16="http://schemas.microsoft.com/office/drawing/2014/main" xmlns="" id="{00000000-0008-0000-0500-000072000000}"/>
            </a:ext>
          </a:extLst>
        </xdr:cNvPr>
        <xdr:cNvCxnSpPr/>
      </xdr:nvCxnSpPr>
      <xdr:spPr bwMode="auto">
        <a:xfrm>
          <a:off x="3606800" y="6878990"/>
          <a:ext cx="698500" cy="235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246415</xdr:rowOff>
    </xdr:from>
    <xdr:to>
      <xdr:col>22</xdr:col>
      <xdr:colOff>165100</xdr:colOff>
      <xdr:row>36</xdr:row>
      <xdr:rowOff>5115</xdr:rowOff>
    </xdr:to>
    <xdr:sp macro="" textlink="">
      <xdr:nvSpPr>
        <xdr:cNvPr id="115" name="フローチャート: 判断 114">
          <a:extLst>
            <a:ext uri="{FF2B5EF4-FFF2-40B4-BE49-F238E27FC236}">
              <a16:creationId xmlns:a16="http://schemas.microsoft.com/office/drawing/2014/main" xmlns="" id="{00000000-0008-0000-0500-000073000000}"/>
            </a:ext>
          </a:extLst>
        </xdr:cNvPr>
        <xdr:cNvSpPr/>
      </xdr:nvSpPr>
      <xdr:spPr bwMode="auto">
        <a:xfrm>
          <a:off x="4254500" y="68567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332792</xdr:rowOff>
    </xdr:from>
    <xdr:ext cx="762000" cy="259045"/>
    <xdr:sp macro="" textlink="">
      <xdr:nvSpPr>
        <xdr:cNvPr id="116" name="テキスト ボックス 115">
          <a:extLst>
            <a:ext uri="{FF2B5EF4-FFF2-40B4-BE49-F238E27FC236}">
              <a16:creationId xmlns:a16="http://schemas.microsoft.com/office/drawing/2014/main" xmlns="" id="{00000000-0008-0000-0500-000074000000}"/>
            </a:ext>
          </a:extLst>
        </xdr:cNvPr>
        <xdr:cNvSpPr txBox="1"/>
      </xdr:nvSpPr>
      <xdr:spPr>
        <a:xfrm>
          <a:off x="3924300" y="694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226372</xdr:rowOff>
    </xdr:from>
    <xdr:to>
      <xdr:col>18</xdr:col>
      <xdr:colOff>177800</xdr:colOff>
      <xdr:row>35</xdr:row>
      <xdr:rowOff>268640</xdr:rowOff>
    </xdr:to>
    <xdr:cxnSp macro="">
      <xdr:nvCxnSpPr>
        <xdr:cNvPr id="117" name="直線コネクタ 116">
          <a:extLst>
            <a:ext uri="{FF2B5EF4-FFF2-40B4-BE49-F238E27FC236}">
              <a16:creationId xmlns:a16="http://schemas.microsoft.com/office/drawing/2014/main" xmlns="" id="{00000000-0008-0000-0500-000075000000}"/>
            </a:ext>
          </a:extLst>
        </xdr:cNvPr>
        <xdr:cNvCxnSpPr/>
      </xdr:nvCxnSpPr>
      <xdr:spPr bwMode="auto">
        <a:xfrm>
          <a:off x="2908300" y="6836722"/>
          <a:ext cx="698500" cy="4226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177584</xdr:rowOff>
    </xdr:from>
    <xdr:to>
      <xdr:col>19</xdr:col>
      <xdr:colOff>38100</xdr:colOff>
      <xdr:row>35</xdr:row>
      <xdr:rowOff>279184</xdr:rowOff>
    </xdr:to>
    <xdr:sp macro="" textlink="">
      <xdr:nvSpPr>
        <xdr:cNvPr id="118" name="フローチャート: 判断 117">
          <a:extLst>
            <a:ext uri="{FF2B5EF4-FFF2-40B4-BE49-F238E27FC236}">
              <a16:creationId xmlns:a16="http://schemas.microsoft.com/office/drawing/2014/main" xmlns="" id="{00000000-0008-0000-0500-000076000000}"/>
            </a:ext>
          </a:extLst>
        </xdr:cNvPr>
        <xdr:cNvSpPr/>
      </xdr:nvSpPr>
      <xdr:spPr bwMode="auto">
        <a:xfrm>
          <a:off x="3556000" y="6787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289361</xdr:rowOff>
    </xdr:from>
    <xdr:ext cx="762000" cy="259045"/>
    <xdr:sp macro="" textlink="">
      <xdr:nvSpPr>
        <xdr:cNvPr id="119" name="テキスト ボックス 118">
          <a:extLst>
            <a:ext uri="{FF2B5EF4-FFF2-40B4-BE49-F238E27FC236}">
              <a16:creationId xmlns:a16="http://schemas.microsoft.com/office/drawing/2014/main" xmlns="" id="{00000000-0008-0000-0500-000077000000}"/>
            </a:ext>
          </a:extLst>
        </xdr:cNvPr>
        <xdr:cNvSpPr txBox="1"/>
      </xdr:nvSpPr>
      <xdr:spPr>
        <a:xfrm>
          <a:off x="3225800" y="65568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102855</xdr:rowOff>
    </xdr:from>
    <xdr:to>
      <xdr:col>15</xdr:col>
      <xdr:colOff>101600</xdr:colOff>
      <xdr:row>35</xdr:row>
      <xdr:rowOff>204455</xdr:rowOff>
    </xdr:to>
    <xdr:sp macro="" textlink="">
      <xdr:nvSpPr>
        <xdr:cNvPr id="120" name="フローチャート: 判断 119">
          <a:extLst>
            <a:ext uri="{FF2B5EF4-FFF2-40B4-BE49-F238E27FC236}">
              <a16:creationId xmlns:a16="http://schemas.microsoft.com/office/drawing/2014/main" xmlns="" id="{00000000-0008-0000-0500-000078000000}"/>
            </a:ext>
          </a:extLst>
        </xdr:cNvPr>
        <xdr:cNvSpPr/>
      </xdr:nvSpPr>
      <xdr:spPr bwMode="auto">
        <a:xfrm>
          <a:off x="2857500" y="671320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214632</xdr:rowOff>
    </xdr:from>
    <xdr:ext cx="762000" cy="259045"/>
    <xdr:sp macro="" textlink="">
      <xdr:nvSpPr>
        <xdr:cNvPr id="121" name="テキスト ボックス 120">
          <a:extLst>
            <a:ext uri="{FF2B5EF4-FFF2-40B4-BE49-F238E27FC236}">
              <a16:creationId xmlns:a16="http://schemas.microsoft.com/office/drawing/2014/main" xmlns="" id="{00000000-0008-0000-0500-000079000000}"/>
            </a:ext>
          </a:extLst>
        </xdr:cNvPr>
        <xdr:cNvSpPr txBox="1"/>
      </xdr:nvSpPr>
      <xdr:spPr>
        <a:xfrm>
          <a:off x="2527300" y="6482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xmlns=""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xmlns=""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xmlns=""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xmlns=""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xmlns=""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111199</xdr:rowOff>
    </xdr:from>
    <xdr:to>
      <xdr:col>29</xdr:col>
      <xdr:colOff>177800</xdr:colOff>
      <xdr:row>35</xdr:row>
      <xdr:rowOff>212799</xdr:rowOff>
    </xdr:to>
    <xdr:sp macro="" textlink="">
      <xdr:nvSpPr>
        <xdr:cNvPr id="127" name="楕円 126">
          <a:extLst>
            <a:ext uri="{FF2B5EF4-FFF2-40B4-BE49-F238E27FC236}">
              <a16:creationId xmlns:a16="http://schemas.microsoft.com/office/drawing/2014/main" xmlns="" id="{00000000-0008-0000-0500-00007F000000}"/>
            </a:ext>
          </a:extLst>
        </xdr:cNvPr>
        <xdr:cNvSpPr/>
      </xdr:nvSpPr>
      <xdr:spPr bwMode="auto">
        <a:xfrm>
          <a:off x="5600700" y="6721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299176</xdr:rowOff>
    </xdr:from>
    <xdr:ext cx="762000" cy="259045"/>
    <xdr:sp macro="" textlink="">
      <xdr:nvSpPr>
        <xdr:cNvPr id="128" name="人口1人当たり決算額の推移該当値テキスト445">
          <a:extLst>
            <a:ext uri="{FF2B5EF4-FFF2-40B4-BE49-F238E27FC236}">
              <a16:creationId xmlns:a16="http://schemas.microsoft.com/office/drawing/2014/main" xmlns="" id="{00000000-0008-0000-0500-000080000000}"/>
            </a:ext>
          </a:extLst>
        </xdr:cNvPr>
        <xdr:cNvSpPr txBox="1"/>
      </xdr:nvSpPr>
      <xdr:spPr>
        <a:xfrm>
          <a:off x="5740400" y="65666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184259</xdr:rowOff>
    </xdr:from>
    <xdr:to>
      <xdr:col>26</xdr:col>
      <xdr:colOff>101600</xdr:colOff>
      <xdr:row>35</xdr:row>
      <xdr:rowOff>285859</xdr:rowOff>
    </xdr:to>
    <xdr:sp macro="" textlink="">
      <xdr:nvSpPr>
        <xdr:cNvPr id="129" name="楕円 128">
          <a:extLst>
            <a:ext uri="{FF2B5EF4-FFF2-40B4-BE49-F238E27FC236}">
              <a16:creationId xmlns:a16="http://schemas.microsoft.com/office/drawing/2014/main" xmlns="" id="{00000000-0008-0000-0500-000081000000}"/>
            </a:ext>
          </a:extLst>
        </xdr:cNvPr>
        <xdr:cNvSpPr/>
      </xdr:nvSpPr>
      <xdr:spPr bwMode="auto">
        <a:xfrm>
          <a:off x="4953000" y="67946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296036</xdr:rowOff>
    </xdr:from>
    <xdr:ext cx="736600" cy="259045"/>
    <xdr:sp macro="" textlink="">
      <xdr:nvSpPr>
        <xdr:cNvPr id="130" name="テキスト ボックス 129">
          <a:extLst>
            <a:ext uri="{FF2B5EF4-FFF2-40B4-BE49-F238E27FC236}">
              <a16:creationId xmlns:a16="http://schemas.microsoft.com/office/drawing/2014/main" xmlns="" id="{00000000-0008-0000-0500-000082000000}"/>
            </a:ext>
          </a:extLst>
        </xdr:cNvPr>
        <xdr:cNvSpPr txBox="1"/>
      </xdr:nvSpPr>
      <xdr:spPr>
        <a:xfrm>
          <a:off x="4622800" y="65634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241386</xdr:rowOff>
    </xdr:from>
    <xdr:to>
      <xdr:col>22</xdr:col>
      <xdr:colOff>165100</xdr:colOff>
      <xdr:row>36</xdr:row>
      <xdr:rowOff>86</xdr:rowOff>
    </xdr:to>
    <xdr:sp macro="" textlink="">
      <xdr:nvSpPr>
        <xdr:cNvPr id="131" name="楕円 130">
          <a:extLst>
            <a:ext uri="{FF2B5EF4-FFF2-40B4-BE49-F238E27FC236}">
              <a16:creationId xmlns:a16="http://schemas.microsoft.com/office/drawing/2014/main" xmlns="" id="{00000000-0008-0000-0500-000083000000}"/>
            </a:ext>
          </a:extLst>
        </xdr:cNvPr>
        <xdr:cNvSpPr/>
      </xdr:nvSpPr>
      <xdr:spPr bwMode="auto">
        <a:xfrm>
          <a:off x="4254500" y="68517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10263</xdr:rowOff>
    </xdr:from>
    <xdr:ext cx="762000" cy="259045"/>
    <xdr:sp macro="" textlink="">
      <xdr:nvSpPr>
        <xdr:cNvPr id="132" name="テキスト ボックス 131">
          <a:extLst>
            <a:ext uri="{FF2B5EF4-FFF2-40B4-BE49-F238E27FC236}">
              <a16:creationId xmlns:a16="http://schemas.microsoft.com/office/drawing/2014/main" xmlns="" id="{00000000-0008-0000-0500-000084000000}"/>
            </a:ext>
          </a:extLst>
        </xdr:cNvPr>
        <xdr:cNvSpPr txBox="1"/>
      </xdr:nvSpPr>
      <xdr:spPr>
        <a:xfrm>
          <a:off x="3924300" y="6620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217840</xdr:rowOff>
    </xdr:from>
    <xdr:to>
      <xdr:col>19</xdr:col>
      <xdr:colOff>38100</xdr:colOff>
      <xdr:row>35</xdr:row>
      <xdr:rowOff>319440</xdr:rowOff>
    </xdr:to>
    <xdr:sp macro="" textlink="">
      <xdr:nvSpPr>
        <xdr:cNvPr id="133" name="楕円 132">
          <a:extLst>
            <a:ext uri="{FF2B5EF4-FFF2-40B4-BE49-F238E27FC236}">
              <a16:creationId xmlns:a16="http://schemas.microsoft.com/office/drawing/2014/main" xmlns="" id="{00000000-0008-0000-0500-000085000000}"/>
            </a:ext>
          </a:extLst>
        </xdr:cNvPr>
        <xdr:cNvSpPr/>
      </xdr:nvSpPr>
      <xdr:spPr bwMode="auto">
        <a:xfrm>
          <a:off x="3556000" y="68281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304217</xdr:rowOff>
    </xdr:from>
    <xdr:ext cx="762000" cy="259045"/>
    <xdr:sp macro="" textlink="">
      <xdr:nvSpPr>
        <xdr:cNvPr id="134" name="テキスト ボックス 133">
          <a:extLst>
            <a:ext uri="{FF2B5EF4-FFF2-40B4-BE49-F238E27FC236}">
              <a16:creationId xmlns:a16="http://schemas.microsoft.com/office/drawing/2014/main" xmlns="" id="{00000000-0008-0000-0500-000086000000}"/>
            </a:ext>
          </a:extLst>
        </xdr:cNvPr>
        <xdr:cNvSpPr txBox="1"/>
      </xdr:nvSpPr>
      <xdr:spPr>
        <a:xfrm>
          <a:off x="3225800" y="691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175572</xdr:rowOff>
    </xdr:from>
    <xdr:to>
      <xdr:col>15</xdr:col>
      <xdr:colOff>101600</xdr:colOff>
      <xdr:row>35</xdr:row>
      <xdr:rowOff>277172</xdr:rowOff>
    </xdr:to>
    <xdr:sp macro="" textlink="">
      <xdr:nvSpPr>
        <xdr:cNvPr id="135" name="楕円 134">
          <a:extLst>
            <a:ext uri="{FF2B5EF4-FFF2-40B4-BE49-F238E27FC236}">
              <a16:creationId xmlns:a16="http://schemas.microsoft.com/office/drawing/2014/main" xmlns="" id="{00000000-0008-0000-0500-000087000000}"/>
            </a:ext>
          </a:extLst>
        </xdr:cNvPr>
        <xdr:cNvSpPr/>
      </xdr:nvSpPr>
      <xdr:spPr bwMode="auto">
        <a:xfrm>
          <a:off x="2857500" y="67859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261949</xdr:rowOff>
    </xdr:from>
    <xdr:ext cx="762000" cy="259045"/>
    <xdr:sp macro="" textlink="">
      <xdr:nvSpPr>
        <xdr:cNvPr id="136" name="テキスト ボックス 135">
          <a:extLst>
            <a:ext uri="{FF2B5EF4-FFF2-40B4-BE49-F238E27FC236}">
              <a16:creationId xmlns:a16="http://schemas.microsoft.com/office/drawing/2014/main" xmlns="" id="{00000000-0008-0000-0500-000088000000}"/>
            </a:ext>
          </a:extLst>
        </xdr:cNvPr>
        <xdr:cNvSpPr txBox="1"/>
      </xdr:nvSpPr>
      <xdr:spPr>
        <a:xfrm>
          <a:off x="2527300" y="6872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6,255
6,226
14.64
3,912,585
3,687,177
223,720
2,206,383
4,412,360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xmlns=""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xmlns=""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xmlns=""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xmlns=""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a:extLst>
            <a:ext uri="{FF2B5EF4-FFF2-40B4-BE49-F238E27FC236}">
              <a16:creationId xmlns:a16="http://schemas.microsoft.com/office/drawing/2014/main" xmlns="" id="{00000000-0008-0000-0600-00002E000000}"/>
            </a:ext>
          </a:extLst>
        </xdr:cNvPr>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xmlns=""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a:extLst>
            <a:ext uri="{FF2B5EF4-FFF2-40B4-BE49-F238E27FC236}">
              <a16:creationId xmlns:a16="http://schemas.microsoft.com/office/drawing/2014/main" xmlns="" id="{00000000-0008-0000-0600-000030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xmlns=""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xmlns=""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xmlns=""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xmlns=""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xmlns=""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xmlns=""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xmlns=""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125893</xdr:rowOff>
    </xdr:from>
    <xdr:to>
      <xdr:col>24</xdr:col>
      <xdr:colOff>62865</xdr:colOff>
      <xdr:row>38</xdr:row>
      <xdr:rowOff>72430</xdr:rowOff>
    </xdr:to>
    <xdr:cxnSp macro="">
      <xdr:nvCxnSpPr>
        <xdr:cNvPr id="56" name="直線コネクタ 55">
          <a:extLst>
            <a:ext uri="{FF2B5EF4-FFF2-40B4-BE49-F238E27FC236}">
              <a16:creationId xmlns:a16="http://schemas.microsoft.com/office/drawing/2014/main" xmlns="" id="{00000000-0008-0000-0600-000038000000}"/>
            </a:ext>
          </a:extLst>
        </xdr:cNvPr>
        <xdr:cNvCxnSpPr/>
      </xdr:nvCxnSpPr>
      <xdr:spPr>
        <a:xfrm flipV="1">
          <a:off x="4633595" y="5440843"/>
          <a:ext cx="1270" cy="1146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76257</xdr:rowOff>
    </xdr:from>
    <xdr:ext cx="534377" cy="259045"/>
    <xdr:sp macro="" textlink="">
      <xdr:nvSpPr>
        <xdr:cNvPr id="57" name="人件費最小値テキスト">
          <a:extLst>
            <a:ext uri="{FF2B5EF4-FFF2-40B4-BE49-F238E27FC236}">
              <a16:creationId xmlns:a16="http://schemas.microsoft.com/office/drawing/2014/main" xmlns="" id="{00000000-0008-0000-0600-000039000000}"/>
            </a:ext>
          </a:extLst>
        </xdr:cNvPr>
        <xdr:cNvSpPr txBox="1"/>
      </xdr:nvSpPr>
      <xdr:spPr>
        <a:xfrm>
          <a:off x="4686300" y="65913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72430</xdr:rowOff>
    </xdr:from>
    <xdr:to>
      <xdr:col>24</xdr:col>
      <xdr:colOff>152400</xdr:colOff>
      <xdr:row>38</xdr:row>
      <xdr:rowOff>72430</xdr:rowOff>
    </xdr:to>
    <xdr:cxnSp macro="">
      <xdr:nvCxnSpPr>
        <xdr:cNvPr id="58" name="直線コネクタ 57">
          <a:extLst>
            <a:ext uri="{FF2B5EF4-FFF2-40B4-BE49-F238E27FC236}">
              <a16:creationId xmlns:a16="http://schemas.microsoft.com/office/drawing/2014/main" xmlns="" id="{00000000-0008-0000-0600-00003A000000}"/>
            </a:ext>
          </a:extLst>
        </xdr:cNvPr>
        <xdr:cNvCxnSpPr/>
      </xdr:nvCxnSpPr>
      <xdr:spPr>
        <a:xfrm>
          <a:off x="4546600" y="6587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72570</xdr:rowOff>
    </xdr:from>
    <xdr:ext cx="599010" cy="259045"/>
    <xdr:sp macro="" textlink="">
      <xdr:nvSpPr>
        <xdr:cNvPr id="59" name="人件費最大値テキスト">
          <a:extLst>
            <a:ext uri="{FF2B5EF4-FFF2-40B4-BE49-F238E27FC236}">
              <a16:creationId xmlns:a16="http://schemas.microsoft.com/office/drawing/2014/main" xmlns="" id="{00000000-0008-0000-0600-00003B000000}"/>
            </a:ext>
          </a:extLst>
        </xdr:cNvPr>
        <xdr:cNvSpPr txBox="1"/>
      </xdr:nvSpPr>
      <xdr:spPr>
        <a:xfrm>
          <a:off x="4686300" y="521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125893</xdr:rowOff>
    </xdr:from>
    <xdr:to>
      <xdr:col>24</xdr:col>
      <xdr:colOff>152400</xdr:colOff>
      <xdr:row>31</xdr:row>
      <xdr:rowOff>125893</xdr:rowOff>
    </xdr:to>
    <xdr:cxnSp macro="">
      <xdr:nvCxnSpPr>
        <xdr:cNvPr id="60" name="直線コネクタ 59">
          <a:extLst>
            <a:ext uri="{FF2B5EF4-FFF2-40B4-BE49-F238E27FC236}">
              <a16:creationId xmlns:a16="http://schemas.microsoft.com/office/drawing/2014/main" xmlns="" id="{00000000-0008-0000-0600-00003C000000}"/>
            </a:ext>
          </a:extLst>
        </xdr:cNvPr>
        <xdr:cNvCxnSpPr/>
      </xdr:nvCxnSpPr>
      <xdr:spPr>
        <a:xfrm>
          <a:off x="4546600" y="5440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117968</xdr:rowOff>
    </xdr:from>
    <xdr:to>
      <xdr:col>24</xdr:col>
      <xdr:colOff>63500</xdr:colOff>
      <xdr:row>36</xdr:row>
      <xdr:rowOff>137871</xdr:rowOff>
    </xdr:to>
    <xdr:cxnSp macro="">
      <xdr:nvCxnSpPr>
        <xdr:cNvPr id="61" name="直線コネクタ 60">
          <a:extLst>
            <a:ext uri="{FF2B5EF4-FFF2-40B4-BE49-F238E27FC236}">
              <a16:creationId xmlns:a16="http://schemas.microsoft.com/office/drawing/2014/main" xmlns="" id="{00000000-0008-0000-0600-00003D000000}"/>
            </a:ext>
          </a:extLst>
        </xdr:cNvPr>
        <xdr:cNvCxnSpPr/>
      </xdr:nvCxnSpPr>
      <xdr:spPr>
        <a:xfrm flipV="1">
          <a:off x="3797300" y="6290168"/>
          <a:ext cx="838200" cy="19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49725</xdr:rowOff>
    </xdr:from>
    <xdr:ext cx="599010" cy="259045"/>
    <xdr:sp macro="" textlink="">
      <xdr:nvSpPr>
        <xdr:cNvPr id="62" name="人件費平均値テキスト">
          <a:extLst>
            <a:ext uri="{FF2B5EF4-FFF2-40B4-BE49-F238E27FC236}">
              <a16:creationId xmlns:a16="http://schemas.microsoft.com/office/drawing/2014/main" xmlns="" id="{00000000-0008-0000-0600-00003E000000}"/>
            </a:ext>
          </a:extLst>
        </xdr:cNvPr>
        <xdr:cNvSpPr txBox="1"/>
      </xdr:nvSpPr>
      <xdr:spPr>
        <a:xfrm>
          <a:off x="4686300" y="622192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71298</xdr:rowOff>
    </xdr:from>
    <xdr:to>
      <xdr:col>24</xdr:col>
      <xdr:colOff>114300</xdr:colOff>
      <xdr:row>37</xdr:row>
      <xdr:rowOff>1448</xdr:rowOff>
    </xdr:to>
    <xdr:sp macro="" textlink="">
      <xdr:nvSpPr>
        <xdr:cNvPr id="63" name="フローチャート: 判断 62">
          <a:extLst>
            <a:ext uri="{FF2B5EF4-FFF2-40B4-BE49-F238E27FC236}">
              <a16:creationId xmlns:a16="http://schemas.microsoft.com/office/drawing/2014/main" xmlns="" id="{00000000-0008-0000-0600-00003F000000}"/>
            </a:ext>
          </a:extLst>
        </xdr:cNvPr>
        <xdr:cNvSpPr/>
      </xdr:nvSpPr>
      <xdr:spPr>
        <a:xfrm>
          <a:off x="4584700" y="6243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137871</xdr:rowOff>
    </xdr:from>
    <xdr:to>
      <xdr:col>19</xdr:col>
      <xdr:colOff>177800</xdr:colOff>
      <xdr:row>36</xdr:row>
      <xdr:rowOff>142923</xdr:rowOff>
    </xdr:to>
    <xdr:cxnSp macro="">
      <xdr:nvCxnSpPr>
        <xdr:cNvPr id="64" name="直線コネクタ 63">
          <a:extLst>
            <a:ext uri="{FF2B5EF4-FFF2-40B4-BE49-F238E27FC236}">
              <a16:creationId xmlns:a16="http://schemas.microsoft.com/office/drawing/2014/main" xmlns="" id="{00000000-0008-0000-0600-000040000000}"/>
            </a:ext>
          </a:extLst>
        </xdr:cNvPr>
        <xdr:cNvCxnSpPr/>
      </xdr:nvCxnSpPr>
      <xdr:spPr>
        <a:xfrm flipV="1">
          <a:off x="2908300" y="6310071"/>
          <a:ext cx="889000" cy="5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66391</xdr:rowOff>
    </xdr:from>
    <xdr:to>
      <xdr:col>20</xdr:col>
      <xdr:colOff>38100</xdr:colOff>
      <xdr:row>36</xdr:row>
      <xdr:rowOff>167991</xdr:rowOff>
    </xdr:to>
    <xdr:sp macro="" textlink="">
      <xdr:nvSpPr>
        <xdr:cNvPr id="65" name="フローチャート: 判断 64">
          <a:extLst>
            <a:ext uri="{FF2B5EF4-FFF2-40B4-BE49-F238E27FC236}">
              <a16:creationId xmlns:a16="http://schemas.microsoft.com/office/drawing/2014/main" xmlns="" id="{00000000-0008-0000-0600-000041000000}"/>
            </a:ext>
          </a:extLst>
        </xdr:cNvPr>
        <xdr:cNvSpPr/>
      </xdr:nvSpPr>
      <xdr:spPr>
        <a:xfrm>
          <a:off x="3746500" y="6238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13068</xdr:rowOff>
    </xdr:from>
    <xdr:ext cx="599010" cy="259045"/>
    <xdr:sp macro="" textlink="">
      <xdr:nvSpPr>
        <xdr:cNvPr id="66" name="テキスト ボックス 65">
          <a:extLst>
            <a:ext uri="{FF2B5EF4-FFF2-40B4-BE49-F238E27FC236}">
              <a16:creationId xmlns:a16="http://schemas.microsoft.com/office/drawing/2014/main" xmlns="" id="{00000000-0008-0000-0600-000042000000}"/>
            </a:ext>
          </a:extLst>
        </xdr:cNvPr>
        <xdr:cNvSpPr txBox="1"/>
      </xdr:nvSpPr>
      <xdr:spPr>
        <a:xfrm>
          <a:off x="3497795" y="60138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142923</xdr:rowOff>
    </xdr:from>
    <xdr:to>
      <xdr:col>15</xdr:col>
      <xdr:colOff>50800</xdr:colOff>
      <xdr:row>36</xdr:row>
      <xdr:rowOff>147991</xdr:rowOff>
    </xdr:to>
    <xdr:cxnSp macro="">
      <xdr:nvCxnSpPr>
        <xdr:cNvPr id="67" name="直線コネクタ 66">
          <a:extLst>
            <a:ext uri="{FF2B5EF4-FFF2-40B4-BE49-F238E27FC236}">
              <a16:creationId xmlns:a16="http://schemas.microsoft.com/office/drawing/2014/main" xmlns="" id="{00000000-0008-0000-0600-000043000000}"/>
            </a:ext>
          </a:extLst>
        </xdr:cNvPr>
        <xdr:cNvCxnSpPr/>
      </xdr:nvCxnSpPr>
      <xdr:spPr>
        <a:xfrm flipV="1">
          <a:off x="2019300" y="6315123"/>
          <a:ext cx="889000" cy="5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88192</xdr:rowOff>
    </xdr:from>
    <xdr:to>
      <xdr:col>15</xdr:col>
      <xdr:colOff>101600</xdr:colOff>
      <xdr:row>37</xdr:row>
      <xdr:rowOff>18342</xdr:rowOff>
    </xdr:to>
    <xdr:sp macro="" textlink="">
      <xdr:nvSpPr>
        <xdr:cNvPr id="68" name="フローチャート: 判断 67">
          <a:extLst>
            <a:ext uri="{FF2B5EF4-FFF2-40B4-BE49-F238E27FC236}">
              <a16:creationId xmlns:a16="http://schemas.microsoft.com/office/drawing/2014/main" xmlns="" id="{00000000-0008-0000-0600-000044000000}"/>
            </a:ext>
          </a:extLst>
        </xdr:cNvPr>
        <xdr:cNvSpPr/>
      </xdr:nvSpPr>
      <xdr:spPr>
        <a:xfrm>
          <a:off x="2857500" y="626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34869</xdr:rowOff>
    </xdr:from>
    <xdr:ext cx="599010" cy="259045"/>
    <xdr:sp macro="" textlink="">
      <xdr:nvSpPr>
        <xdr:cNvPr id="69" name="テキスト ボックス 68">
          <a:extLst>
            <a:ext uri="{FF2B5EF4-FFF2-40B4-BE49-F238E27FC236}">
              <a16:creationId xmlns:a16="http://schemas.microsoft.com/office/drawing/2014/main" xmlns="" id="{00000000-0008-0000-0600-000045000000}"/>
            </a:ext>
          </a:extLst>
        </xdr:cNvPr>
        <xdr:cNvSpPr txBox="1"/>
      </xdr:nvSpPr>
      <xdr:spPr>
        <a:xfrm>
          <a:off x="2608795" y="60356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141963</xdr:rowOff>
    </xdr:from>
    <xdr:to>
      <xdr:col>10</xdr:col>
      <xdr:colOff>114300</xdr:colOff>
      <xdr:row>36</xdr:row>
      <xdr:rowOff>147991</xdr:rowOff>
    </xdr:to>
    <xdr:cxnSp macro="">
      <xdr:nvCxnSpPr>
        <xdr:cNvPr id="70" name="直線コネクタ 69">
          <a:extLst>
            <a:ext uri="{FF2B5EF4-FFF2-40B4-BE49-F238E27FC236}">
              <a16:creationId xmlns:a16="http://schemas.microsoft.com/office/drawing/2014/main" xmlns="" id="{00000000-0008-0000-0600-000046000000}"/>
            </a:ext>
          </a:extLst>
        </xdr:cNvPr>
        <xdr:cNvCxnSpPr/>
      </xdr:nvCxnSpPr>
      <xdr:spPr>
        <a:xfrm>
          <a:off x="1130300" y="6314163"/>
          <a:ext cx="889000" cy="6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49276</xdr:rowOff>
    </xdr:from>
    <xdr:to>
      <xdr:col>10</xdr:col>
      <xdr:colOff>165100</xdr:colOff>
      <xdr:row>36</xdr:row>
      <xdr:rowOff>150876</xdr:rowOff>
    </xdr:to>
    <xdr:sp macro="" textlink="">
      <xdr:nvSpPr>
        <xdr:cNvPr id="71" name="フローチャート: 判断 70">
          <a:extLst>
            <a:ext uri="{FF2B5EF4-FFF2-40B4-BE49-F238E27FC236}">
              <a16:creationId xmlns:a16="http://schemas.microsoft.com/office/drawing/2014/main" xmlns="" id="{00000000-0008-0000-0600-000047000000}"/>
            </a:ext>
          </a:extLst>
        </xdr:cNvPr>
        <xdr:cNvSpPr/>
      </xdr:nvSpPr>
      <xdr:spPr>
        <a:xfrm>
          <a:off x="1968500" y="62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167403</xdr:rowOff>
    </xdr:from>
    <xdr:ext cx="599010" cy="259045"/>
    <xdr:sp macro="" textlink="">
      <xdr:nvSpPr>
        <xdr:cNvPr id="72" name="テキスト ボックス 71">
          <a:extLst>
            <a:ext uri="{FF2B5EF4-FFF2-40B4-BE49-F238E27FC236}">
              <a16:creationId xmlns:a16="http://schemas.microsoft.com/office/drawing/2014/main" xmlns="" id="{00000000-0008-0000-0600-000048000000}"/>
            </a:ext>
          </a:extLst>
        </xdr:cNvPr>
        <xdr:cNvSpPr txBox="1"/>
      </xdr:nvSpPr>
      <xdr:spPr>
        <a:xfrm>
          <a:off x="1719795" y="5996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67107</xdr:rowOff>
    </xdr:from>
    <xdr:to>
      <xdr:col>6</xdr:col>
      <xdr:colOff>38100</xdr:colOff>
      <xdr:row>36</xdr:row>
      <xdr:rowOff>168707</xdr:rowOff>
    </xdr:to>
    <xdr:sp macro="" textlink="">
      <xdr:nvSpPr>
        <xdr:cNvPr id="73" name="フローチャート: 判断 72">
          <a:extLst>
            <a:ext uri="{FF2B5EF4-FFF2-40B4-BE49-F238E27FC236}">
              <a16:creationId xmlns:a16="http://schemas.microsoft.com/office/drawing/2014/main" xmlns="" id="{00000000-0008-0000-0600-000049000000}"/>
            </a:ext>
          </a:extLst>
        </xdr:cNvPr>
        <xdr:cNvSpPr/>
      </xdr:nvSpPr>
      <xdr:spPr>
        <a:xfrm>
          <a:off x="1079500" y="6239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13784</xdr:rowOff>
    </xdr:from>
    <xdr:ext cx="599010" cy="259045"/>
    <xdr:sp macro="" textlink="">
      <xdr:nvSpPr>
        <xdr:cNvPr id="74" name="テキスト ボックス 73">
          <a:extLst>
            <a:ext uri="{FF2B5EF4-FFF2-40B4-BE49-F238E27FC236}">
              <a16:creationId xmlns:a16="http://schemas.microsoft.com/office/drawing/2014/main" xmlns="" id="{00000000-0008-0000-0600-00004A000000}"/>
            </a:ext>
          </a:extLst>
        </xdr:cNvPr>
        <xdr:cNvSpPr txBox="1"/>
      </xdr:nvSpPr>
      <xdr:spPr>
        <a:xfrm>
          <a:off x="830795" y="6014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107,860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xmlns=""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xmlns=""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67168</xdr:rowOff>
    </xdr:from>
    <xdr:to>
      <xdr:col>24</xdr:col>
      <xdr:colOff>114300</xdr:colOff>
      <xdr:row>36</xdr:row>
      <xdr:rowOff>168768</xdr:rowOff>
    </xdr:to>
    <xdr:sp macro="" textlink="">
      <xdr:nvSpPr>
        <xdr:cNvPr id="80" name="楕円 79">
          <a:extLst>
            <a:ext uri="{FF2B5EF4-FFF2-40B4-BE49-F238E27FC236}">
              <a16:creationId xmlns:a16="http://schemas.microsoft.com/office/drawing/2014/main" xmlns="" id="{00000000-0008-0000-0600-000050000000}"/>
            </a:ext>
          </a:extLst>
        </xdr:cNvPr>
        <xdr:cNvSpPr/>
      </xdr:nvSpPr>
      <xdr:spPr>
        <a:xfrm>
          <a:off x="4584700" y="623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90045</xdr:rowOff>
    </xdr:from>
    <xdr:ext cx="599010" cy="259045"/>
    <xdr:sp macro="" textlink="">
      <xdr:nvSpPr>
        <xdr:cNvPr id="81" name="人件費該当値テキスト">
          <a:extLst>
            <a:ext uri="{FF2B5EF4-FFF2-40B4-BE49-F238E27FC236}">
              <a16:creationId xmlns:a16="http://schemas.microsoft.com/office/drawing/2014/main" xmlns="" id="{00000000-0008-0000-0600-000051000000}"/>
            </a:ext>
          </a:extLst>
        </xdr:cNvPr>
        <xdr:cNvSpPr txBox="1"/>
      </xdr:nvSpPr>
      <xdr:spPr>
        <a:xfrm>
          <a:off x="4686300" y="60907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87071</xdr:rowOff>
    </xdr:from>
    <xdr:to>
      <xdr:col>20</xdr:col>
      <xdr:colOff>38100</xdr:colOff>
      <xdr:row>37</xdr:row>
      <xdr:rowOff>17221</xdr:rowOff>
    </xdr:to>
    <xdr:sp macro="" textlink="">
      <xdr:nvSpPr>
        <xdr:cNvPr id="82" name="楕円 81">
          <a:extLst>
            <a:ext uri="{FF2B5EF4-FFF2-40B4-BE49-F238E27FC236}">
              <a16:creationId xmlns:a16="http://schemas.microsoft.com/office/drawing/2014/main" xmlns="" id="{00000000-0008-0000-0600-000052000000}"/>
            </a:ext>
          </a:extLst>
        </xdr:cNvPr>
        <xdr:cNvSpPr/>
      </xdr:nvSpPr>
      <xdr:spPr>
        <a:xfrm>
          <a:off x="3746500" y="6259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8348</xdr:rowOff>
    </xdr:from>
    <xdr:ext cx="599010" cy="259045"/>
    <xdr:sp macro="" textlink="">
      <xdr:nvSpPr>
        <xdr:cNvPr id="83" name="テキスト ボックス 82">
          <a:extLst>
            <a:ext uri="{FF2B5EF4-FFF2-40B4-BE49-F238E27FC236}">
              <a16:creationId xmlns:a16="http://schemas.microsoft.com/office/drawing/2014/main" xmlns="" id="{00000000-0008-0000-0600-000053000000}"/>
            </a:ext>
          </a:extLst>
        </xdr:cNvPr>
        <xdr:cNvSpPr txBox="1"/>
      </xdr:nvSpPr>
      <xdr:spPr>
        <a:xfrm>
          <a:off x="3497795" y="63519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105,240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92123</xdr:rowOff>
    </xdr:from>
    <xdr:to>
      <xdr:col>15</xdr:col>
      <xdr:colOff>101600</xdr:colOff>
      <xdr:row>37</xdr:row>
      <xdr:rowOff>22273</xdr:rowOff>
    </xdr:to>
    <xdr:sp macro="" textlink="">
      <xdr:nvSpPr>
        <xdr:cNvPr id="84" name="楕円 83">
          <a:extLst>
            <a:ext uri="{FF2B5EF4-FFF2-40B4-BE49-F238E27FC236}">
              <a16:creationId xmlns:a16="http://schemas.microsoft.com/office/drawing/2014/main" xmlns="" id="{00000000-0008-0000-0600-000054000000}"/>
            </a:ext>
          </a:extLst>
        </xdr:cNvPr>
        <xdr:cNvSpPr/>
      </xdr:nvSpPr>
      <xdr:spPr>
        <a:xfrm>
          <a:off x="2857500" y="626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13400</xdr:rowOff>
    </xdr:from>
    <xdr:ext cx="599010" cy="259045"/>
    <xdr:sp macro="" textlink="">
      <xdr:nvSpPr>
        <xdr:cNvPr id="85" name="テキスト ボックス 84">
          <a:extLst>
            <a:ext uri="{FF2B5EF4-FFF2-40B4-BE49-F238E27FC236}">
              <a16:creationId xmlns:a16="http://schemas.microsoft.com/office/drawing/2014/main" xmlns="" id="{00000000-0008-0000-0600-000055000000}"/>
            </a:ext>
          </a:extLst>
        </xdr:cNvPr>
        <xdr:cNvSpPr txBox="1"/>
      </xdr:nvSpPr>
      <xdr:spPr>
        <a:xfrm>
          <a:off x="2608795" y="63570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97191</xdr:rowOff>
    </xdr:from>
    <xdr:to>
      <xdr:col>10</xdr:col>
      <xdr:colOff>165100</xdr:colOff>
      <xdr:row>37</xdr:row>
      <xdr:rowOff>27341</xdr:rowOff>
    </xdr:to>
    <xdr:sp macro="" textlink="">
      <xdr:nvSpPr>
        <xdr:cNvPr id="86" name="楕円 85">
          <a:extLst>
            <a:ext uri="{FF2B5EF4-FFF2-40B4-BE49-F238E27FC236}">
              <a16:creationId xmlns:a16="http://schemas.microsoft.com/office/drawing/2014/main" xmlns="" id="{00000000-0008-0000-0600-000056000000}"/>
            </a:ext>
          </a:extLst>
        </xdr:cNvPr>
        <xdr:cNvSpPr/>
      </xdr:nvSpPr>
      <xdr:spPr>
        <a:xfrm>
          <a:off x="1968500" y="6269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18468</xdr:rowOff>
    </xdr:from>
    <xdr:ext cx="599010" cy="259045"/>
    <xdr:sp macro="" textlink="">
      <xdr:nvSpPr>
        <xdr:cNvPr id="87" name="テキスト ボックス 86">
          <a:extLst>
            <a:ext uri="{FF2B5EF4-FFF2-40B4-BE49-F238E27FC236}">
              <a16:creationId xmlns:a16="http://schemas.microsoft.com/office/drawing/2014/main" xmlns="" id="{00000000-0008-0000-0600-000057000000}"/>
            </a:ext>
          </a:extLst>
        </xdr:cNvPr>
        <xdr:cNvSpPr txBox="1"/>
      </xdr:nvSpPr>
      <xdr:spPr>
        <a:xfrm>
          <a:off x="1719795" y="6362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91163</xdr:rowOff>
    </xdr:from>
    <xdr:to>
      <xdr:col>6</xdr:col>
      <xdr:colOff>38100</xdr:colOff>
      <xdr:row>37</xdr:row>
      <xdr:rowOff>21313</xdr:rowOff>
    </xdr:to>
    <xdr:sp macro="" textlink="">
      <xdr:nvSpPr>
        <xdr:cNvPr id="88" name="楕円 87">
          <a:extLst>
            <a:ext uri="{FF2B5EF4-FFF2-40B4-BE49-F238E27FC236}">
              <a16:creationId xmlns:a16="http://schemas.microsoft.com/office/drawing/2014/main" xmlns="" id="{00000000-0008-0000-0600-000058000000}"/>
            </a:ext>
          </a:extLst>
        </xdr:cNvPr>
        <xdr:cNvSpPr/>
      </xdr:nvSpPr>
      <xdr:spPr>
        <a:xfrm>
          <a:off x="1079500" y="626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12440</xdr:rowOff>
    </xdr:from>
    <xdr:ext cx="599010" cy="259045"/>
    <xdr:sp macro="" textlink="">
      <xdr:nvSpPr>
        <xdr:cNvPr id="89" name="テキスト ボックス 88">
          <a:extLst>
            <a:ext uri="{FF2B5EF4-FFF2-40B4-BE49-F238E27FC236}">
              <a16:creationId xmlns:a16="http://schemas.microsoft.com/office/drawing/2014/main" xmlns="" id="{00000000-0008-0000-0600-000059000000}"/>
            </a:ext>
          </a:extLst>
        </xdr:cNvPr>
        <xdr:cNvSpPr txBox="1"/>
      </xdr:nvSpPr>
      <xdr:spPr>
        <a:xfrm>
          <a:off x="830795" y="63560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xmlns=""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xmlns=""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xmlns=""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xmlns=""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xmlns=""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xmlns=""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xmlns=""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xmlns=""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0" name="直線コネクタ 99">
          <a:extLst>
            <a:ext uri="{FF2B5EF4-FFF2-40B4-BE49-F238E27FC236}">
              <a16:creationId xmlns:a16="http://schemas.microsoft.com/office/drawing/2014/main" xmlns="" id="{00000000-0008-0000-0600-000064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1" name="テキスト ボックス 100">
          <a:extLst>
            <a:ext uri="{FF2B5EF4-FFF2-40B4-BE49-F238E27FC236}">
              <a16:creationId xmlns:a16="http://schemas.microsoft.com/office/drawing/2014/main" xmlns="" id="{00000000-0008-0000-0600-000065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2" name="直線コネクタ 101">
          <a:extLst>
            <a:ext uri="{FF2B5EF4-FFF2-40B4-BE49-F238E27FC236}">
              <a16:creationId xmlns:a16="http://schemas.microsoft.com/office/drawing/2014/main" xmlns="" id="{00000000-0008-0000-0600-000066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a:extLst>
            <a:ext uri="{FF2B5EF4-FFF2-40B4-BE49-F238E27FC236}">
              <a16:creationId xmlns:a16="http://schemas.microsoft.com/office/drawing/2014/main" xmlns="" id="{00000000-0008-0000-0600-000067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4" name="直線コネクタ 103">
          <a:extLst>
            <a:ext uri="{FF2B5EF4-FFF2-40B4-BE49-F238E27FC236}">
              <a16:creationId xmlns:a16="http://schemas.microsoft.com/office/drawing/2014/main" xmlns="" id="{00000000-0008-0000-0600-000068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a:extLst>
            <a:ext uri="{FF2B5EF4-FFF2-40B4-BE49-F238E27FC236}">
              <a16:creationId xmlns:a16="http://schemas.microsoft.com/office/drawing/2014/main" xmlns="" id="{00000000-0008-0000-0600-000069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6" name="直線コネクタ 105">
          <a:extLst>
            <a:ext uri="{FF2B5EF4-FFF2-40B4-BE49-F238E27FC236}">
              <a16:creationId xmlns:a16="http://schemas.microsoft.com/office/drawing/2014/main" xmlns="" id="{00000000-0008-0000-0600-00006A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a:extLst>
            <a:ext uri="{FF2B5EF4-FFF2-40B4-BE49-F238E27FC236}">
              <a16:creationId xmlns:a16="http://schemas.microsoft.com/office/drawing/2014/main" xmlns="" id="{00000000-0008-0000-0600-00006B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8" name="直線コネクタ 107">
          <a:extLst>
            <a:ext uri="{FF2B5EF4-FFF2-40B4-BE49-F238E27FC236}">
              <a16:creationId xmlns:a16="http://schemas.microsoft.com/office/drawing/2014/main" xmlns="" id="{00000000-0008-0000-0600-00006C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a:extLst>
            <a:ext uri="{FF2B5EF4-FFF2-40B4-BE49-F238E27FC236}">
              <a16:creationId xmlns:a16="http://schemas.microsoft.com/office/drawing/2014/main" xmlns="" id="{00000000-0008-0000-0600-00006D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0" name="直線コネクタ 109">
          <a:extLst>
            <a:ext uri="{FF2B5EF4-FFF2-40B4-BE49-F238E27FC236}">
              <a16:creationId xmlns:a16="http://schemas.microsoft.com/office/drawing/2014/main" xmlns="" id="{00000000-0008-0000-0600-00006E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1" name="テキスト ボックス 110">
          <a:extLst>
            <a:ext uri="{FF2B5EF4-FFF2-40B4-BE49-F238E27FC236}">
              <a16:creationId xmlns:a16="http://schemas.microsoft.com/office/drawing/2014/main" xmlns="" id="{00000000-0008-0000-0600-00006F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xmlns="" id="{00000000-0008-0000-06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xmlns="" id="{00000000-0008-0000-06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物件費グラフ枠">
          <a:extLst>
            <a:ext uri="{FF2B5EF4-FFF2-40B4-BE49-F238E27FC236}">
              <a16:creationId xmlns:a16="http://schemas.microsoft.com/office/drawing/2014/main" xmlns="" id="{00000000-0008-0000-06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33531</xdr:rowOff>
    </xdr:from>
    <xdr:to>
      <xdr:col>24</xdr:col>
      <xdr:colOff>62865</xdr:colOff>
      <xdr:row>58</xdr:row>
      <xdr:rowOff>85640</xdr:rowOff>
    </xdr:to>
    <xdr:cxnSp macro="">
      <xdr:nvCxnSpPr>
        <xdr:cNvPr id="115" name="直線コネクタ 114">
          <a:extLst>
            <a:ext uri="{FF2B5EF4-FFF2-40B4-BE49-F238E27FC236}">
              <a16:creationId xmlns:a16="http://schemas.microsoft.com/office/drawing/2014/main" xmlns="" id="{00000000-0008-0000-0600-000073000000}"/>
            </a:ext>
          </a:extLst>
        </xdr:cNvPr>
        <xdr:cNvCxnSpPr/>
      </xdr:nvCxnSpPr>
      <xdr:spPr>
        <a:xfrm flipV="1">
          <a:off x="4633595" y="8777481"/>
          <a:ext cx="1270" cy="12522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89467</xdr:rowOff>
    </xdr:from>
    <xdr:ext cx="534377" cy="259045"/>
    <xdr:sp macro="" textlink="">
      <xdr:nvSpPr>
        <xdr:cNvPr id="116" name="物件費最小値テキスト">
          <a:extLst>
            <a:ext uri="{FF2B5EF4-FFF2-40B4-BE49-F238E27FC236}">
              <a16:creationId xmlns:a16="http://schemas.microsoft.com/office/drawing/2014/main" xmlns="" id="{00000000-0008-0000-0600-000074000000}"/>
            </a:ext>
          </a:extLst>
        </xdr:cNvPr>
        <xdr:cNvSpPr txBox="1"/>
      </xdr:nvSpPr>
      <xdr:spPr>
        <a:xfrm>
          <a:off x="4686300" y="1003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85640</xdr:rowOff>
    </xdr:from>
    <xdr:to>
      <xdr:col>24</xdr:col>
      <xdr:colOff>152400</xdr:colOff>
      <xdr:row>58</xdr:row>
      <xdr:rowOff>85640</xdr:rowOff>
    </xdr:to>
    <xdr:cxnSp macro="">
      <xdr:nvCxnSpPr>
        <xdr:cNvPr id="117" name="直線コネクタ 116">
          <a:extLst>
            <a:ext uri="{FF2B5EF4-FFF2-40B4-BE49-F238E27FC236}">
              <a16:creationId xmlns:a16="http://schemas.microsoft.com/office/drawing/2014/main" xmlns="" id="{00000000-0008-0000-0600-000075000000}"/>
            </a:ext>
          </a:extLst>
        </xdr:cNvPr>
        <xdr:cNvCxnSpPr/>
      </xdr:nvCxnSpPr>
      <xdr:spPr>
        <a:xfrm>
          <a:off x="4546600" y="100297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151658</xdr:rowOff>
    </xdr:from>
    <xdr:ext cx="599010" cy="259045"/>
    <xdr:sp macro="" textlink="">
      <xdr:nvSpPr>
        <xdr:cNvPr id="118" name="物件費最大値テキスト">
          <a:extLst>
            <a:ext uri="{FF2B5EF4-FFF2-40B4-BE49-F238E27FC236}">
              <a16:creationId xmlns:a16="http://schemas.microsoft.com/office/drawing/2014/main" xmlns="" id="{00000000-0008-0000-0600-000076000000}"/>
            </a:ext>
          </a:extLst>
        </xdr:cNvPr>
        <xdr:cNvSpPr txBox="1"/>
      </xdr:nvSpPr>
      <xdr:spPr>
        <a:xfrm>
          <a:off x="4686300" y="85527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33531</xdr:rowOff>
    </xdr:from>
    <xdr:to>
      <xdr:col>24</xdr:col>
      <xdr:colOff>152400</xdr:colOff>
      <xdr:row>51</xdr:row>
      <xdr:rowOff>33531</xdr:rowOff>
    </xdr:to>
    <xdr:cxnSp macro="">
      <xdr:nvCxnSpPr>
        <xdr:cNvPr id="119" name="直線コネクタ 118">
          <a:extLst>
            <a:ext uri="{FF2B5EF4-FFF2-40B4-BE49-F238E27FC236}">
              <a16:creationId xmlns:a16="http://schemas.microsoft.com/office/drawing/2014/main" xmlns="" id="{00000000-0008-0000-0600-000077000000}"/>
            </a:ext>
          </a:extLst>
        </xdr:cNvPr>
        <xdr:cNvCxnSpPr/>
      </xdr:nvCxnSpPr>
      <xdr:spPr>
        <a:xfrm>
          <a:off x="4546600" y="8777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6501</xdr:rowOff>
    </xdr:from>
    <xdr:to>
      <xdr:col>24</xdr:col>
      <xdr:colOff>63500</xdr:colOff>
      <xdr:row>58</xdr:row>
      <xdr:rowOff>11282</xdr:rowOff>
    </xdr:to>
    <xdr:cxnSp macro="">
      <xdr:nvCxnSpPr>
        <xdr:cNvPr id="120" name="直線コネクタ 119">
          <a:extLst>
            <a:ext uri="{FF2B5EF4-FFF2-40B4-BE49-F238E27FC236}">
              <a16:creationId xmlns:a16="http://schemas.microsoft.com/office/drawing/2014/main" xmlns="" id="{00000000-0008-0000-0600-000078000000}"/>
            </a:ext>
          </a:extLst>
        </xdr:cNvPr>
        <xdr:cNvCxnSpPr/>
      </xdr:nvCxnSpPr>
      <xdr:spPr>
        <a:xfrm flipV="1">
          <a:off x="3797300" y="9950601"/>
          <a:ext cx="838200" cy="4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50721</xdr:rowOff>
    </xdr:from>
    <xdr:ext cx="599010" cy="259045"/>
    <xdr:sp macro="" textlink="">
      <xdr:nvSpPr>
        <xdr:cNvPr id="121" name="物件費平均値テキスト">
          <a:extLst>
            <a:ext uri="{FF2B5EF4-FFF2-40B4-BE49-F238E27FC236}">
              <a16:creationId xmlns:a16="http://schemas.microsoft.com/office/drawing/2014/main" xmlns="" id="{00000000-0008-0000-0600-000079000000}"/>
            </a:ext>
          </a:extLst>
        </xdr:cNvPr>
        <xdr:cNvSpPr txBox="1"/>
      </xdr:nvSpPr>
      <xdr:spPr>
        <a:xfrm>
          <a:off x="4686300" y="96519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27844</xdr:rowOff>
    </xdr:from>
    <xdr:to>
      <xdr:col>24</xdr:col>
      <xdr:colOff>114300</xdr:colOff>
      <xdr:row>57</xdr:row>
      <xdr:rowOff>129444</xdr:rowOff>
    </xdr:to>
    <xdr:sp macro="" textlink="">
      <xdr:nvSpPr>
        <xdr:cNvPr id="122" name="フローチャート: 判断 121">
          <a:extLst>
            <a:ext uri="{FF2B5EF4-FFF2-40B4-BE49-F238E27FC236}">
              <a16:creationId xmlns:a16="http://schemas.microsoft.com/office/drawing/2014/main" xmlns="" id="{00000000-0008-0000-0600-00007A000000}"/>
            </a:ext>
          </a:extLst>
        </xdr:cNvPr>
        <xdr:cNvSpPr/>
      </xdr:nvSpPr>
      <xdr:spPr>
        <a:xfrm>
          <a:off x="4584700" y="9800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8307</xdr:rowOff>
    </xdr:from>
    <xdr:to>
      <xdr:col>19</xdr:col>
      <xdr:colOff>177800</xdr:colOff>
      <xdr:row>58</xdr:row>
      <xdr:rowOff>11282</xdr:rowOff>
    </xdr:to>
    <xdr:cxnSp macro="">
      <xdr:nvCxnSpPr>
        <xdr:cNvPr id="123" name="直線コネクタ 122">
          <a:extLst>
            <a:ext uri="{FF2B5EF4-FFF2-40B4-BE49-F238E27FC236}">
              <a16:creationId xmlns:a16="http://schemas.microsoft.com/office/drawing/2014/main" xmlns="" id="{00000000-0008-0000-0600-00007B000000}"/>
            </a:ext>
          </a:extLst>
        </xdr:cNvPr>
        <xdr:cNvCxnSpPr/>
      </xdr:nvCxnSpPr>
      <xdr:spPr>
        <a:xfrm>
          <a:off x="2908300" y="9952407"/>
          <a:ext cx="889000" cy="2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11153</xdr:rowOff>
    </xdr:from>
    <xdr:to>
      <xdr:col>20</xdr:col>
      <xdr:colOff>38100</xdr:colOff>
      <xdr:row>57</xdr:row>
      <xdr:rowOff>112753</xdr:rowOff>
    </xdr:to>
    <xdr:sp macro="" textlink="">
      <xdr:nvSpPr>
        <xdr:cNvPr id="124" name="フローチャート: 判断 123">
          <a:extLst>
            <a:ext uri="{FF2B5EF4-FFF2-40B4-BE49-F238E27FC236}">
              <a16:creationId xmlns:a16="http://schemas.microsoft.com/office/drawing/2014/main" xmlns="" id="{00000000-0008-0000-0600-00007C000000}"/>
            </a:ext>
          </a:extLst>
        </xdr:cNvPr>
        <xdr:cNvSpPr/>
      </xdr:nvSpPr>
      <xdr:spPr>
        <a:xfrm>
          <a:off x="3746500" y="9783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129280</xdr:rowOff>
    </xdr:from>
    <xdr:ext cx="599010" cy="259045"/>
    <xdr:sp macro="" textlink="">
      <xdr:nvSpPr>
        <xdr:cNvPr id="125" name="テキスト ボックス 124">
          <a:extLst>
            <a:ext uri="{FF2B5EF4-FFF2-40B4-BE49-F238E27FC236}">
              <a16:creationId xmlns:a16="http://schemas.microsoft.com/office/drawing/2014/main" xmlns="" id="{00000000-0008-0000-0600-00007D000000}"/>
            </a:ext>
          </a:extLst>
        </xdr:cNvPr>
        <xdr:cNvSpPr txBox="1"/>
      </xdr:nvSpPr>
      <xdr:spPr>
        <a:xfrm>
          <a:off x="3497795" y="9559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8307</xdr:rowOff>
    </xdr:from>
    <xdr:to>
      <xdr:col>15</xdr:col>
      <xdr:colOff>50800</xdr:colOff>
      <xdr:row>58</xdr:row>
      <xdr:rowOff>16073</xdr:rowOff>
    </xdr:to>
    <xdr:cxnSp macro="">
      <xdr:nvCxnSpPr>
        <xdr:cNvPr id="126" name="直線コネクタ 125">
          <a:extLst>
            <a:ext uri="{FF2B5EF4-FFF2-40B4-BE49-F238E27FC236}">
              <a16:creationId xmlns:a16="http://schemas.microsoft.com/office/drawing/2014/main" xmlns="" id="{00000000-0008-0000-0600-00007E000000}"/>
            </a:ext>
          </a:extLst>
        </xdr:cNvPr>
        <xdr:cNvCxnSpPr/>
      </xdr:nvCxnSpPr>
      <xdr:spPr>
        <a:xfrm flipV="1">
          <a:off x="2019300" y="9952407"/>
          <a:ext cx="889000" cy="7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25905</xdr:rowOff>
    </xdr:from>
    <xdr:to>
      <xdr:col>15</xdr:col>
      <xdr:colOff>101600</xdr:colOff>
      <xdr:row>57</xdr:row>
      <xdr:rowOff>127505</xdr:rowOff>
    </xdr:to>
    <xdr:sp macro="" textlink="">
      <xdr:nvSpPr>
        <xdr:cNvPr id="127" name="フローチャート: 判断 126">
          <a:extLst>
            <a:ext uri="{FF2B5EF4-FFF2-40B4-BE49-F238E27FC236}">
              <a16:creationId xmlns:a16="http://schemas.microsoft.com/office/drawing/2014/main" xmlns="" id="{00000000-0008-0000-0600-00007F000000}"/>
            </a:ext>
          </a:extLst>
        </xdr:cNvPr>
        <xdr:cNvSpPr/>
      </xdr:nvSpPr>
      <xdr:spPr>
        <a:xfrm>
          <a:off x="2857500" y="9798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144032</xdr:rowOff>
    </xdr:from>
    <xdr:ext cx="599010" cy="259045"/>
    <xdr:sp macro="" textlink="">
      <xdr:nvSpPr>
        <xdr:cNvPr id="128" name="テキスト ボックス 127">
          <a:extLst>
            <a:ext uri="{FF2B5EF4-FFF2-40B4-BE49-F238E27FC236}">
              <a16:creationId xmlns:a16="http://schemas.microsoft.com/office/drawing/2014/main" xmlns="" id="{00000000-0008-0000-0600-000080000000}"/>
            </a:ext>
          </a:extLst>
        </xdr:cNvPr>
        <xdr:cNvSpPr txBox="1"/>
      </xdr:nvSpPr>
      <xdr:spPr>
        <a:xfrm>
          <a:off x="2608795" y="9573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16073</xdr:rowOff>
    </xdr:from>
    <xdr:to>
      <xdr:col>10</xdr:col>
      <xdr:colOff>114300</xdr:colOff>
      <xdr:row>58</xdr:row>
      <xdr:rowOff>29753</xdr:rowOff>
    </xdr:to>
    <xdr:cxnSp macro="">
      <xdr:nvCxnSpPr>
        <xdr:cNvPr id="129" name="直線コネクタ 128">
          <a:extLst>
            <a:ext uri="{FF2B5EF4-FFF2-40B4-BE49-F238E27FC236}">
              <a16:creationId xmlns:a16="http://schemas.microsoft.com/office/drawing/2014/main" xmlns="" id="{00000000-0008-0000-0600-000081000000}"/>
            </a:ext>
          </a:extLst>
        </xdr:cNvPr>
        <xdr:cNvCxnSpPr/>
      </xdr:nvCxnSpPr>
      <xdr:spPr>
        <a:xfrm flipV="1">
          <a:off x="1130300" y="9960173"/>
          <a:ext cx="889000" cy="1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39878</xdr:rowOff>
    </xdr:from>
    <xdr:to>
      <xdr:col>10</xdr:col>
      <xdr:colOff>165100</xdr:colOff>
      <xdr:row>57</xdr:row>
      <xdr:rowOff>141478</xdr:rowOff>
    </xdr:to>
    <xdr:sp macro="" textlink="">
      <xdr:nvSpPr>
        <xdr:cNvPr id="130" name="フローチャート: 判断 129">
          <a:extLst>
            <a:ext uri="{FF2B5EF4-FFF2-40B4-BE49-F238E27FC236}">
              <a16:creationId xmlns:a16="http://schemas.microsoft.com/office/drawing/2014/main" xmlns="" id="{00000000-0008-0000-0600-000082000000}"/>
            </a:ext>
          </a:extLst>
        </xdr:cNvPr>
        <xdr:cNvSpPr/>
      </xdr:nvSpPr>
      <xdr:spPr>
        <a:xfrm>
          <a:off x="1968500" y="981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158005</xdr:rowOff>
    </xdr:from>
    <xdr:ext cx="599010" cy="259045"/>
    <xdr:sp macro="" textlink="">
      <xdr:nvSpPr>
        <xdr:cNvPr id="131" name="テキスト ボックス 130">
          <a:extLst>
            <a:ext uri="{FF2B5EF4-FFF2-40B4-BE49-F238E27FC236}">
              <a16:creationId xmlns:a16="http://schemas.microsoft.com/office/drawing/2014/main" xmlns="" id="{00000000-0008-0000-0600-000083000000}"/>
            </a:ext>
          </a:extLst>
        </xdr:cNvPr>
        <xdr:cNvSpPr txBox="1"/>
      </xdr:nvSpPr>
      <xdr:spPr>
        <a:xfrm>
          <a:off x="1719795" y="9587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82205</xdr:rowOff>
    </xdr:from>
    <xdr:to>
      <xdr:col>6</xdr:col>
      <xdr:colOff>38100</xdr:colOff>
      <xdr:row>58</xdr:row>
      <xdr:rowOff>12355</xdr:rowOff>
    </xdr:to>
    <xdr:sp macro="" textlink="">
      <xdr:nvSpPr>
        <xdr:cNvPr id="132" name="フローチャート: 判断 131">
          <a:extLst>
            <a:ext uri="{FF2B5EF4-FFF2-40B4-BE49-F238E27FC236}">
              <a16:creationId xmlns:a16="http://schemas.microsoft.com/office/drawing/2014/main" xmlns="" id="{00000000-0008-0000-0600-000084000000}"/>
            </a:ext>
          </a:extLst>
        </xdr:cNvPr>
        <xdr:cNvSpPr/>
      </xdr:nvSpPr>
      <xdr:spPr>
        <a:xfrm>
          <a:off x="1079500" y="9854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28882</xdr:rowOff>
    </xdr:from>
    <xdr:ext cx="534377" cy="259045"/>
    <xdr:sp macro="" textlink="">
      <xdr:nvSpPr>
        <xdr:cNvPr id="133" name="テキスト ボックス 132">
          <a:extLst>
            <a:ext uri="{FF2B5EF4-FFF2-40B4-BE49-F238E27FC236}">
              <a16:creationId xmlns:a16="http://schemas.microsoft.com/office/drawing/2014/main" xmlns="" id="{00000000-0008-0000-0600-000085000000}"/>
            </a:ext>
          </a:extLst>
        </xdr:cNvPr>
        <xdr:cNvSpPr txBox="1"/>
      </xdr:nvSpPr>
      <xdr:spPr>
        <a:xfrm>
          <a:off x="863111" y="9630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xmlns="" id="{00000000-0008-0000-06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xmlns="" id="{00000000-0008-0000-06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6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6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6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127151</xdr:rowOff>
    </xdr:from>
    <xdr:to>
      <xdr:col>24</xdr:col>
      <xdr:colOff>114300</xdr:colOff>
      <xdr:row>58</xdr:row>
      <xdr:rowOff>57301</xdr:rowOff>
    </xdr:to>
    <xdr:sp macro="" textlink="">
      <xdr:nvSpPr>
        <xdr:cNvPr id="139" name="楕円 138">
          <a:extLst>
            <a:ext uri="{FF2B5EF4-FFF2-40B4-BE49-F238E27FC236}">
              <a16:creationId xmlns:a16="http://schemas.microsoft.com/office/drawing/2014/main" xmlns="" id="{00000000-0008-0000-0600-00008B000000}"/>
            </a:ext>
          </a:extLst>
        </xdr:cNvPr>
        <xdr:cNvSpPr/>
      </xdr:nvSpPr>
      <xdr:spPr>
        <a:xfrm>
          <a:off x="4584700" y="989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42078</xdr:rowOff>
    </xdr:from>
    <xdr:ext cx="534377" cy="259045"/>
    <xdr:sp macro="" textlink="">
      <xdr:nvSpPr>
        <xdr:cNvPr id="140" name="物件費該当値テキスト">
          <a:extLst>
            <a:ext uri="{FF2B5EF4-FFF2-40B4-BE49-F238E27FC236}">
              <a16:creationId xmlns:a16="http://schemas.microsoft.com/office/drawing/2014/main" xmlns="" id="{00000000-0008-0000-0600-00008C000000}"/>
            </a:ext>
          </a:extLst>
        </xdr:cNvPr>
        <xdr:cNvSpPr txBox="1"/>
      </xdr:nvSpPr>
      <xdr:spPr>
        <a:xfrm>
          <a:off x="4686300" y="9814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131932</xdr:rowOff>
    </xdr:from>
    <xdr:to>
      <xdr:col>20</xdr:col>
      <xdr:colOff>38100</xdr:colOff>
      <xdr:row>58</xdr:row>
      <xdr:rowOff>62082</xdr:rowOff>
    </xdr:to>
    <xdr:sp macro="" textlink="">
      <xdr:nvSpPr>
        <xdr:cNvPr id="141" name="楕円 140">
          <a:extLst>
            <a:ext uri="{FF2B5EF4-FFF2-40B4-BE49-F238E27FC236}">
              <a16:creationId xmlns:a16="http://schemas.microsoft.com/office/drawing/2014/main" xmlns="" id="{00000000-0008-0000-0600-00008D000000}"/>
            </a:ext>
          </a:extLst>
        </xdr:cNvPr>
        <xdr:cNvSpPr/>
      </xdr:nvSpPr>
      <xdr:spPr>
        <a:xfrm>
          <a:off x="3746500" y="9904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53209</xdr:rowOff>
    </xdr:from>
    <xdr:ext cx="534377" cy="259045"/>
    <xdr:sp macro="" textlink="">
      <xdr:nvSpPr>
        <xdr:cNvPr id="142" name="テキスト ボックス 141">
          <a:extLst>
            <a:ext uri="{FF2B5EF4-FFF2-40B4-BE49-F238E27FC236}">
              <a16:creationId xmlns:a16="http://schemas.microsoft.com/office/drawing/2014/main" xmlns="" id="{00000000-0008-0000-0600-00008E000000}"/>
            </a:ext>
          </a:extLst>
        </xdr:cNvPr>
        <xdr:cNvSpPr txBox="1"/>
      </xdr:nvSpPr>
      <xdr:spPr>
        <a:xfrm>
          <a:off x="3530111" y="9997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128957</xdr:rowOff>
    </xdr:from>
    <xdr:to>
      <xdr:col>15</xdr:col>
      <xdr:colOff>101600</xdr:colOff>
      <xdr:row>58</xdr:row>
      <xdr:rowOff>59107</xdr:rowOff>
    </xdr:to>
    <xdr:sp macro="" textlink="">
      <xdr:nvSpPr>
        <xdr:cNvPr id="143" name="楕円 142">
          <a:extLst>
            <a:ext uri="{FF2B5EF4-FFF2-40B4-BE49-F238E27FC236}">
              <a16:creationId xmlns:a16="http://schemas.microsoft.com/office/drawing/2014/main" xmlns="" id="{00000000-0008-0000-0600-00008F000000}"/>
            </a:ext>
          </a:extLst>
        </xdr:cNvPr>
        <xdr:cNvSpPr/>
      </xdr:nvSpPr>
      <xdr:spPr>
        <a:xfrm>
          <a:off x="2857500" y="9901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50234</xdr:rowOff>
    </xdr:from>
    <xdr:ext cx="534377" cy="259045"/>
    <xdr:sp macro="" textlink="">
      <xdr:nvSpPr>
        <xdr:cNvPr id="144" name="テキスト ボックス 143">
          <a:extLst>
            <a:ext uri="{FF2B5EF4-FFF2-40B4-BE49-F238E27FC236}">
              <a16:creationId xmlns:a16="http://schemas.microsoft.com/office/drawing/2014/main" xmlns="" id="{00000000-0008-0000-0600-000090000000}"/>
            </a:ext>
          </a:extLst>
        </xdr:cNvPr>
        <xdr:cNvSpPr txBox="1"/>
      </xdr:nvSpPr>
      <xdr:spPr>
        <a:xfrm>
          <a:off x="2641111" y="9994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136723</xdr:rowOff>
    </xdr:from>
    <xdr:to>
      <xdr:col>10</xdr:col>
      <xdr:colOff>165100</xdr:colOff>
      <xdr:row>58</xdr:row>
      <xdr:rowOff>66873</xdr:rowOff>
    </xdr:to>
    <xdr:sp macro="" textlink="">
      <xdr:nvSpPr>
        <xdr:cNvPr id="145" name="楕円 144">
          <a:extLst>
            <a:ext uri="{FF2B5EF4-FFF2-40B4-BE49-F238E27FC236}">
              <a16:creationId xmlns:a16="http://schemas.microsoft.com/office/drawing/2014/main" xmlns="" id="{00000000-0008-0000-0600-000091000000}"/>
            </a:ext>
          </a:extLst>
        </xdr:cNvPr>
        <xdr:cNvSpPr/>
      </xdr:nvSpPr>
      <xdr:spPr>
        <a:xfrm>
          <a:off x="1968500" y="9909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58000</xdr:rowOff>
    </xdr:from>
    <xdr:ext cx="534377" cy="259045"/>
    <xdr:sp macro="" textlink="">
      <xdr:nvSpPr>
        <xdr:cNvPr id="146" name="テキスト ボックス 145">
          <a:extLst>
            <a:ext uri="{FF2B5EF4-FFF2-40B4-BE49-F238E27FC236}">
              <a16:creationId xmlns:a16="http://schemas.microsoft.com/office/drawing/2014/main" xmlns="" id="{00000000-0008-0000-0600-000092000000}"/>
            </a:ext>
          </a:extLst>
        </xdr:cNvPr>
        <xdr:cNvSpPr txBox="1"/>
      </xdr:nvSpPr>
      <xdr:spPr>
        <a:xfrm>
          <a:off x="1752111" y="10002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150403</xdr:rowOff>
    </xdr:from>
    <xdr:to>
      <xdr:col>6</xdr:col>
      <xdr:colOff>38100</xdr:colOff>
      <xdr:row>58</xdr:row>
      <xdr:rowOff>80553</xdr:rowOff>
    </xdr:to>
    <xdr:sp macro="" textlink="">
      <xdr:nvSpPr>
        <xdr:cNvPr id="147" name="楕円 146">
          <a:extLst>
            <a:ext uri="{FF2B5EF4-FFF2-40B4-BE49-F238E27FC236}">
              <a16:creationId xmlns:a16="http://schemas.microsoft.com/office/drawing/2014/main" xmlns="" id="{00000000-0008-0000-0600-000093000000}"/>
            </a:ext>
          </a:extLst>
        </xdr:cNvPr>
        <xdr:cNvSpPr/>
      </xdr:nvSpPr>
      <xdr:spPr>
        <a:xfrm>
          <a:off x="1079500" y="992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71680</xdr:rowOff>
    </xdr:from>
    <xdr:ext cx="534377" cy="259045"/>
    <xdr:sp macro="" textlink="">
      <xdr:nvSpPr>
        <xdr:cNvPr id="148" name="テキスト ボックス 147">
          <a:extLst>
            <a:ext uri="{FF2B5EF4-FFF2-40B4-BE49-F238E27FC236}">
              <a16:creationId xmlns:a16="http://schemas.microsoft.com/office/drawing/2014/main" xmlns="" id="{00000000-0008-0000-0600-000094000000}"/>
            </a:ext>
          </a:extLst>
        </xdr:cNvPr>
        <xdr:cNvSpPr txBox="1"/>
      </xdr:nvSpPr>
      <xdr:spPr>
        <a:xfrm>
          <a:off x="863111" y="1001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xmlns="" id="{00000000-0008-0000-06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xmlns="" id="{00000000-0008-0000-06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xmlns="" id="{00000000-0008-0000-06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xmlns="" id="{00000000-0008-0000-06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xmlns="" id="{00000000-0008-0000-06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6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6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xmlns="" id="{00000000-0008-0000-06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xmlns="" id="{00000000-0008-0000-06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xmlns="" id="{00000000-0008-0000-06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xmlns="" id="{00000000-0008-0000-06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0" name="テキスト ボックス 159">
          <a:extLst>
            <a:ext uri="{FF2B5EF4-FFF2-40B4-BE49-F238E27FC236}">
              <a16:creationId xmlns:a16="http://schemas.microsoft.com/office/drawing/2014/main" xmlns="" id="{00000000-0008-0000-0600-0000A0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xmlns="" id="{00000000-0008-0000-06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2" name="テキスト ボックス 161">
          <a:extLst>
            <a:ext uri="{FF2B5EF4-FFF2-40B4-BE49-F238E27FC236}">
              <a16:creationId xmlns:a16="http://schemas.microsoft.com/office/drawing/2014/main" xmlns="" id="{00000000-0008-0000-0600-0000A2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xmlns="" id="{00000000-0008-0000-06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4" name="テキスト ボックス 163">
          <a:extLst>
            <a:ext uri="{FF2B5EF4-FFF2-40B4-BE49-F238E27FC236}">
              <a16:creationId xmlns:a16="http://schemas.microsoft.com/office/drawing/2014/main" xmlns="" id="{00000000-0008-0000-0600-0000A4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xmlns="" id="{00000000-0008-0000-06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6" name="テキスト ボックス 165">
          <a:extLst>
            <a:ext uri="{FF2B5EF4-FFF2-40B4-BE49-F238E27FC236}">
              <a16:creationId xmlns:a16="http://schemas.microsoft.com/office/drawing/2014/main" xmlns="" id="{00000000-0008-0000-0600-0000A6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xmlns="" id="{00000000-0008-0000-06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8" name="テキスト ボックス 167">
          <a:extLst>
            <a:ext uri="{FF2B5EF4-FFF2-40B4-BE49-F238E27FC236}">
              <a16:creationId xmlns:a16="http://schemas.microsoft.com/office/drawing/2014/main" xmlns="" id="{00000000-0008-0000-0600-0000A8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xmlns="" id="{00000000-0008-0000-06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xmlns="" id="{00000000-0008-0000-06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維持補修費グラフ枠">
          <a:extLst>
            <a:ext uri="{FF2B5EF4-FFF2-40B4-BE49-F238E27FC236}">
              <a16:creationId xmlns:a16="http://schemas.microsoft.com/office/drawing/2014/main" xmlns="" id="{00000000-0008-0000-06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53099</xdr:rowOff>
    </xdr:from>
    <xdr:to>
      <xdr:col>24</xdr:col>
      <xdr:colOff>62865</xdr:colOff>
      <xdr:row>79</xdr:row>
      <xdr:rowOff>31610</xdr:rowOff>
    </xdr:to>
    <xdr:cxnSp macro="">
      <xdr:nvCxnSpPr>
        <xdr:cNvPr id="172" name="直線コネクタ 171">
          <a:extLst>
            <a:ext uri="{FF2B5EF4-FFF2-40B4-BE49-F238E27FC236}">
              <a16:creationId xmlns:a16="http://schemas.microsoft.com/office/drawing/2014/main" xmlns="" id="{00000000-0008-0000-0600-0000AC000000}"/>
            </a:ext>
          </a:extLst>
        </xdr:cNvPr>
        <xdr:cNvCxnSpPr/>
      </xdr:nvCxnSpPr>
      <xdr:spPr>
        <a:xfrm flipV="1">
          <a:off x="4633595" y="12054599"/>
          <a:ext cx="1270" cy="1521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35437</xdr:rowOff>
    </xdr:from>
    <xdr:ext cx="378565" cy="259045"/>
    <xdr:sp macro="" textlink="">
      <xdr:nvSpPr>
        <xdr:cNvPr id="173" name="維持補修費最小値テキスト">
          <a:extLst>
            <a:ext uri="{FF2B5EF4-FFF2-40B4-BE49-F238E27FC236}">
              <a16:creationId xmlns:a16="http://schemas.microsoft.com/office/drawing/2014/main" xmlns="" id="{00000000-0008-0000-0600-0000AD000000}"/>
            </a:ext>
          </a:extLst>
        </xdr:cNvPr>
        <xdr:cNvSpPr txBox="1"/>
      </xdr:nvSpPr>
      <xdr:spPr>
        <a:xfrm>
          <a:off x="4686300" y="135799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31610</xdr:rowOff>
    </xdr:from>
    <xdr:to>
      <xdr:col>24</xdr:col>
      <xdr:colOff>152400</xdr:colOff>
      <xdr:row>79</xdr:row>
      <xdr:rowOff>31610</xdr:rowOff>
    </xdr:to>
    <xdr:cxnSp macro="">
      <xdr:nvCxnSpPr>
        <xdr:cNvPr id="174" name="直線コネクタ 173">
          <a:extLst>
            <a:ext uri="{FF2B5EF4-FFF2-40B4-BE49-F238E27FC236}">
              <a16:creationId xmlns:a16="http://schemas.microsoft.com/office/drawing/2014/main" xmlns="" id="{00000000-0008-0000-0600-0000AE000000}"/>
            </a:ext>
          </a:extLst>
        </xdr:cNvPr>
        <xdr:cNvCxnSpPr/>
      </xdr:nvCxnSpPr>
      <xdr:spPr>
        <a:xfrm>
          <a:off x="4546600" y="13576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171226</xdr:rowOff>
    </xdr:from>
    <xdr:ext cx="534377" cy="259045"/>
    <xdr:sp macro="" textlink="">
      <xdr:nvSpPr>
        <xdr:cNvPr id="175" name="維持補修費最大値テキスト">
          <a:extLst>
            <a:ext uri="{FF2B5EF4-FFF2-40B4-BE49-F238E27FC236}">
              <a16:creationId xmlns:a16="http://schemas.microsoft.com/office/drawing/2014/main" xmlns="" id="{00000000-0008-0000-0600-0000AF000000}"/>
            </a:ext>
          </a:extLst>
        </xdr:cNvPr>
        <xdr:cNvSpPr txBox="1"/>
      </xdr:nvSpPr>
      <xdr:spPr>
        <a:xfrm>
          <a:off x="4686300" y="1182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53099</xdr:rowOff>
    </xdr:from>
    <xdr:to>
      <xdr:col>24</xdr:col>
      <xdr:colOff>152400</xdr:colOff>
      <xdr:row>70</xdr:row>
      <xdr:rowOff>53099</xdr:rowOff>
    </xdr:to>
    <xdr:cxnSp macro="">
      <xdr:nvCxnSpPr>
        <xdr:cNvPr id="176" name="直線コネクタ 175">
          <a:extLst>
            <a:ext uri="{FF2B5EF4-FFF2-40B4-BE49-F238E27FC236}">
              <a16:creationId xmlns:a16="http://schemas.microsoft.com/office/drawing/2014/main" xmlns="" id="{00000000-0008-0000-0600-0000B0000000}"/>
            </a:ext>
          </a:extLst>
        </xdr:cNvPr>
        <xdr:cNvCxnSpPr/>
      </xdr:nvCxnSpPr>
      <xdr:spPr>
        <a:xfrm>
          <a:off x="4546600" y="12054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153339</xdr:rowOff>
    </xdr:from>
    <xdr:to>
      <xdr:col>24</xdr:col>
      <xdr:colOff>63500</xdr:colOff>
      <xdr:row>78</xdr:row>
      <xdr:rowOff>93314</xdr:rowOff>
    </xdr:to>
    <xdr:cxnSp macro="">
      <xdr:nvCxnSpPr>
        <xdr:cNvPr id="177" name="直線コネクタ 176">
          <a:extLst>
            <a:ext uri="{FF2B5EF4-FFF2-40B4-BE49-F238E27FC236}">
              <a16:creationId xmlns:a16="http://schemas.microsoft.com/office/drawing/2014/main" xmlns="" id="{00000000-0008-0000-0600-0000B1000000}"/>
            </a:ext>
          </a:extLst>
        </xdr:cNvPr>
        <xdr:cNvCxnSpPr/>
      </xdr:nvCxnSpPr>
      <xdr:spPr>
        <a:xfrm flipV="1">
          <a:off x="3797300" y="13354989"/>
          <a:ext cx="838200" cy="111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86205</xdr:rowOff>
    </xdr:from>
    <xdr:ext cx="534377" cy="259045"/>
    <xdr:sp macro="" textlink="">
      <xdr:nvSpPr>
        <xdr:cNvPr id="178" name="維持補修費平均値テキスト">
          <a:extLst>
            <a:ext uri="{FF2B5EF4-FFF2-40B4-BE49-F238E27FC236}">
              <a16:creationId xmlns:a16="http://schemas.microsoft.com/office/drawing/2014/main" xmlns="" id="{00000000-0008-0000-0600-0000B2000000}"/>
            </a:ext>
          </a:extLst>
        </xdr:cNvPr>
        <xdr:cNvSpPr txBox="1"/>
      </xdr:nvSpPr>
      <xdr:spPr>
        <a:xfrm>
          <a:off x="4686300" y="13287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107778</xdr:rowOff>
    </xdr:from>
    <xdr:to>
      <xdr:col>24</xdr:col>
      <xdr:colOff>114300</xdr:colOff>
      <xdr:row>78</xdr:row>
      <xdr:rowOff>37928</xdr:rowOff>
    </xdr:to>
    <xdr:sp macro="" textlink="">
      <xdr:nvSpPr>
        <xdr:cNvPr id="179" name="フローチャート: 判断 178">
          <a:extLst>
            <a:ext uri="{FF2B5EF4-FFF2-40B4-BE49-F238E27FC236}">
              <a16:creationId xmlns:a16="http://schemas.microsoft.com/office/drawing/2014/main" xmlns="" id="{00000000-0008-0000-0600-0000B3000000}"/>
            </a:ext>
          </a:extLst>
        </xdr:cNvPr>
        <xdr:cNvSpPr/>
      </xdr:nvSpPr>
      <xdr:spPr>
        <a:xfrm>
          <a:off x="4584700" y="13309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93314</xdr:rowOff>
    </xdr:from>
    <xdr:to>
      <xdr:col>19</xdr:col>
      <xdr:colOff>177800</xdr:colOff>
      <xdr:row>78</xdr:row>
      <xdr:rowOff>101467</xdr:rowOff>
    </xdr:to>
    <xdr:cxnSp macro="">
      <xdr:nvCxnSpPr>
        <xdr:cNvPr id="180" name="直線コネクタ 179">
          <a:extLst>
            <a:ext uri="{FF2B5EF4-FFF2-40B4-BE49-F238E27FC236}">
              <a16:creationId xmlns:a16="http://schemas.microsoft.com/office/drawing/2014/main" xmlns="" id="{00000000-0008-0000-0600-0000B4000000}"/>
            </a:ext>
          </a:extLst>
        </xdr:cNvPr>
        <xdr:cNvCxnSpPr/>
      </xdr:nvCxnSpPr>
      <xdr:spPr>
        <a:xfrm flipV="1">
          <a:off x="2908300" y="13466414"/>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140830</xdr:rowOff>
    </xdr:from>
    <xdr:to>
      <xdr:col>20</xdr:col>
      <xdr:colOff>38100</xdr:colOff>
      <xdr:row>78</xdr:row>
      <xdr:rowOff>70980</xdr:rowOff>
    </xdr:to>
    <xdr:sp macro="" textlink="">
      <xdr:nvSpPr>
        <xdr:cNvPr id="181" name="フローチャート: 判断 180">
          <a:extLst>
            <a:ext uri="{FF2B5EF4-FFF2-40B4-BE49-F238E27FC236}">
              <a16:creationId xmlns:a16="http://schemas.microsoft.com/office/drawing/2014/main" xmlns="" id="{00000000-0008-0000-0600-0000B5000000}"/>
            </a:ext>
          </a:extLst>
        </xdr:cNvPr>
        <xdr:cNvSpPr/>
      </xdr:nvSpPr>
      <xdr:spPr>
        <a:xfrm>
          <a:off x="3746500" y="1334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76</xdr:row>
      <xdr:rowOff>87507</xdr:rowOff>
    </xdr:from>
    <xdr:ext cx="534377" cy="259045"/>
    <xdr:sp macro="" textlink="">
      <xdr:nvSpPr>
        <xdr:cNvPr id="182" name="テキスト ボックス 181">
          <a:extLst>
            <a:ext uri="{FF2B5EF4-FFF2-40B4-BE49-F238E27FC236}">
              <a16:creationId xmlns:a16="http://schemas.microsoft.com/office/drawing/2014/main" xmlns="" id="{00000000-0008-0000-0600-0000B6000000}"/>
            </a:ext>
          </a:extLst>
        </xdr:cNvPr>
        <xdr:cNvSpPr txBox="1"/>
      </xdr:nvSpPr>
      <xdr:spPr>
        <a:xfrm>
          <a:off x="3530111" y="13117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87731</xdr:rowOff>
    </xdr:from>
    <xdr:to>
      <xdr:col>15</xdr:col>
      <xdr:colOff>50800</xdr:colOff>
      <xdr:row>78</xdr:row>
      <xdr:rowOff>101467</xdr:rowOff>
    </xdr:to>
    <xdr:cxnSp macro="">
      <xdr:nvCxnSpPr>
        <xdr:cNvPr id="183" name="直線コネクタ 182">
          <a:extLst>
            <a:ext uri="{FF2B5EF4-FFF2-40B4-BE49-F238E27FC236}">
              <a16:creationId xmlns:a16="http://schemas.microsoft.com/office/drawing/2014/main" xmlns="" id="{00000000-0008-0000-0600-0000B7000000}"/>
            </a:ext>
          </a:extLst>
        </xdr:cNvPr>
        <xdr:cNvCxnSpPr/>
      </xdr:nvCxnSpPr>
      <xdr:spPr>
        <a:xfrm>
          <a:off x="2019300" y="13460831"/>
          <a:ext cx="889000" cy="1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9100</xdr:rowOff>
    </xdr:from>
    <xdr:to>
      <xdr:col>15</xdr:col>
      <xdr:colOff>101600</xdr:colOff>
      <xdr:row>78</xdr:row>
      <xdr:rowOff>110700</xdr:rowOff>
    </xdr:to>
    <xdr:sp macro="" textlink="">
      <xdr:nvSpPr>
        <xdr:cNvPr id="184" name="フローチャート: 判断 183">
          <a:extLst>
            <a:ext uri="{FF2B5EF4-FFF2-40B4-BE49-F238E27FC236}">
              <a16:creationId xmlns:a16="http://schemas.microsoft.com/office/drawing/2014/main" xmlns="" id="{00000000-0008-0000-0600-0000B8000000}"/>
            </a:ext>
          </a:extLst>
        </xdr:cNvPr>
        <xdr:cNvSpPr/>
      </xdr:nvSpPr>
      <xdr:spPr>
        <a:xfrm>
          <a:off x="2857500" y="13382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127227</xdr:rowOff>
    </xdr:from>
    <xdr:ext cx="469744" cy="259045"/>
    <xdr:sp macro="" textlink="">
      <xdr:nvSpPr>
        <xdr:cNvPr id="185" name="テキスト ボックス 184">
          <a:extLst>
            <a:ext uri="{FF2B5EF4-FFF2-40B4-BE49-F238E27FC236}">
              <a16:creationId xmlns:a16="http://schemas.microsoft.com/office/drawing/2014/main" xmlns="" id="{00000000-0008-0000-0600-0000B9000000}"/>
            </a:ext>
          </a:extLst>
        </xdr:cNvPr>
        <xdr:cNvSpPr txBox="1"/>
      </xdr:nvSpPr>
      <xdr:spPr>
        <a:xfrm>
          <a:off x="2673428" y="13157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87731</xdr:rowOff>
    </xdr:from>
    <xdr:to>
      <xdr:col>10</xdr:col>
      <xdr:colOff>114300</xdr:colOff>
      <xdr:row>78</xdr:row>
      <xdr:rowOff>120422</xdr:rowOff>
    </xdr:to>
    <xdr:cxnSp macro="">
      <xdr:nvCxnSpPr>
        <xdr:cNvPr id="186" name="直線コネクタ 185">
          <a:extLst>
            <a:ext uri="{FF2B5EF4-FFF2-40B4-BE49-F238E27FC236}">
              <a16:creationId xmlns:a16="http://schemas.microsoft.com/office/drawing/2014/main" xmlns="" id="{00000000-0008-0000-0600-0000BA000000}"/>
            </a:ext>
          </a:extLst>
        </xdr:cNvPr>
        <xdr:cNvCxnSpPr/>
      </xdr:nvCxnSpPr>
      <xdr:spPr>
        <a:xfrm flipV="1">
          <a:off x="1130300" y="13460831"/>
          <a:ext cx="889000" cy="32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17138</xdr:rowOff>
    </xdr:from>
    <xdr:to>
      <xdr:col>10</xdr:col>
      <xdr:colOff>165100</xdr:colOff>
      <xdr:row>78</xdr:row>
      <xdr:rowOff>118738</xdr:rowOff>
    </xdr:to>
    <xdr:sp macro="" textlink="">
      <xdr:nvSpPr>
        <xdr:cNvPr id="187" name="フローチャート: 判断 186">
          <a:extLst>
            <a:ext uri="{FF2B5EF4-FFF2-40B4-BE49-F238E27FC236}">
              <a16:creationId xmlns:a16="http://schemas.microsoft.com/office/drawing/2014/main" xmlns="" id="{00000000-0008-0000-0600-0000BB000000}"/>
            </a:ext>
          </a:extLst>
        </xdr:cNvPr>
        <xdr:cNvSpPr/>
      </xdr:nvSpPr>
      <xdr:spPr>
        <a:xfrm>
          <a:off x="1968500" y="13390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135265</xdr:rowOff>
    </xdr:from>
    <xdr:ext cx="469744" cy="259045"/>
    <xdr:sp macro="" textlink="">
      <xdr:nvSpPr>
        <xdr:cNvPr id="188" name="テキスト ボックス 187">
          <a:extLst>
            <a:ext uri="{FF2B5EF4-FFF2-40B4-BE49-F238E27FC236}">
              <a16:creationId xmlns:a16="http://schemas.microsoft.com/office/drawing/2014/main" xmlns="" id="{00000000-0008-0000-0600-0000BC000000}"/>
            </a:ext>
          </a:extLst>
        </xdr:cNvPr>
        <xdr:cNvSpPr txBox="1"/>
      </xdr:nvSpPr>
      <xdr:spPr>
        <a:xfrm>
          <a:off x="1784428" y="1316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28169</xdr:rowOff>
    </xdr:from>
    <xdr:to>
      <xdr:col>6</xdr:col>
      <xdr:colOff>38100</xdr:colOff>
      <xdr:row>78</xdr:row>
      <xdr:rowOff>129769</xdr:rowOff>
    </xdr:to>
    <xdr:sp macro="" textlink="">
      <xdr:nvSpPr>
        <xdr:cNvPr id="189" name="フローチャート: 判断 188">
          <a:extLst>
            <a:ext uri="{FF2B5EF4-FFF2-40B4-BE49-F238E27FC236}">
              <a16:creationId xmlns:a16="http://schemas.microsoft.com/office/drawing/2014/main" xmlns="" id="{00000000-0008-0000-0600-0000BD000000}"/>
            </a:ext>
          </a:extLst>
        </xdr:cNvPr>
        <xdr:cNvSpPr/>
      </xdr:nvSpPr>
      <xdr:spPr>
        <a:xfrm>
          <a:off x="1079500" y="1340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146296</xdr:rowOff>
    </xdr:from>
    <xdr:ext cx="469744" cy="259045"/>
    <xdr:sp macro="" textlink="">
      <xdr:nvSpPr>
        <xdr:cNvPr id="190" name="テキスト ボックス 189">
          <a:extLst>
            <a:ext uri="{FF2B5EF4-FFF2-40B4-BE49-F238E27FC236}">
              <a16:creationId xmlns:a16="http://schemas.microsoft.com/office/drawing/2014/main" xmlns="" id="{00000000-0008-0000-0600-0000BE000000}"/>
            </a:ext>
          </a:extLst>
        </xdr:cNvPr>
        <xdr:cNvSpPr txBox="1"/>
      </xdr:nvSpPr>
      <xdr:spPr>
        <a:xfrm>
          <a:off x="895428" y="131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xmlns="" id="{00000000-0008-0000-06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xmlns="" id="{00000000-0008-0000-06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xmlns="" id="{00000000-0008-0000-06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6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6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102539</xdr:rowOff>
    </xdr:from>
    <xdr:to>
      <xdr:col>24</xdr:col>
      <xdr:colOff>114300</xdr:colOff>
      <xdr:row>78</xdr:row>
      <xdr:rowOff>32689</xdr:rowOff>
    </xdr:to>
    <xdr:sp macro="" textlink="">
      <xdr:nvSpPr>
        <xdr:cNvPr id="196" name="楕円 195">
          <a:extLst>
            <a:ext uri="{FF2B5EF4-FFF2-40B4-BE49-F238E27FC236}">
              <a16:creationId xmlns:a16="http://schemas.microsoft.com/office/drawing/2014/main" xmlns="" id="{00000000-0008-0000-0600-0000C4000000}"/>
            </a:ext>
          </a:extLst>
        </xdr:cNvPr>
        <xdr:cNvSpPr/>
      </xdr:nvSpPr>
      <xdr:spPr>
        <a:xfrm>
          <a:off x="4584700" y="13304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125416</xdr:rowOff>
    </xdr:from>
    <xdr:ext cx="534377" cy="259045"/>
    <xdr:sp macro="" textlink="">
      <xdr:nvSpPr>
        <xdr:cNvPr id="197" name="維持補修費該当値テキスト">
          <a:extLst>
            <a:ext uri="{FF2B5EF4-FFF2-40B4-BE49-F238E27FC236}">
              <a16:creationId xmlns:a16="http://schemas.microsoft.com/office/drawing/2014/main" xmlns="" id="{00000000-0008-0000-0600-0000C5000000}"/>
            </a:ext>
          </a:extLst>
        </xdr:cNvPr>
        <xdr:cNvSpPr txBox="1"/>
      </xdr:nvSpPr>
      <xdr:spPr>
        <a:xfrm>
          <a:off x="4686300" y="1315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42514</xdr:rowOff>
    </xdr:from>
    <xdr:to>
      <xdr:col>20</xdr:col>
      <xdr:colOff>38100</xdr:colOff>
      <xdr:row>78</xdr:row>
      <xdr:rowOff>144114</xdr:rowOff>
    </xdr:to>
    <xdr:sp macro="" textlink="">
      <xdr:nvSpPr>
        <xdr:cNvPr id="198" name="楕円 197">
          <a:extLst>
            <a:ext uri="{FF2B5EF4-FFF2-40B4-BE49-F238E27FC236}">
              <a16:creationId xmlns:a16="http://schemas.microsoft.com/office/drawing/2014/main" xmlns="" id="{00000000-0008-0000-0600-0000C6000000}"/>
            </a:ext>
          </a:extLst>
        </xdr:cNvPr>
        <xdr:cNvSpPr/>
      </xdr:nvSpPr>
      <xdr:spPr>
        <a:xfrm>
          <a:off x="3746500" y="1341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135241</xdr:rowOff>
    </xdr:from>
    <xdr:ext cx="469744" cy="259045"/>
    <xdr:sp macro="" textlink="">
      <xdr:nvSpPr>
        <xdr:cNvPr id="199" name="テキスト ボックス 198">
          <a:extLst>
            <a:ext uri="{FF2B5EF4-FFF2-40B4-BE49-F238E27FC236}">
              <a16:creationId xmlns:a16="http://schemas.microsoft.com/office/drawing/2014/main" xmlns="" id="{00000000-0008-0000-0600-0000C7000000}"/>
            </a:ext>
          </a:extLst>
        </xdr:cNvPr>
        <xdr:cNvSpPr txBox="1"/>
      </xdr:nvSpPr>
      <xdr:spPr>
        <a:xfrm>
          <a:off x="3562428" y="13508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50667</xdr:rowOff>
    </xdr:from>
    <xdr:to>
      <xdr:col>15</xdr:col>
      <xdr:colOff>101600</xdr:colOff>
      <xdr:row>78</xdr:row>
      <xdr:rowOff>152267</xdr:rowOff>
    </xdr:to>
    <xdr:sp macro="" textlink="">
      <xdr:nvSpPr>
        <xdr:cNvPr id="200" name="楕円 199">
          <a:extLst>
            <a:ext uri="{FF2B5EF4-FFF2-40B4-BE49-F238E27FC236}">
              <a16:creationId xmlns:a16="http://schemas.microsoft.com/office/drawing/2014/main" xmlns="" id="{00000000-0008-0000-0600-0000C8000000}"/>
            </a:ext>
          </a:extLst>
        </xdr:cNvPr>
        <xdr:cNvSpPr/>
      </xdr:nvSpPr>
      <xdr:spPr>
        <a:xfrm>
          <a:off x="2857500" y="13423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143394</xdr:rowOff>
    </xdr:from>
    <xdr:ext cx="469744" cy="259045"/>
    <xdr:sp macro="" textlink="">
      <xdr:nvSpPr>
        <xdr:cNvPr id="201" name="テキスト ボックス 200">
          <a:extLst>
            <a:ext uri="{FF2B5EF4-FFF2-40B4-BE49-F238E27FC236}">
              <a16:creationId xmlns:a16="http://schemas.microsoft.com/office/drawing/2014/main" xmlns="" id="{00000000-0008-0000-0600-0000C9000000}"/>
            </a:ext>
          </a:extLst>
        </xdr:cNvPr>
        <xdr:cNvSpPr txBox="1"/>
      </xdr:nvSpPr>
      <xdr:spPr>
        <a:xfrm>
          <a:off x="2673428" y="135164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36931</xdr:rowOff>
    </xdr:from>
    <xdr:to>
      <xdr:col>10</xdr:col>
      <xdr:colOff>165100</xdr:colOff>
      <xdr:row>78</xdr:row>
      <xdr:rowOff>138531</xdr:rowOff>
    </xdr:to>
    <xdr:sp macro="" textlink="">
      <xdr:nvSpPr>
        <xdr:cNvPr id="202" name="楕円 201">
          <a:extLst>
            <a:ext uri="{FF2B5EF4-FFF2-40B4-BE49-F238E27FC236}">
              <a16:creationId xmlns:a16="http://schemas.microsoft.com/office/drawing/2014/main" xmlns="" id="{00000000-0008-0000-0600-0000CA000000}"/>
            </a:ext>
          </a:extLst>
        </xdr:cNvPr>
        <xdr:cNvSpPr/>
      </xdr:nvSpPr>
      <xdr:spPr>
        <a:xfrm>
          <a:off x="1968500" y="13410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129658</xdr:rowOff>
    </xdr:from>
    <xdr:ext cx="469744" cy="259045"/>
    <xdr:sp macro="" textlink="">
      <xdr:nvSpPr>
        <xdr:cNvPr id="203" name="テキスト ボックス 202">
          <a:extLst>
            <a:ext uri="{FF2B5EF4-FFF2-40B4-BE49-F238E27FC236}">
              <a16:creationId xmlns:a16="http://schemas.microsoft.com/office/drawing/2014/main" xmlns="" id="{00000000-0008-0000-0600-0000CB000000}"/>
            </a:ext>
          </a:extLst>
        </xdr:cNvPr>
        <xdr:cNvSpPr txBox="1"/>
      </xdr:nvSpPr>
      <xdr:spPr>
        <a:xfrm>
          <a:off x="1784428" y="1350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69622</xdr:rowOff>
    </xdr:from>
    <xdr:to>
      <xdr:col>6</xdr:col>
      <xdr:colOff>38100</xdr:colOff>
      <xdr:row>78</xdr:row>
      <xdr:rowOff>171222</xdr:rowOff>
    </xdr:to>
    <xdr:sp macro="" textlink="">
      <xdr:nvSpPr>
        <xdr:cNvPr id="204" name="楕円 203">
          <a:extLst>
            <a:ext uri="{FF2B5EF4-FFF2-40B4-BE49-F238E27FC236}">
              <a16:creationId xmlns:a16="http://schemas.microsoft.com/office/drawing/2014/main" xmlns="" id="{00000000-0008-0000-0600-0000CC000000}"/>
            </a:ext>
          </a:extLst>
        </xdr:cNvPr>
        <xdr:cNvSpPr/>
      </xdr:nvSpPr>
      <xdr:spPr>
        <a:xfrm>
          <a:off x="1079500" y="13442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162349</xdr:rowOff>
    </xdr:from>
    <xdr:ext cx="469744" cy="259045"/>
    <xdr:sp macro="" textlink="">
      <xdr:nvSpPr>
        <xdr:cNvPr id="205" name="テキスト ボックス 204">
          <a:extLst>
            <a:ext uri="{FF2B5EF4-FFF2-40B4-BE49-F238E27FC236}">
              <a16:creationId xmlns:a16="http://schemas.microsoft.com/office/drawing/2014/main" xmlns="" id="{00000000-0008-0000-0600-0000CD000000}"/>
            </a:ext>
          </a:extLst>
        </xdr:cNvPr>
        <xdr:cNvSpPr txBox="1"/>
      </xdr:nvSpPr>
      <xdr:spPr>
        <a:xfrm>
          <a:off x="895428" y="135354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xmlns="" id="{00000000-0008-0000-06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xmlns="" id="{00000000-0008-0000-06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xmlns="" id="{00000000-0008-0000-06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xmlns="" id="{00000000-0008-0000-06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xmlns="" id="{00000000-0008-0000-06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xmlns="" id="{00000000-0008-0000-06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xmlns="" id="{00000000-0008-0000-06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xmlns="" id="{00000000-0008-0000-06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xmlns="" id="{00000000-0008-0000-06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xmlns="" id="{00000000-0008-0000-06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6" name="テキスト ボックス 215">
          <a:extLst>
            <a:ext uri="{FF2B5EF4-FFF2-40B4-BE49-F238E27FC236}">
              <a16:creationId xmlns:a16="http://schemas.microsoft.com/office/drawing/2014/main" xmlns="" id="{00000000-0008-0000-0600-0000D8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7" name="直線コネクタ 216">
          <a:extLst>
            <a:ext uri="{FF2B5EF4-FFF2-40B4-BE49-F238E27FC236}">
              <a16:creationId xmlns:a16="http://schemas.microsoft.com/office/drawing/2014/main" xmlns="" id="{00000000-0008-0000-0600-0000D9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8" name="テキスト ボックス 217">
          <a:extLst>
            <a:ext uri="{FF2B5EF4-FFF2-40B4-BE49-F238E27FC236}">
              <a16:creationId xmlns:a16="http://schemas.microsoft.com/office/drawing/2014/main" xmlns="" id="{00000000-0008-0000-0600-0000DA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a:extLst>
            <a:ext uri="{FF2B5EF4-FFF2-40B4-BE49-F238E27FC236}">
              <a16:creationId xmlns:a16="http://schemas.microsoft.com/office/drawing/2014/main" xmlns="" id="{00000000-0008-0000-0600-0000DB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a:extLst>
            <a:ext uri="{FF2B5EF4-FFF2-40B4-BE49-F238E27FC236}">
              <a16:creationId xmlns:a16="http://schemas.microsoft.com/office/drawing/2014/main" xmlns="" id="{00000000-0008-0000-0600-0000DC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a:extLst>
            <a:ext uri="{FF2B5EF4-FFF2-40B4-BE49-F238E27FC236}">
              <a16:creationId xmlns:a16="http://schemas.microsoft.com/office/drawing/2014/main" xmlns="" id="{00000000-0008-0000-0600-0000DD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a:extLst>
            <a:ext uri="{FF2B5EF4-FFF2-40B4-BE49-F238E27FC236}">
              <a16:creationId xmlns:a16="http://schemas.microsoft.com/office/drawing/2014/main" xmlns="" id="{00000000-0008-0000-0600-0000DE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a:extLst>
            <a:ext uri="{FF2B5EF4-FFF2-40B4-BE49-F238E27FC236}">
              <a16:creationId xmlns:a16="http://schemas.microsoft.com/office/drawing/2014/main" xmlns="" id="{00000000-0008-0000-0600-0000DF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4" name="テキスト ボックス 223">
          <a:extLst>
            <a:ext uri="{FF2B5EF4-FFF2-40B4-BE49-F238E27FC236}">
              <a16:creationId xmlns:a16="http://schemas.microsoft.com/office/drawing/2014/main" xmlns="" id="{00000000-0008-0000-0600-0000E0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a:extLst>
            <a:ext uri="{FF2B5EF4-FFF2-40B4-BE49-F238E27FC236}">
              <a16:creationId xmlns:a16="http://schemas.microsoft.com/office/drawing/2014/main" xmlns="" id="{00000000-0008-0000-0600-0000E1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a:extLst>
            <a:ext uri="{FF2B5EF4-FFF2-40B4-BE49-F238E27FC236}">
              <a16:creationId xmlns:a16="http://schemas.microsoft.com/office/drawing/2014/main" xmlns="" id="{00000000-0008-0000-0600-0000E2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6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6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扶助費グラフ枠">
          <a:extLst>
            <a:ext uri="{FF2B5EF4-FFF2-40B4-BE49-F238E27FC236}">
              <a16:creationId xmlns:a16="http://schemas.microsoft.com/office/drawing/2014/main" xmlns="" id="{00000000-0008-0000-06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67627</xdr:rowOff>
    </xdr:from>
    <xdr:to>
      <xdr:col>24</xdr:col>
      <xdr:colOff>62865</xdr:colOff>
      <xdr:row>98</xdr:row>
      <xdr:rowOff>164795</xdr:rowOff>
    </xdr:to>
    <xdr:cxnSp macro="">
      <xdr:nvCxnSpPr>
        <xdr:cNvPr id="230" name="直線コネクタ 229">
          <a:extLst>
            <a:ext uri="{FF2B5EF4-FFF2-40B4-BE49-F238E27FC236}">
              <a16:creationId xmlns:a16="http://schemas.microsoft.com/office/drawing/2014/main" xmlns="" id="{00000000-0008-0000-0600-0000E6000000}"/>
            </a:ext>
          </a:extLst>
        </xdr:cNvPr>
        <xdr:cNvCxnSpPr/>
      </xdr:nvCxnSpPr>
      <xdr:spPr>
        <a:xfrm flipV="1">
          <a:off x="4633595" y="15669577"/>
          <a:ext cx="1270" cy="12973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168622</xdr:rowOff>
    </xdr:from>
    <xdr:ext cx="534377" cy="259045"/>
    <xdr:sp macro="" textlink="">
      <xdr:nvSpPr>
        <xdr:cNvPr id="231" name="扶助費最小値テキスト">
          <a:extLst>
            <a:ext uri="{FF2B5EF4-FFF2-40B4-BE49-F238E27FC236}">
              <a16:creationId xmlns:a16="http://schemas.microsoft.com/office/drawing/2014/main" xmlns="" id="{00000000-0008-0000-0600-0000E7000000}"/>
            </a:ext>
          </a:extLst>
        </xdr:cNvPr>
        <xdr:cNvSpPr txBox="1"/>
      </xdr:nvSpPr>
      <xdr:spPr>
        <a:xfrm>
          <a:off x="4686300" y="1697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164795</xdr:rowOff>
    </xdr:from>
    <xdr:to>
      <xdr:col>24</xdr:col>
      <xdr:colOff>152400</xdr:colOff>
      <xdr:row>98</xdr:row>
      <xdr:rowOff>164795</xdr:rowOff>
    </xdr:to>
    <xdr:cxnSp macro="">
      <xdr:nvCxnSpPr>
        <xdr:cNvPr id="232" name="直線コネクタ 231">
          <a:extLst>
            <a:ext uri="{FF2B5EF4-FFF2-40B4-BE49-F238E27FC236}">
              <a16:creationId xmlns:a16="http://schemas.microsoft.com/office/drawing/2014/main" xmlns="" id="{00000000-0008-0000-0600-0000E8000000}"/>
            </a:ext>
          </a:extLst>
        </xdr:cNvPr>
        <xdr:cNvCxnSpPr/>
      </xdr:nvCxnSpPr>
      <xdr:spPr>
        <a:xfrm>
          <a:off x="4546600" y="169668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14304</xdr:rowOff>
    </xdr:from>
    <xdr:ext cx="599010" cy="259045"/>
    <xdr:sp macro="" textlink="">
      <xdr:nvSpPr>
        <xdr:cNvPr id="233" name="扶助費最大値テキスト">
          <a:extLst>
            <a:ext uri="{FF2B5EF4-FFF2-40B4-BE49-F238E27FC236}">
              <a16:creationId xmlns:a16="http://schemas.microsoft.com/office/drawing/2014/main" xmlns="" id="{00000000-0008-0000-0600-0000E9000000}"/>
            </a:ext>
          </a:extLst>
        </xdr:cNvPr>
        <xdr:cNvSpPr txBox="1"/>
      </xdr:nvSpPr>
      <xdr:spPr>
        <a:xfrm>
          <a:off x="4686300" y="15444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136,175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67627</xdr:rowOff>
    </xdr:from>
    <xdr:to>
      <xdr:col>24</xdr:col>
      <xdr:colOff>152400</xdr:colOff>
      <xdr:row>91</xdr:row>
      <xdr:rowOff>67627</xdr:rowOff>
    </xdr:to>
    <xdr:cxnSp macro="">
      <xdr:nvCxnSpPr>
        <xdr:cNvPr id="234" name="直線コネクタ 233">
          <a:extLst>
            <a:ext uri="{FF2B5EF4-FFF2-40B4-BE49-F238E27FC236}">
              <a16:creationId xmlns:a16="http://schemas.microsoft.com/office/drawing/2014/main" xmlns="" id="{00000000-0008-0000-0600-0000EA000000}"/>
            </a:ext>
          </a:extLst>
        </xdr:cNvPr>
        <xdr:cNvCxnSpPr/>
      </xdr:nvCxnSpPr>
      <xdr:spPr>
        <a:xfrm>
          <a:off x="4546600" y="156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63449</xdr:rowOff>
    </xdr:from>
    <xdr:to>
      <xdr:col>24</xdr:col>
      <xdr:colOff>63500</xdr:colOff>
      <xdr:row>96</xdr:row>
      <xdr:rowOff>85585</xdr:rowOff>
    </xdr:to>
    <xdr:cxnSp macro="">
      <xdr:nvCxnSpPr>
        <xdr:cNvPr id="235" name="直線コネクタ 234">
          <a:extLst>
            <a:ext uri="{FF2B5EF4-FFF2-40B4-BE49-F238E27FC236}">
              <a16:creationId xmlns:a16="http://schemas.microsoft.com/office/drawing/2014/main" xmlns="" id="{00000000-0008-0000-0600-0000EB000000}"/>
            </a:ext>
          </a:extLst>
        </xdr:cNvPr>
        <xdr:cNvCxnSpPr/>
      </xdr:nvCxnSpPr>
      <xdr:spPr>
        <a:xfrm>
          <a:off x="3797300" y="16522649"/>
          <a:ext cx="838200" cy="22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114901</xdr:rowOff>
    </xdr:from>
    <xdr:ext cx="534377" cy="259045"/>
    <xdr:sp macro="" textlink="">
      <xdr:nvSpPr>
        <xdr:cNvPr id="236" name="扶助費平均値テキスト">
          <a:extLst>
            <a:ext uri="{FF2B5EF4-FFF2-40B4-BE49-F238E27FC236}">
              <a16:creationId xmlns:a16="http://schemas.microsoft.com/office/drawing/2014/main" xmlns="" id="{00000000-0008-0000-0600-0000EC000000}"/>
            </a:ext>
          </a:extLst>
        </xdr:cNvPr>
        <xdr:cNvSpPr txBox="1"/>
      </xdr:nvSpPr>
      <xdr:spPr>
        <a:xfrm>
          <a:off x="4686300" y="165741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136474</xdr:rowOff>
    </xdr:from>
    <xdr:to>
      <xdr:col>24</xdr:col>
      <xdr:colOff>114300</xdr:colOff>
      <xdr:row>97</xdr:row>
      <xdr:rowOff>66624</xdr:rowOff>
    </xdr:to>
    <xdr:sp macro="" textlink="">
      <xdr:nvSpPr>
        <xdr:cNvPr id="237" name="フローチャート: 判断 236">
          <a:extLst>
            <a:ext uri="{FF2B5EF4-FFF2-40B4-BE49-F238E27FC236}">
              <a16:creationId xmlns:a16="http://schemas.microsoft.com/office/drawing/2014/main" xmlns="" id="{00000000-0008-0000-0600-0000ED000000}"/>
            </a:ext>
          </a:extLst>
        </xdr:cNvPr>
        <xdr:cNvSpPr/>
      </xdr:nvSpPr>
      <xdr:spPr>
        <a:xfrm>
          <a:off x="4584700" y="16595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63449</xdr:rowOff>
    </xdr:from>
    <xdr:to>
      <xdr:col>19</xdr:col>
      <xdr:colOff>177800</xdr:colOff>
      <xdr:row>96</xdr:row>
      <xdr:rowOff>93714</xdr:rowOff>
    </xdr:to>
    <xdr:cxnSp macro="">
      <xdr:nvCxnSpPr>
        <xdr:cNvPr id="238" name="直線コネクタ 237">
          <a:extLst>
            <a:ext uri="{FF2B5EF4-FFF2-40B4-BE49-F238E27FC236}">
              <a16:creationId xmlns:a16="http://schemas.microsoft.com/office/drawing/2014/main" xmlns="" id="{00000000-0008-0000-0600-0000EE000000}"/>
            </a:ext>
          </a:extLst>
        </xdr:cNvPr>
        <xdr:cNvCxnSpPr/>
      </xdr:nvCxnSpPr>
      <xdr:spPr>
        <a:xfrm flipV="1">
          <a:off x="2908300" y="16522649"/>
          <a:ext cx="889000" cy="30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133693</xdr:rowOff>
    </xdr:from>
    <xdr:to>
      <xdr:col>20</xdr:col>
      <xdr:colOff>38100</xdr:colOff>
      <xdr:row>97</xdr:row>
      <xdr:rowOff>63843</xdr:rowOff>
    </xdr:to>
    <xdr:sp macro="" textlink="">
      <xdr:nvSpPr>
        <xdr:cNvPr id="239" name="フローチャート: 判断 238">
          <a:extLst>
            <a:ext uri="{FF2B5EF4-FFF2-40B4-BE49-F238E27FC236}">
              <a16:creationId xmlns:a16="http://schemas.microsoft.com/office/drawing/2014/main" xmlns="" id="{00000000-0008-0000-0600-0000EF000000}"/>
            </a:ext>
          </a:extLst>
        </xdr:cNvPr>
        <xdr:cNvSpPr/>
      </xdr:nvSpPr>
      <xdr:spPr>
        <a:xfrm>
          <a:off x="3746500" y="16592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54970</xdr:rowOff>
    </xdr:from>
    <xdr:ext cx="534377" cy="259045"/>
    <xdr:sp macro="" textlink="">
      <xdr:nvSpPr>
        <xdr:cNvPr id="240" name="テキスト ボックス 239">
          <a:extLst>
            <a:ext uri="{FF2B5EF4-FFF2-40B4-BE49-F238E27FC236}">
              <a16:creationId xmlns:a16="http://schemas.microsoft.com/office/drawing/2014/main" xmlns="" id="{00000000-0008-0000-0600-0000F0000000}"/>
            </a:ext>
          </a:extLst>
        </xdr:cNvPr>
        <xdr:cNvSpPr txBox="1"/>
      </xdr:nvSpPr>
      <xdr:spPr>
        <a:xfrm>
          <a:off x="3530111" y="1668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90463</xdr:rowOff>
    </xdr:from>
    <xdr:to>
      <xdr:col>15</xdr:col>
      <xdr:colOff>50800</xdr:colOff>
      <xdr:row>96</xdr:row>
      <xdr:rowOff>93714</xdr:rowOff>
    </xdr:to>
    <xdr:cxnSp macro="">
      <xdr:nvCxnSpPr>
        <xdr:cNvPr id="241" name="直線コネクタ 240">
          <a:extLst>
            <a:ext uri="{FF2B5EF4-FFF2-40B4-BE49-F238E27FC236}">
              <a16:creationId xmlns:a16="http://schemas.microsoft.com/office/drawing/2014/main" xmlns="" id="{00000000-0008-0000-0600-0000F1000000}"/>
            </a:ext>
          </a:extLst>
        </xdr:cNvPr>
        <xdr:cNvCxnSpPr/>
      </xdr:nvCxnSpPr>
      <xdr:spPr>
        <a:xfrm>
          <a:off x="2019300" y="16549663"/>
          <a:ext cx="889000" cy="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20853</xdr:rowOff>
    </xdr:from>
    <xdr:to>
      <xdr:col>15</xdr:col>
      <xdr:colOff>101600</xdr:colOff>
      <xdr:row>97</xdr:row>
      <xdr:rowOff>122453</xdr:rowOff>
    </xdr:to>
    <xdr:sp macro="" textlink="">
      <xdr:nvSpPr>
        <xdr:cNvPr id="242" name="フローチャート: 判断 241">
          <a:extLst>
            <a:ext uri="{FF2B5EF4-FFF2-40B4-BE49-F238E27FC236}">
              <a16:creationId xmlns:a16="http://schemas.microsoft.com/office/drawing/2014/main" xmlns="" id="{00000000-0008-0000-0600-0000F2000000}"/>
            </a:ext>
          </a:extLst>
        </xdr:cNvPr>
        <xdr:cNvSpPr/>
      </xdr:nvSpPr>
      <xdr:spPr>
        <a:xfrm>
          <a:off x="2857500" y="16651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113580</xdr:rowOff>
    </xdr:from>
    <xdr:ext cx="534377" cy="259045"/>
    <xdr:sp macro="" textlink="">
      <xdr:nvSpPr>
        <xdr:cNvPr id="243" name="テキスト ボックス 242">
          <a:extLst>
            <a:ext uri="{FF2B5EF4-FFF2-40B4-BE49-F238E27FC236}">
              <a16:creationId xmlns:a16="http://schemas.microsoft.com/office/drawing/2014/main" xmlns="" id="{00000000-0008-0000-0600-0000F3000000}"/>
            </a:ext>
          </a:extLst>
        </xdr:cNvPr>
        <xdr:cNvSpPr txBox="1"/>
      </xdr:nvSpPr>
      <xdr:spPr>
        <a:xfrm>
          <a:off x="2641111" y="1674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90463</xdr:rowOff>
    </xdr:from>
    <xdr:to>
      <xdr:col>10</xdr:col>
      <xdr:colOff>114300</xdr:colOff>
      <xdr:row>96</xdr:row>
      <xdr:rowOff>156197</xdr:rowOff>
    </xdr:to>
    <xdr:cxnSp macro="">
      <xdr:nvCxnSpPr>
        <xdr:cNvPr id="244" name="直線コネクタ 243">
          <a:extLst>
            <a:ext uri="{FF2B5EF4-FFF2-40B4-BE49-F238E27FC236}">
              <a16:creationId xmlns:a16="http://schemas.microsoft.com/office/drawing/2014/main" xmlns="" id="{00000000-0008-0000-0600-0000F4000000}"/>
            </a:ext>
          </a:extLst>
        </xdr:cNvPr>
        <xdr:cNvCxnSpPr/>
      </xdr:nvCxnSpPr>
      <xdr:spPr>
        <a:xfrm flipV="1">
          <a:off x="1130300" y="16549663"/>
          <a:ext cx="889000" cy="6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154863</xdr:rowOff>
    </xdr:from>
    <xdr:to>
      <xdr:col>10</xdr:col>
      <xdr:colOff>165100</xdr:colOff>
      <xdr:row>97</xdr:row>
      <xdr:rowOff>85013</xdr:rowOff>
    </xdr:to>
    <xdr:sp macro="" textlink="">
      <xdr:nvSpPr>
        <xdr:cNvPr id="245" name="フローチャート: 判断 244">
          <a:extLst>
            <a:ext uri="{FF2B5EF4-FFF2-40B4-BE49-F238E27FC236}">
              <a16:creationId xmlns:a16="http://schemas.microsoft.com/office/drawing/2014/main" xmlns="" id="{00000000-0008-0000-0600-0000F5000000}"/>
            </a:ext>
          </a:extLst>
        </xdr:cNvPr>
        <xdr:cNvSpPr/>
      </xdr:nvSpPr>
      <xdr:spPr>
        <a:xfrm>
          <a:off x="1968500" y="16614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76140</xdr:rowOff>
    </xdr:from>
    <xdr:ext cx="534377" cy="259045"/>
    <xdr:sp macro="" textlink="">
      <xdr:nvSpPr>
        <xdr:cNvPr id="246" name="テキスト ボックス 245">
          <a:extLst>
            <a:ext uri="{FF2B5EF4-FFF2-40B4-BE49-F238E27FC236}">
              <a16:creationId xmlns:a16="http://schemas.microsoft.com/office/drawing/2014/main" xmlns="" id="{00000000-0008-0000-0600-0000F6000000}"/>
            </a:ext>
          </a:extLst>
        </xdr:cNvPr>
        <xdr:cNvSpPr txBox="1"/>
      </xdr:nvSpPr>
      <xdr:spPr>
        <a:xfrm>
          <a:off x="1752111" y="16706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39776</xdr:rowOff>
    </xdr:from>
    <xdr:to>
      <xdr:col>6</xdr:col>
      <xdr:colOff>38100</xdr:colOff>
      <xdr:row>97</xdr:row>
      <xdr:rowOff>141376</xdr:rowOff>
    </xdr:to>
    <xdr:sp macro="" textlink="">
      <xdr:nvSpPr>
        <xdr:cNvPr id="247" name="フローチャート: 判断 246">
          <a:extLst>
            <a:ext uri="{FF2B5EF4-FFF2-40B4-BE49-F238E27FC236}">
              <a16:creationId xmlns:a16="http://schemas.microsoft.com/office/drawing/2014/main" xmlns="" id="{00000000-0008-0000-0600-0000F7000000}"/>
            </a:ext>
          </a:extLst>
        </xdr:cNvPr>
        <xdr:cNvSpPr/>
      </xdr:nvSpPr>
      <xdr:spPr>
        <a:xfrm>
          <a:off x="1079500" y="16670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132503</xdr:rowOff>
    </xdr:from>
    <xdr:ext cx="534377" cy="259045"/>
    <xdr:sp macro="" textlink="">
      <xdr:nvSpPr>
        <xdr:cNvPr id="248" name="テキスト ボックス 247">
          <a:extLst>
            <a:ext uri="{FF2B5EF4-FFF2-40B4-BE49-F238E27FC236}">
              <a16:creationId xmlns:a16="http://schemas.microsoft.com/office/drawing/2014/main" xmlns="" id="{00000000-0008-0000-0600-0000F8000000}"/>
            </a:ext>
          </a:extLst>
        </xdr:cNvPr>
        <xdr:cNvSpPr txBox="1"/>
      </xdr:nvSpPr>
      <xdr:spPr>
        <a:xfrm>
          <a:off x="863111" y="16763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6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6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6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6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6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34785</xdr:rowOff>
    </xdr:from>
    <xdr:to>
      <xdr:col>24</xdr:col>
      <xdr:colOff>114300</xdr:colOff>
      <xdr:row>96</xdr:row>
      <xdr:rowOff>136385</xdr:rowOff>
    </xdr:to>
    <xdr:sp macro="" textlink="">
      <xdr:nvSpPr>
        <xdr:cNvPr id="254" name="楕円 253">
          <a:extLst>
            <a:ext uri="{FF2B5EF4-FFF2-40B4-BE49-F238E27FC236}">
              <a16:creationId xmlns:a16="http://schemas.microsoft.com/office/drawing/2014/main" xmlns="" id="{00000000-0008-0000-0600-0000FE000000}"/>
            </a:ext>
          </a:extLst>
        </xdr:cNvPr>
        <xdr:cNvSpPr/>
      </xdr:nvSpPr>
      <xdr:spPr>
        <a:xfrm>
          <a:off x="4584700" y="1649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57662</xdr:rowOff>
    </xdr:from>
    <xdr:ext cx="534377" cy="259045"/>
    <xdr:sp macro="" textlink="">
      <xdr:nvSpPr>
        <xdr:cNvPr id="255" name="扶助費該当値テキスト">
          <a:extLst>
            <a:ext uri="{FF2B5EF4-FFF2-40B4-BE49-F238E27FC236}">
              <a16:creationId xmlns:a16="http://schemas.microsoft.com/office/drawing/2014/main" xmlns="" id="{00000000-0008-0000-0600-0000FF000000}"/>
            </a:ext>
          </a:extLst>
        </xdr:cNvPr>
        <xdr:cNvSpPr txBox="1"/>
      </xdr:nvSpPr>
      <xdr:spPr>
        <a:xfrm>
          <a:off x="4686300" y="1634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12649</xdr:rowOff>
    </xdr:from>
    <xdr:to>
      <xdr:col>20</xdr:col>
      <xdr:colOff>38100</xdr:colOff>
      <xdr:row>96</xdr:row>
      <xdr:rowOff>114249</xdr:rowOff>
    </xdr:to>
    <xdr:sp macro="" textlink="">
      <xdr:nvSpPr>
        <xdr:cNvPr id="256" name="楕円 255">
          <a:extLst>
            <a:ext uri="{FF2B5EF4-FFF2-40B4-BE49-F238E27FC236}">
              <a16:creationId xmlns:a16="http://schemas.microsoft.com/office/drawing/2014/main" xmlns="" id="{00000000-0008-0000-0600-000000010000}"/>
            </a:ext>
          </a:extLst>
        </xdr:cNvPr>
        <xdr:cNvSpPr/>
      </xdr:nvSpPr>
      <xdr:spPr>
        <a:xfrm>
          <a:off x="3746500" y="16471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130776</xdr:rowOff>
    </xdr:from>
    <xdr:ext cx="534377" cy="259045"/>
    <xdr:sp macro="" textlink="">
      <xdr:nvSpPr>
        <xdr:cNvPr id="257" name="テキスト ボックス 256">
          <a:extLst>
            <a:ext uri="{FF2B5EF4-FFF2-40B4-BE49-F238E27FC236}">
              <a16:creationId xmlns:a16="http://schemas.microsoft.com/office/drawing/2014/main" xmlns="" id="{00000000-0008-0000-0600-000001010000}"/>
            </a:ext>
          </a:extLst>
        </xdr:cNvPr>
        <xdr:cNvSpPr txBox="1"/>
      </xdr:nvSpPr>
      <xdr:spPr>
        <a:xfrm>
          <a:off x="3530111" y="16247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42914</xdr:rowOff>
    </xdr:from>
    <xdr:to>
      <xdr:col>15</xdr:col>
      <xdr:colOff>101600</xdr:colOff>
      <xdr:row>96</xdr:row>
      <xdr:rowOff>144514</xdr:rowOff>
    </xdr:to>
    <xdr:sp macro="" textlink="">
      <xdr:nvSpPr>
        <xdr:cNvPr id="258" name="楕円 257">
          <a:extLst>
            <a:ext uri="{FF2B5EF4-FFF2-40B4-BE49-F238E27FC236}">
              <a16:creationId xmlns:a16="http://schemas.microsoft.com/office/drawing/2014/main" xmlns="" id="{00000000-0008-0000-0600-000002010000}"/>
            </a:ext>
          </a:extLst>
        </xdr:cNvPr>
        <xdr:cNvSpPr/>
      </xdr:nvSpPr>
      <xdr:spPr>
        <a:xfrm>
          <a:off x="2857500" y="16502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161041</xdr:rowOff>
    </xdr:from>
    <xdr:ext cx="534377" cy="259045"/>
    <xdr:sp macro="" textlink="">
      <xdr:nvSpPr>
        <xdr:cNvPr id="259" name="テキスト ボックス 258">
          <a:extLst>
            <a:ext uri="{FF2B5EF4-FFF2-40B4-BE49-F238E27FC236}">
              <a16:creationId xmlns:a16="http://schemas.microsoft.com/office/drawing/2014/main" xmlns="" id="{00000000-0008-0000-0600-000003010000}"/>
            </a:ext>
          </a:extLst>
        </xdr:cNvPr>
        <xdr:cNvSpPr txBox="1"/>
      </xdr:nvSpPr>
      <xdr:spPr>
        <a:xfrm>
          <a:off x="2641111" y="16277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39663</xdr:rowOff>
    </xdr:from>
    <xdr:to>
      <xdr:col>10</xdr:col>
      <xdr:colOff>165100</xdr:colOff>
      <xdr:row>96</xdr:row>
      <xdr:rowOff>141263</xdr:rowOff>
    </xdr:to>
    <xdr:sp macro="" textlink="">
      <xdr:nvSpPr>
        <xdr:cNvPr id="260" name="楕円 259">
          <a:extLst>
            <a:ext uri="{FF2B5EF4-FFF2-40B4-BE49-F238E27FC236}">
              <a16:creationId xmlns:a16="http://schemas.microsoft.com/office/drawing/2014/main" xmlns="" id="{00000000-0008-0000-0600-000004010000}"/>
            </a:ext>
          </a:extLst>
        </xdr:cNvPr>
        <xdr:cNvSpPr/>
      </xdr:nvSpPr>
      <xdr:spPr>
        <a:xfrm>
          <a:off x="1968500" y="16498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157790</xdr:rowOff>
    </xdr:from>
    <xdr:ext cx="534377" cy="259045"/>
    <xdr:sp macro="" textlink="">
      <xdr:nvSpPr>
        <xdr:cNvPr id="261" name="テキスト ボックス 260">
          <a:extLst>
            <a:ext uri="{FF2B5EF4-FFF2-40B4-BE49-F238E27FC236}">
              <a16:creationId xmlns:a16="http://schemas.microsoft.com/office/drawing/2014/main" xmlns="" id="{00000000-0008-0000-0600-000005010000}"/>
            </a:ext>
          </a:extLst>
        </xdr:cNvPr>
        <xdr:cNvSpPr txBox="1"/>
      </xdr:nvSpPr>
      <xdr:spPr>
        <a:xfrm>
          <a:off x="1752111" y="16274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105397</xdr:rowOff>
    </xdr:from>
    <xdr:to>
      <xdr:col>6</xdr:col>
      <xdr:colOff>38100</xdr:colOff>
      <xdr:row>97</xdr:row>
      <xdr:rowOff>35547</xdr:rowOff>
    </xdr:to>
    <xdr:sp macro="" textlink="">
      <xdr:nvSpPr>
        <xdr:cNvPr id="262" name="楕円 261">
          <a:extLst>
            <a:ext uri="{FF2B5EF4-FFF2-40B4-BE49-F238E27FC236}">
              <a16:creationId xmlns:a16="http://schemas.microsoft.com/office/drawing/2014/main" xmlns="" id="{00000000-0008-0000-0600-000006010000}"/>
            </a:ext>
          </a:extLst>
        </xdr:cNvPr>
        <xdr:cNvSpPr/>
      </xdr:nvSpPr>
      <xdr:spPr>
        <a:xfrm>
          <a:off x="1079500" y="16564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52074</xdr:rowOff>
    </xdr:from>
    <xdr:ext cx="534377" cy="259045"/>
    <xdr:sp macro="" textlink="">
      <xdr:nvSpPr>
        <xdr:cNvPr id="263" name="テキスト ボックス 262">
          <a:extLst>
            <a:ext uri="{FF2B5EF4-FFF2-40B4-BE49-F238E27FC236}">
              <a16:creationId xmlns:a16="http://schemas.microsoft.com/office/drawing/2014/main" xmlns="" id="{00000000-0008-0000-0600-000007010000}"/>
            </a:ext>
          </a:extLst>
        </xdr:cNvPr>
        <xdr:cNvSpPr txBox="1"/>
      </xdr:nvSpPr>
      <xdr:spPr>
        <a:xfrm>
          <a:off x="863111" y="16339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6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6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6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6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6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6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6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6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6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6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4" name="直線コネクタ 273">
          <a:extLst>
            <a:ext uri="{FF2B5EF4-FFF2-40B4-BE49-F238E27FC236}">
              <a16:creationId xmlns:a16="http://schemas.microsoft.com/office/drawing/2014/main" xmlns="" id="{00000000-0008-0000-0600-000012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5" name="テキスト ボックス 274">
          <a:extLst>
            <a:ext uri="{FF2B5EF4-FFF2-40B4-BE49-F238E27FC236}">
              <a16:creationId xmlns:a16="http://schemas.microsoft.com/office/drawing/2014/main" xmlns="" id="{00000000-0008-0000-0600-000013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6" name="直線コネクタ 275">
          <a:extLst>
            <a:ext uri="{FF2B5EF4-FFF2-40B4-BE49-F238E27FC236}">
              <a16:creationId xmlns:a16="http://schemas.microsoft.com/office/drawing/2014/main" xmlns="" id="{00000000-0008-0000-0600-000014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7" name="テキスト ボックス 276">
          <a:extLst>
            <a:ext uri="{FF2B5EF4-FFF2-40B4-BE49-F238E27FC236}">
              <a16:creationId xmlns:a16="http://schemas.microsoft.com/office/drawing/2014/main" xmlns="" id="{00000000-0008-0000-0600-000015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8" name="直線コネクタ 277">
          <a:extLst>
            <a:ext uri="{FF2B5EF4-FFF2-40B4-BE49-F238E27FC236}">
              <a16:creationId xmlns:a16="http://schemas.microsoft.com/office/drawing/2014/main" xmlns="" id="{00000000-0008-0000-0600-000016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9" name="テキスト ボックス 278">
          <a:extLst>
            <a:ext uri="{FF2B5EF4-FFF2-40B4-BE49-F238E27FC236}">
              <a16:creationId xmlns:a16="http://schemas.microsoft.com/office/drawing/2014/main" xmlns="" id="{00000000-0008-0000-0600-000017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0" name="直線コネクタ 279">
          <a:extLst>
            <a:ext uri="{FF2B5EF4-FFF2-40B4-BE49-F238E27FC236}">
              <a16:creationId xmlns:a16="http://schemas.microsoft.com/office/drawing/2014/main" xmlns="" id="{00000000-0008-0000-0600-000018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1" name="テキスト ボックス 280">
          <a:extLst>
            <a:ext uri="{FF2B5EF4-FFF2-40B4-BE49-F238E27FC236}">
              <a16:creationId xmlns:a16="http://schemas.microsoft.com/office/drawing/2014/main" xmlns="" id="{00000000-0008-0000-0600-000019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xmlns=""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3" name="テキスト ボックス 282">
          <a:extLst>
            <a:ext uri="{FF2B5EF4-FFF2-40B4-BE49-F238E27FC236}">
              <a16:creationId xmlns:a16="http://schemas.microsoft.com/office/drawing/2014/main" xmlns="" id="{00000000-0008-0000-0600-00001B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xmlns=""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69047</xdr:rowOff>
    </xdr:from>
    <xdr:to>
      <xdr:col>54</xdr:col>
      <xdr:colOff>189865</xdr:colOff>
      <xdr:row>38</xdr:row>
      <xdr:rowOff>43300</xdr:rowOff>
    </xdr:to>
    <xdr:cxnSp macro="">
      <xdr:nvCxnSpPr>
        <xdr:cNvPr id="285" name="直線コネクタ 284">
          <a:extLst>
            <a:ext uri="{FF2B5EF4-FFF2-40B4-BE49-F238E27FC236}">
              <a16:creationId xmlns:a16="http://schemas.microsoft.com/office/drawing/2014/main" xmlns="" id="{00000000-0008-0000-0600-00001D010000}"/>
            </a:ext>
          </a:extLst>
        </xdr:cNvPr>
        <xdr:cNvCxnSpPr/>
      </xdr:nvCxnSpPr>
      <xdr:spPr>
        <a:xfrm flipV="1">
          <a:off x="10475595" y="5383997"/>
          <a:ext cx="1270" cy="1174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47127</xdr:rowOff>
    </xdr:from>
    <xdr:ext cx="534377" cy="259045"/>
    <xdr:sp macro="" textlink="">
      <xdr:nvSpPr>
        <xdr:cNvPr id="286" name="補助費等最小値テキスト">
          <a:extLst>
            <a:ext uri="{FF2B5EF4-FFF2-40B4-BE49-F238E27FC236}">
              <a16:creationId xmlns:a16="http://schemas.microsoft.com/office/drawing/2014/main" xmlns="" id="{00000000-0008-0000-0600-00001E010000}"/>
            </a:ext>
          </a:extLst>
        </xdr:cNvPr>
        <xdr:cNvSpPr txBox="1"/>
      </xdr:nvSpPr>
      <xdr:spPr>
        <a:xfrm>
          <a:off x="10528300" y="6562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43300</xdr:rowOff>
    </xdr:from>
    <xdr:to>
      <xdr:col>55</xdr:col>
      <xdr:colOff>88900</xdr:colOff>
      <xdr:row>38</xdr:row>
      <xdr:rowOff>43300</xdr:rowOff>
    </xdr:to>
    <xdr:cxnSp macro="">
      <xdr:nvCxnSpPr>
        <xdr:cNvPr id="287" name="直線コネクタ 286">
          <a:extLst>
            <a:ext uri="{FF2B5EF4-FFF2-40B4-BE49-F238E27FC236}">
              <a16:creationId xmlns:a16="http://schemas.microsoft.com/office/drawing/2014/main" xmlns="" id="{00000000-0008-0000-0600-00001F010000}"/>
            </a:ext>
          </a:extLst>
        </xdr:cNvPr>
        <xdr:cNvCxnSpPr/>
      </xdr:nvCxnSpPr>
      <xdr:spPr>
        <a:xfrm>
          <a:off x="10388600" y="655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15724</xdr:rowOff>
    </xdr:from>
    <xdr:ext cx="599010" cy="259045"/>
    <xdr:sp macro="" textlink="">
      <xdr:nvSpPr>
        <xdr:cNvPr id="288" name="補助費等最大値テキスト">
          <a:extLst>
            <a:ext uri="{FF2B5EF4-FFF2-40B4-BE49-F238E27FC236}">
              <a16:creationId xmlns:a16="http://schemas.microsoft.com/office/drawing/2014/main" xmlns="" id="{00000000-0008-0000-0600-000020010000}"/>
            </a:ext>
          </a:extLst>
        </xdr:cNvPr>
        <xdr:cNvSpPr txBox="1"/>
      </xdr:nvSpPr>
      <xdr:spPr>
        <a:xfrm>
          <a:off x="10528300" y="51592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555,907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69047</xdr:rowOff>
    </xdr:from>
    <xdr:to>
      <xdr:col>55</xdr:col>
      <xdr:colOff>88900</xdr:colOff>
      <xdr:row>31</xdr:row>
      <xdr:rowOff>69047</xdr:rowOff>
    </xdr:to>
    <xdr:cxnSp macro="">
      <xdr:nvCxnSpPr>
        <xdr:cNvPr id="289" name="直線コネクタ 288">
          <a:extLst>
            <a:ext uri="{FF2B5EF4-FFF2-40B4-BE49-F238E27FC236}">
              <a16:creationId xmlns:a16="http://schemas.microsoft.com/office/drawing/2014/main" xmlns="" id="{00000000-0008-0000-0600-000021010000}"/>
            </a:ext>
          </a:extLst>
        </xdr:cNvPr>
        <xdr:cNvCxnSpPr/>
      </xdr:nvCxnSpPr>
      <xdr:spPr>
        <a:xfrm>
          <a:off x="10388600" y="5383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37</xdr:row>
      <xdr:rowOff>84649</xdr:rowOff>
    </xdr:from>
    <xdr:to>
      <xdr:col>55</xdr:col>
      <xdr:colOff>0</xdr:colOff>
      <xdr:row>37</xdr:row>
      <xdr:rowOff>109929</xdr:rowOff>
    </xdr:to>
    <xdr:cxnSp macro="">
      <xdr:nvCxnSpPr>
        <xdr:cNvPr id="290" name="直線コネクタ 289">
          <a:extLst>
            <a:ext uri="{FF2B5EF4-FFF2-40B4-BE49-F238E27FC236}">
              <a16:creationId xmlns:a16="http://schemas.microsoft.com/office/drawing/2014/main" xmlns="" id="{00000000-0008-0000-0600-000022010000}"/>
            </a:ext>
          </a:extLst>
        </xdr:cNvPr>
        <xdr:cNvCxnSpPr/>
      </xdr:nvCxnSpPr>
      <xdr:spPr>
        <a:xfrm flipV="1">
          <a:off x="9639300" y="6428299"/>
          <a:ext cx="838200" cy="25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48011</xdr:rowOff>
    </xdr:from>
    <xdr:ext cx="599010" cy="259045"/>
    <xdr:sp macro="" textlink="">
      <xdr:nvSpPr>
        <xdr:cNvPr id="291" name="補助費等平均値テキスト">
          <a:extLst>
            <a:ext uri="{FF2B5EF4-FFF2-40B4-BE49-F238E27FC236}">
              <a16:creationId xmlns:a16="http://schemas.microsoft.com/office/drawing/2014/main" xmlns="" id="{00000000-0008-0000-0600-000023010000}"/>
            </a:ext>
          </a:extLst>
        </xdr:cNvPr>
        <xdr:cNvSpPr txBox="1"/>
      </xdr:nvSpPr>
      <xdr:spPr>
        <a:xfrm>
          <a:off x="10528300" y="622021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25134</xdr:rowOff>
    </xdr:from>
    <xdr:to>
      <xdr:col>55</xdr:col>
      <xdr:colOff>50800</xdr:colOff>
      <xdr:row>37</xdr:row>
      <xdr:rowOff>126734</xdr:rowOff>
    </xdr:to>
    <xdr:sp macro="" textlink="">
      <xdr:nvSpPr>
        <xdr:cNvPr id="292" name="フローチャート: 判断 291">
          <a:extLst>
            <a:ext uri="{FF2B5EF4-FFF2-40B4-BE49-F238E27FC236}">
              <a16:creationId xmlns:a16="http://schemas.microsoft.com/office/drawing/2014/main" xmlns="" id="{00000000-0008-0000-0600-000024010000}"/>
            </a:ext>
          </a:extLst>
        </xdr:cNvPr>
        <xdr:cNvSpPr/>
      </xdr:nvSpPr>
      <xdr:spPr>
        <a:xfrm>
          <a:off x="10426700" y="636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109929</xdr:rowOff>
    </xdr:from>
    <xdr:to>
      <xdr:col>50</xdr:col>
      <xdr:colOff>114300</xdr:colOff>
      <xdr:row>37</xdr:row>
      <xdr:rowOff>122011</xdr:rowOff>
    </xdr:to>
    <xdr:cxnSp macro="">
      <xdr:nvCxnSpPr>
        <xdr:cNvPr id="293" name="直線コネクタ 292">
          <a:extLst>
            <a:ext uri="{FF2B5EF4-FFF2-40B4-BE49-F238E27FC236}">
              <a16:creationId xmlns:a16="http://schemas.microsoft.com/office/drawing/2014/main" xmlns="" id="{00000000-0008-0000-0600-000025010000}"/>
            </a:ext>
          </a:extLst>
        </xdr:cNvPr>
        <xdr:cNvCxnSpPr/>
      </xdr:nvCxnSpPr>
      <xdr:spPr>
        <a:xfrm flipV="1">
          <a:off x="8750300" y="6453579"/>
          <a:ext cx="889000" cy="120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39980</xdr:rowOff>
    </xdr:from>
    <xdr:to>
      <xdr:col>50</xdr:col>
      <xdr:colOff>165100</xdr:colOff>
      <xdr:row>37</xdr:row>
      <xdr:rowOff>141580</xdr:rowOff>
    </xdr:to>
    <xdr:sp macro="" textlink="">
      <xdr:nvSpPr>
        <xdr:cNvPr id="294" name="フローチャート: 判断 293">
          <a:extLst>
            <a:ext uri="{FF2B5EF4-FFF2-40B4-BE49-F238E27FC236}">
              <a16:creationId xmlns:a16="http://schemas.microsoft.com/office/drawing/2014/main" xmlns="" id="{00000000-0008-0000-0600-000026010000}"/>
            </a:ext>
          </a:extLst>
        </xdr:cNvPr>
        <xdr:cNvSpPr/>
      </xdr:nvSpPr>
      <xdr:spPr>
        <a:xfrm>
          <a:off x="9588500" y="638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158107</xdr:rowOff>
    </xdr:from>
    <xdr:ext cx="534377" cy="259045"/>
    <xdr:sp macro="" textlink="">
      <xdr:nvSpPr>
        <xdr:cNvPr id="295" name="テキスト ボックス 294">
          <a:extLst>
            <a:ext uri="{FF2B5EF4-FFF2-40B4-BE49-F238E27FC236}">
              <a16:creationId xmlns:a16="http://schemas.microsoft.com/office/drawing/2014/main" xmlns="" id="{00000000-0008-0000-0600-000027010000}"/>
            </a:ext>
          </a:extLst>
        </xdr:cNvPr>
        <xdr:cNvSpPr txBox="1"/>
      </xdr:nvSpPr>
      <xdr:spPr>
        <a:xfrm>
          <a:off x="9372111" y="615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96,400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122011</xdr:rowOff>
    </xdr:from>
    <xdr:to>
      <xdr:col>45</xdr:col>
      <xdr:colOff>177800</xdr:colOff>
      <xdr:row>37</xdr:row>
      <xdr:rowOff>125356</xdr:rowOff>
    </xdr:to>
    <xdr:cxnSp macro="">
      <xdr:nvCxnSpPr>
        <xdr:cNvPr id="296" name="直線コネクタ 295">
          <a:extLst>
            <a:ext uri="{FF2B5EF4-FFF2-40B4-BE49-F238E27FC236}">
              <a16:creationId xmlns:a16="http://schemas.microsoft.com/office/drawing/2014/main" xmlns="" id="{00000000-0008-0000-0600-000028010000}"/>
            </a:ext>
          </a:extLst>
        </xdr:cNvPr>
        <xdr:cNvCxnSpPr/>
      </xdr:nvCxnSpPr>
      <xdr:spPr>
        <a:xfrm flipV="1">
          <a:off x="7861300" y="6465661"/>
          <a:ext cx="889000" cy="33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48152</xdr:rowOff>
    </xdr:from>
    <xdr:to>
      <xdr:col>46</xdr:col>
      <xdr:colOff>38100</xdr:colOff>
      <xdr:row>37</xdr:row>
      <xdr:rowOff>149752</xdr:rowOff>
    </xdr:to>
    <xdr:sp macro="" textlink="">
      <xdr:nvSpPr>
        <xdr:cNvPr id="297" name="フローチャート: 判断 296">
          <a:extLst>
            <a:ext uri="{FF2B5EF4-FFF2-40B4-BE49-F238E27FC236}">
              <a16:creationId xmlns:a16="http://schemas.microsoft.com/office/drawing/2014/main" xmlns="" id="{00000000-0008-0000-0600-000029010000}"/>
            </a:ext>
          </a:extLst>
        </xdr:cNvPr>
        <xdr:cNvSpPr/>
      </xdr:nvSpPr>
      <xdr:spPr>
        <a:xfrm>
          <a:off x="8699500" y="6391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166279</xdr:rowOff>
    </xdr:from>
    <xdr:ext cx="534377" cy="259045"/>
    <xdr:sp macro="" textlink="">
      <xdr:nvSpPr>
        <xdr:cNvPr id="298" name="テキスト ボックス 297">
          <a:extLst>
            <a:ext uri="{FF2B5EF4-FFF2-40B4-BE49-F238E27FC236}">
              <a16:creationId xmlns:a16="http://schemas.microsoft.com/office/drawing/2014/main" xmlns="" id="{00000000-0008-0000-0600-00002A010000}"/>
            </a:ext>
          </a:extLst>
        </xdr:cNvPr>
        <xdr:cNvSpPr txBox="1"/>
      </xdr:nvSpPr>
      <xdr:spPr>
        <a:xfrm>
          <a:off x="8483111" y="6167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125356</xdr:rowOff>
    </xdr:from>
    <xdr:to>
      <xdr:col>41</xdr:col>
      <xdr:colOff>50800</xdr:colOff>
      <xdr:row>37</xdr:row>
      <xdr:rowOff>151526</xdr:rowOff>
    </xdr:to>
    <xdr:cxnSp macro="">
      <xdr:nvCxnSpPr>
        <xdr:cNvPr id="299" name="直線コネクタ 298">
          <a:extLst>
            <a:ext uri="{FF2B5EF4-FFF2-40B4-BE49-F238E27FC236}">
              <a16:creationId xmlns:a16="http://schemas.microsoft.com/office/drawing/2014/main" xmlns="" id="{00000000-0008-0000-0600-00002B010000}"/>
            </a:ext>
          </a:extLst>
        </xdr:cNvPr>
        <xdr:cNvCxnSpPr/>
      </xdr:nvCxnSpPr>
      <xdr:spPr>
        <a:xfrm flipV="1">
          <a:off x="6972300" y="6469006"/>
          <a:ext cx="889000" cy="26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51974</xdr:rowOff>
    </xdr:from>
    <xdr:to>
      <xdr:col>41</xdr:col>
      <xdr:colOff>101600</xdr:colOff>
      <xdr:row>37</xdr:row>
      <xdr:rowOff>153574</xdr:rowOff>
    </xdr:to>
    <xdr:sp macro="" textlink="">
      <xdr:nvSpPr>
        <xdr:cNvPr id="300" name="フローチャート: 判断 299">
          <a:extLst>
            <a:ext uri="{FF2B5EF4-FFF2-40B4-BE49-F238E27FC236}">
              <a16:creationId xmlns:a16="http://schemas.microsoft.com/office/drawing/2014/main" xmlns="" id="{00000000-0008-0000-0600-00002C010000}"/>
            </a:ext>
          </a:extLst>
        </xdr:cNvPr>
        <xdr:cNvSpPr/>
      </xdr:nvSpPr>
      <xdr:spPr>
        <a:xfrm>
          <a:off x="7810500" y="6395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170101</xdr:rowOff>
    </xdr:from>
    <xdr:ext cx="534377" cy="259045"/>
    <xdr:sp macro="" textlink="">
      <xdr:nvSpPr>
        <xdr:cNvPr id="301" name="テキスト ボックス 300">
          <a:extLst>
            <a:ext uri="{FF2B5EF4-FFF2-40B4-BE49-F238E27FC236}">
              <a16:creationId xmlns:a16="http://schemas.microsoft.com/office/drawing/2014/main" xmlns="" id="{00000000-0008-0000-0600-00002D010000}"/>
            </a:ext>
          </a:extLst>
        </xdr:cNvPr>
        <xdr:cNvSpPr txBox="1"/>
      </xdr:nvSpPr>
      <xdr:spPr>
        <a:xfrm>
          <a:off x="7594111" y="6170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64476</xdr:rowOff>
    </xdr:from>
    <xdr:to>
      <xdr:col>36</xdr:col>
      <xdr:colOff>165100</xdr:colOff>
      <xdr:row>37</xdr:row>
      <xdr:rowOff>166077</xdr:rowOff>
    </xdr:to>
    <xdr:sp macro="" textlink="">
      <xdr:nvSpPr>
        <xdr:cNvPr id="302" name="フローチャート: 判断 301">
          <a:extLst>
            <a:ext uri="{FF2B5EF4-FFF2-40B4-BE49-F238E27FC236}">
              <a16:creationId xmlns:a16="http://schemas.microsoft.com/office/drawing/2014/main" xmlns="" id="{00000000-0008-0000-0600-00002E010000}"/>
            </a:ext>
          </a:extLst>
        </xdr:cNvPr>
        <xdr:cNvSpPr/>
      </xdr:nvSpPr>
      <xdr:spPr>
        <a:xfrm>
          <a:off x="6921500" y="6408126"/>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11153</xdr:rowOff>
    </xdr:from>
    <xdr:ext cx="534377" cy="259045"/>
    <xdr:sp macro="" textlink="">
      <xdr:nvSpPr>
        <xdr:cNvPr id="303" name="テキスト ボックス 302">
          <a:extLst>
            <a:ext uri="{FF2B5EF4-FFF2-40B4-BE49-F238E27FC236}">
              <a16:creationId xmlns:a16="http://schemas.microsoft.com/office/drawing/2014/main" xmlns="" id="{00000000-0008-0000-0600-00002F010000}"/>
            </a:ext>
          </a:extLst>
        </xdr:cNvPr>
        <xdr:cNvSpPr txBox="1"/>
      </xdr:nvSpPr>
      <xdr:spPr>
        <a:xfrm>
          <a:off x="6705111" y="6183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xmlns=""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xmlns=""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33849</xdr:rowOff>
    </xdr:from>
    <xdr:to>
      <xdr:col>55</xdr:col>
      <xdr:colOff>50800</xdr:colOff>
      <xdr:row>37</xdr:row>
      <xdr:rowOff>135449</xdr:rowOff>
    </xdr:to>
    <xdr:sp macro="" textlink="">
      <xdr:nvSpPr>
        <xdr:cNvPr id="309" name="楕円 308">
          <a:extLst>
            <a:ext uri="{FF2B5EF4-FFF2-40B4-BE49-F238E27FC236}">
              <a16:creationId xmlns:a16="http://schemas.microsoft.com/office/drawing/2014/main" xmlns="" id="{00000000-0008-0000-0600-000035010000}"/>
            </a:ext>
          </a:extLst>
        </xdr:cNvPr>
        <xdr:cNvSpPr/>
      </xdr:nvSpPr>
      <xdr:spPr>
        <a:xfrm>
          <a:off x="10426700" y="637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12276</xdr:rowOff>
    </xdr:from>
    <xdr:ext cx="534377" cy="259045"/>
    <xdr:sp macro="" textlink="">
      <xdr:nvSpPr>
        <xdr:cNvPr id="310" name="補助費等該当値テキスト">
          <a:extLst>
            <a:ext uri="{FF2B5EF4-FFF2-40B4-BE49-F238E27FC236}">
              <a16:creationId xmlns:a16="http://schemas.microsoft.com/office/drawing/2014/main" xmlns="" id="{00000000-0008-0000-0600-000036010000}"/>
            </a:ext>
          </a:extLst>
        </xdr:cNvPr>
        <xdr:cNvSpPr txBox="1"/>
      </xdr:nvSpPr>
      <xdr:spPr>
        <a:xfrm>
          <a:off x="10528300" y="6355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59129</xdr:rowOff>
    </xdr:from>
    <xdr:to>
      <xdr:col>50</xdr:col>
      <xdr:colOff>165100</xdr:colOff>
      <xdr:row>37</xdr:row>
      <xdr:rowOff>160730</xdr:rowOff>
    </xdr:to>
    <xdr:sp macro="" textlink="">
      <xdr:nvSpPr>
        <xdr:cNvPr id="311" name="楕円 310">
          <a:extLst>
            <a:ext uri="{FF2B5EF4-FFF2-40B4-BE49-F238E27FC236}">
              <a16:creationId xmlns:a16="http://schemas.microsoft.com/office/drawing/2014/main" xmlns="" id="{00000000-0008-0000-0600-000037010000}"/>
            </a:ext>
          </a:extLst>
        </xdr:cNvPr>
        <xdr:cNvSpPr/>
      </xdr:nvSpPr>
      <xdr:spPr>
        <a:xfrm>
          <a:off x="9588500" y="640277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151857</xdr:rowOff>
    </xdr:from>
    <xdr:ext cx="534377" cy="259045"/>
    <xdr:sp macro="" textlink="">
      <xdr:nvSpPr>
        <xdr:cNvPr id="312" name="テキスト ボックス 311">
          <a:extLst>
            <a:ext uri="{FF2B5EF4-FFF2-40B4-BE49-F238E27FC236}">
              <a16:creationId xmlns:a16="http://schemas.microsoft.com/office/drawing/2014/main" xmlns="" id="{00000000-0008-0000-0600-000038010000}"/>
            </a:ext>
          </a:extLst>
        </xdr:cNvPr>
        <xdr:cNvSpPr txBox="1"/>
      </xdr:nvSpPr>
      <xdr:spPr>
        <a:xfrm>
          <a:off x="9372111" y="6495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71211</xdr:rowOff>
    </xdr:from>
    <xdr:to>
      <xdr:col>46</xdr:col>
      <xdr:colOff>38100</xdr:colOff>
      <xdr:row>38</xdr:row>
      <xdr:rowOff>1361</xdr:rowOff>
    </xdr:to>
    <xdr:sp macro="" textlink="">
      <xdr:nvSpPr>
        <xdr:cNvPr id="313" name="楕円 312">
          <a:extLst>
            <a:ext uri="{FF2B5EF4-FFF2-40B4-BE49-F238E27FC236}">
              <a16:creationId xmlns:a16="http://schemas.microsoft.com/office/drawing/2014/main" xmlns="" id="{00000000-0008-0000-0600-000039010000}"/>
            </a:ext>
          </a:extLst>
        </xdr:cNvPr>
        <xdr:cNvSpPr/>
      </xdr:nvSpPr>
      <xdr:spPr>
        <a:xfrm>
          <a:off x="8699500" y="641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163938</xdr:rowOff>
    </xdr:from>
    <xdr:ext cx="534377" cy="259045"/>
    <xdr:sp macro="" textlink="">
      <xdr:nvSpPr>
        <xdr:cNvPr id="314" name="テキスト ボックス 313">
          <a:extLst>
            <a:ext uri="{FF2B5EF4-FFF2-40B4-BE49-F238E27FC236}">
              <a16:creationId xmlns:a16="http://schemas.microsoft.com/office/drawing/2014/main" xmlns="" id="{00000000-0008-0000-0600-00003A010000}"/>
            </a:ext>
          </a:extLst>
        </xdr:cNvPr>
        <xdr:cNvSpPr txBox="1"/>
      </xdr:nvSpPr>
      <xdr:spPr>
        <a:xfrm>
          <a:off x="8483111" y="6507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74556</xdr:rowOff>
    </xdr:from>
    <xdr:to>
      <xdr:col>41</xdr:col>
      <xdr:colOff>101600</xdr:colOff>
      <xdr:row>38</xdr:row>
      <xdr:rowOff>4705</xdr:rowOff>
    </xdr:to>
    <xdr:sp macro="" textlink="">
      <xdr:nvSpPr>
        <xdr:cNvPr id="315" name="楕円 314">
          <a:extLst>
            <a:ext uri="{FF2B5EF4-FFF2-40B4-BE49-F238E27FC236}">
              <a16:creationId xmlns:a16="http://schemas.microsoft.com/office/drawing/2014/main" xmlns="" id="{00000000-0008-0000-0600-00003B010000}"/>
            </a:ext>
          </a:extLst>
        </xdr:cNvPr>
        <xdr:cNvSpPr/>
      </xdr:nvSpPr>
      <xdr:spPr>
        <a:xfrm>
          <a:off x="7810500" y="641820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167282</xdr:rowOff>
    </xdr:from>
    <xdr:ext cx="534377" cy="259045"/>
    <xdr:sp macro="" textlink="">
      <xdr:nvSpPr>
        <xdr:cNvPr id="316" name="テキスト ボックス 315">
          <a:extLst>
            <a:ext uri="{FF2B5EF4-FFF2-40B4-BE49-F238E27FC236}">
              <a16:creationId xmlns:a16="http://schemas.microsoft.com/office/drawing/2014/main" xmlns="" id="{00000000-0008-0000-0600-00003C010000}"/>
            </a:ext>
          </a:extLst>
        </xdr:cNvPr>
        <xdr:cNvSpPr txBox="1"/>
      </xdr:nvSpPr>
      <xdr:spPr>
        <a:xfrm>
          <a:off x="7594111" y="6510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100726</xdr:rowOff>
    </xdr:from>
    <xdr:to>
      <xdr:col>36</xdr:col>
      <xdr:colOff>165100</xdr:colOff>
      <xdr:row>38</xdr:row>
      <xdr:rowOff>30876</xdr:rowOff>
    </xdr:to>
    <xdr:sp macro="" textlink="">
      <xdr:nvSpPr>
        <xdr:cNvPr id="317" name="楕円 316">
          <a:extLst>
            <a:ext uri="{FF2B5EF4-FFF2-40B4-BE49-F238E27FC236}">
              <a16:creationId xmlns:a16="http://schemas.microsoft.com/office/drawing/2014/main" xmlns="" id="{00000000-0008-0000-0600-00003D010000}"/>
            </a:ext>
          </a:extLst>
        </xdr:cNvPr>
        <xdr:cNvSpPr/>
      </xdr:nvSpPr>
      <xdr:spPr>
        <a:xfrm>
          <a:off x="6921500" y="6444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22003</xdr:rowOff>
    </xdr:from>
    <xdr:ext cx="534377" cy="259045"/>
    <xdr:sp macro="" textlink="">
      <xdr:nvSpPr>
        <xdr:cNvPr id="318" name="テキスト ボックス 317">
          <a:extLst>
            <a:ext uri="{FF2B5EF4-FFF2-40B4-BE49-F238E27FC236}">
              <a16:creationId xmlns:a16="http://schemas.microsoft.com/office/drawing/2014/main" xmlns="" id="{00000000-0008-0000-0600-00003E010000}"/>
            </a:ext>
          </a:extLst>
        </xdr:cNvPr>
        <xdr:cNvSpPr txBox="1"/>
      </xdr:nvSpPr>
      <xdr:spPr>
        <a:xfrm>
          <a:off x="6705111" y="6537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xmlns=""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xmlns=""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xmlns=""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xmlns=""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xmlns=""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xmlns=""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xmlns=""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xmlns=""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xmlns=""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xmlns=""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xmlns=""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xmlns=""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xmlns=""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xmlns=""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xmlns=""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xmlns=""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xmlns=""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xmlns=""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xmlns=""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11461</xdr:rowOff>
    </xdr:from>
    <xdr:to>
      <xdr:col>54</xdr:col>
      <xdr:colOff>189865</xdr:colOff>
      <xdr:row>58</xdr:row>
      <xdr:rowOff>134890</xdr:rowOff>
    </xdr:to>
    <xdr:cxnSp macro="">
      <xdr:nvCxnSpPr>
        <xdr:cNvPr id="340" name="直線コネクタ 339">
          <a:extLst>
            <a:ext uri="{FF2B5EF4-FFF2-40B4-BE49-F238E27FC236}">
              <a16:creationId xmlns:a16="http://schemas.microsoft.com/office/drawing/2014/main" xmlns="" id="{00000000-0008-0000-0600-000054010000}"/>
            </a:ext>
          </a:extLst>
        </xdr:cNvPr>
        <xdr:cNvCxnSpPr/>
      </xdr:nvCxnSpPr>
      <xdr:spPr>
        <a:xfrm flipV="1">
          <a:off x="10475595" y="8755411"/>
          <a:ext cx="1270" cy="1323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166236</xdr:rowOff>
    </xdr:from>
    <xdr:ext cx="534377" cy="259045"/>
    <xdr:sp macro="" textlink="">
      <xdr:nvSpPr>
        <xdr:cNvPr id="341" name="普通建設事業費最小値テキスト">
          <a:extLst>
            <a:ext uri="{FF2B5EF4-FFF2-40B4-BE49-F238E27FC236}">
              <a16:creationId xmlns:a16="http://schemas.microsoft.com/office/drawing/2014/main" xmlns="" id="{00000000-0008-0000-0600-000055010000}"/>
            </a:ext>
          </a:extLst>
        </xdr:cNvPr>
        <xdr:cNvSpPr txBox="1"/>
      </xdr:nvSpPr>
      <xdr:spPr>
        <a:xfrm>
          <a:off x="10528300" y="1011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134890</xdr:rowOff>
    </xdr:from>
    <xdr:to>
      <xdr:col>55</xdr:col>
      <xdr:colOff>88900</xdr:colOff>
      <xdr:row>58</xdr:row>
      <xdr:rowOff>134890</xdr:rowOff>
    </xdr:to>
    <xdr:cxnSp macro="">
      <xdr:nvCxnSpPr>
        <xdr:cNvPr id="342" name="直線コネクタ 341">
          <a:extLst>
            <a:ext uri="{FF2B5EF4-FFF2-40B4-BE49-F238E27FC236}">
              <a16:creationId xmlns:a16="http://schemas.microsoft.com/office/drawing/2014/main" xmlns="" id="{00000000-0008-0000-0600-000056010000}"/>
            </a:ext>
          </a:extLst>
        </xdr:cNvPr>
        <xdr:cNvCxnSpPr/>
      </xdr:nvCxnSpPr>
      <xdr:spPr>
        <a:xfrm>
          <a:off x="10388600" y="10078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129588</xdr:rowOff>
    </xdr:from>
    <xdr:ext cx="690189" cy="259045"/>
    <xdr:sp macro="" textlink="">
      <xdr:nvSpPr>
        <xdr:cNvPr id="343" name="普通建設事業費最大値テキスト">
          <a:extLst>
            <a:ext uri="{FF2B5EF4-FFF2-40B4-BE49-F238E27FC236}">
              <a16:creationId xmlns:a16="http://schemas.microsoft.com/office/drawing/2014/main" xmlns="" id="{00000000-0008-0000-0600-000057010000}"/>
            </a:ext>
          </a:extLst>
        </xdr:cNvPr>
        <xdr:cNvSpPr txBox="1"/>
      </xdr:nvSpPr>
      <xdr:spPr>
        <a:xfrm>
          <a:off x="10528300" y="85306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5,810,974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11461</xdr:rowOff>
    </xdr:from>
    <xdr:to>
      <xdr:col>55</xdr:col>
      <xdr:colOff>88900</xdr:colOff>
      <xdr:row>51</xdr:row>
      <xdr:rowOff>11461</xdr:rowOff>
    </xdr:to>
    <xdr:cxnSp macro="">
      <xdr:nvCxnSpPr>
        <xdr:cNvPr id="344" name="直線コネクタ 343">
          <a:extLst>
            <a:ext uri="{FF2B5EF4-FFF2-40B4-BE49-F238E27FC236}">
              <a16:creationId xmlns:a16="http://schemas.microsoft.com/office/drawing/2014/main" xmlns="" id="{00000000-0008-0000-0600-000058010000}"/>
            </a:ext>
          </a:extLst>
        </xdr:cNvPr>
        <xdr:cNvCxnSpPr/>
      </xdr:nvCxnSpPr>
      <xdr:spPr>
        <a:xfrm>
          <a:off x="10388600" y="8755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116978</xdr:rowOff>
    </xdr:from>
    <xdr:to>
      <xdr:col>55</xdr:col>
      <xdr:colOff>0</xdr:colOff>
      <xdr:row>58</xdr:row>
      <xdr:rowOff>122913</xdr:rowOff>
    </xdr:to>
    <xdr:cxnSp macro="">
      <xdr:nvCxnSpPr>
        <xdr:cNvPr id="345" name="直線コネクタ 344">
          <a:extLst>
            <a:ext uri="{FF2B5EF4-FFF2-40B4-BE49-F238E27FC236}">
              <a16:creationId xmlns:a16="http://schemas.microsoft.com/office/drawing/2014/main" xmlns="" id="{00000000-0008-0000-0600-000059010000}"/>
            </a:ext>
          </a:extLst>
        </xdr:cNvPr>
        <xdr:cNvCxnSpPr/>
      </xdr:nvCxnSpPr>
      <xdr:spPr>
        <a:xfrm>
          <a:off x="9639300" y="10061078"/>
          <a:ext cx="838200" cy="5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83686</xdr:rowOff>
    </xdr:from>
    <xdr:ext cx="599010" cy="259045"/>
    <xdr:sp macro="" textlink="">
      <xdr:nvSpPr>
        <xdr:cNvPr id="346" name="普通建設事業費平均値テキスト">
          <a:extLst>
            <a:ext uri="{FF2B5EF4-FFF2-40B4-BE49-F238E27FC236}">
              <a16:creationId xmlns:a16="http://schemas.microsoft.com/office/drawing/2014/main" xmlns="" id="{00000000-0008-0000-0600-00005A010000}"/>
            </a:ext>
          </a:extLst>
        </xdr:cNvPr>
        <xdr:cNvSpPr txBox="1"/>
      </xdr:nvSpPr>
      <xdr:spPr>
        <a:xfrm>
          <a:off x="10528300" y="9856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60809</xdr:rowOff>
    </xdr:from>
    <xdr:to>
      <xdr:col>55</xdr:col>
      <xdr:colOff>50800</xdr:colOff>
      <xdr:row>58</xdr:row>
      <xdr:rowOff>162409</xdr:rowOff>
    </xdr:to>
    <xdr:sp macro="" textlink="">
      <xdr:nvSpPr>
        <xdr:cNvPr id="347" name="フローチャート: 判断 346">
          <a:extLst>
            <a:ext uri="{FF2B5EF4-FFF2-40B4-BE49-F238E27FC236}">
              <a16:creationId xmlns:a16="http://schemas.microsoft.com/office/drawing/2014/main" xmlns="" id="{00000000-0008-0000-0600-00005B010000}"/>
            </a:ext>
          </a:extLst>
        </xdr:cNvPr>
        <xdr:cNvSpPr/>
      </xdr:nvSpPr>
      <xdr:spPr>
        <a:xfrm>
          <a:off x="10426700" y="1000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99683</xdr:rowOff>
    </xdr:from>
    <xdr:to>
      <xdr:col>50</xdr:col>
      <xdr:colOff>114300</xdr:colOff>
      <xdr:row>58</xdr:row>
      <xdr:rowOff>116978</xdr:rowOff>
    </xdr:to>
    <xdr:cxnSp macro="">
      <xdr:nvCxnSpPr>
        <xdr:cNvPr id="348" name="直線コネクタ 347">
          <a:extLst>
            <a:ext uri="{FF2B5EF4-FFF2-40B4-BE49-F238E27FC236}">
              <a16:creationId xmlns:a16="http://schemas.microsoft.com/office/drawing/2014/main" xmlns="" id="{00000000-0008-0000-0600-00005C010000}"/>
            </a:ext>
          </a:extLst>
        </xdr:cNvPr>
        <xdr:cNvCxnSpPr/>
      </xdr:nvCxnSpPr>
      <xdr:spPr>
        <a:xfrm>
          <a:off x="8750300" y="10043783"/>
          <a:ext cx="889000" cy="1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57204</xdr:rowOff>
    </xdr:from>
    <xdr:to>
      <xdr:col>50</xdr:col>
      <xdr:colOff>165100</xdr:colOff>
      <xdr:row>58</xdr:row>
      <xdr:rowOff>158804</xdr:rowOff>
    </xdr:to>
    <xdr:sp macro="" textlink="">
      <xdr:nvSpPr>
        <xdr:cNvPr id="349" name="フローチャート: 判断 348">
          <a:extLst>
            <a:ext uri="{FF2B5EF4-FFF2-40B4-BE49-F238E27FC236}">
              <a16:creationId xmlns:a16="http://schemas.microsoft.com/office/drawing/2014/main" xmlns="" id="{00000000-0008-0000-0600-00005D010000}"/>
            </a:ext>
          </a:extLst>
        </xdr:cNvPr>
        <xdr:cNvSpPr/>
      </xdr:nvSpPr>
      <xdr:spPr>
        <a:xfrm>
          <a:off x="9588500" y="10001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3881</xdr:rowOff>
    </xdr:from>
    <xdr:ext cx="599010" cy="259045"/>
    <xdr:sp macro="" textlink="">
      <xdr:nvSpPr>
        <xdr:cNvPr id="350" name="テキスト ボックス 349">
          <a:extLst>
            <a:ext uri="{FF2B5EF4-FFF2-40B4-BE49-F238E27FC236}">
              <a16:creationId xmlns:a16="http://schemas.microsoft.com/office/drawing/2014/main" xmlns="" id="{00000000-0008-0000-0600-00005E010000}"/>
            </a:ext>
          </a:extLst>
        </xdr:cNvPr>
        <xdr:cNvSpPr txBox="1"/>
      </xdr:nvSpPr>
      <xdr:spPr>
        <a:xfrm>
          <a:off x="9339795" y="9776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99683</xdr:rowOff>
    </xdr:from>
    <xdr:to>
      <xdr:col>45</xdr:col>
      <xdr:colOff>177800</xdr:colOff>
      <xdr:row>58</xdr:row>
      <xdr:rowOff>113122</xdr:rowOff>
    </xdr:to>
    <xdr:cxnSp macro="">
      <xdr:nvCxnSpPr>
        <xdr:cNvPr id="351" name="直線コネクタ 350">
          <a:extLst>
            <a:ext uri="{FF2B5EF4-FFF2-40B4-BE49-F238E27FC236}">
              <a16:creationId xmlns:a16="http://schemas.microsoft.com/office/drawing/2014/main" xmlns="" id="{00000000-0008-0000-0600-00005F010000}"/>
            </a:ext>
          </a:extLst>
        </xdr:cNvPr>
        <xdr:cNvCxnSpPr/>
      </xdr:nvCxnSpPr>
      <xdr:spPr>
        <a:xfrm flipV="1">
          <a:off x="7861300" y="10043783"/>
          <a:ext cx="889000" cy="13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59499</xdr:rowOff>
    </xdr:from>
    <xdr:to>
      <xdr:col>46</xdr:col>
      <xdr:colOff>38100</xdr:colOff>
      <xdr:row>58</xdr:row>
      <xdr:rowOff>161099</xdr:rowOff>
    </xdr:to>
    <xdr:sp macro="" textlink="">
      <xdr:nvSpPr>
        <xdr:cNvPr id="352" name="フローチャート: 判断 351">
          <a:extLst>
            <a:ext uri="{FF2B5EF4-FFF2-40B4-BE49-F238E27FC236}">
              <a16:creationId xmlns:a16="http://schemas.microsoft.com/office/drawing/2014/main" xmlns="" id="{00000000-0008-0000-0600-000060010000}"/>
            </a:ext>
          </a:extLst>
        </xdr:cNvPr>
        <xdr:cNvSpPr/>
      </xdr:nvSpPr>
      <xdr:spPr>
        <a:xfrm>
          <a:off x="8699500" y="10003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152226</xdr:rowOff>
    </xdr:from>
    <xdr:ext cx="599010" cy="259045"/>
    <xdr:sp macro="" textlink="">
      <xdr:nvSpPr>
        <xdr:cNvPr id="353" name="テキスト ボックス 352">
          <a:extLst>
            <a:ext uri="{FF2B5EF4-FFF2-40B4-BE49-F238E27FC236}">
              <a16:creationId xmlns:a16="http://schemas.microsoft.com/office/drawing/2014/main" xmlns="" id="{00000000-0008-0000-0600-000061010000}"/>
            </a:ext>
          </a:extLst>
        </xdr:cNvPr>
        <xdr:cNvSpPr txBox="1"/>
      </xdr:nvSpPr>
      <xdr:spPr>
        <a:xfrm>
          <a:off x="8450795" y="100963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113122</xdr:rowOff>
    </xdr:from>
    <xdr:to>
      <xdr:col>41</xdr:col>
      <xdr:colOff>50800</xdr:colOff>
      <xdr:row>58</xdr:row>
      <xdr:rowOff>116515</xdr:rowOff>
    </xdr:to>
    <xdr:cxnSp macro="">
      <xdr:nvCxnSpPr>
        <xdr:cNvPr id="354" name="直線コネクタ 353">
          <a:extLst>
            <a:ext uri="{FF2B5EF4-FFF2-40B4-BE49-F238E27FC236}">
              <a16:creationId xmlns:a16="http://schemas.microsoft.com/office/drawing/2014/main" xmlns="" id="{00000000-0008-0000-0600-000062010000}"/>
            </a:ext>
          </a:extLst>
        </xdr:cNvPr>
        <xdr:cNvCxnSpPr/>
      </xdr:nvCxnSpPr>
      <xdr:spPr>
        <a:xfrm flipV="1">
          <a:off x="6972300" y="10057222"/>
          <a:ext cx="889000" cy="3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61540</xdr:rowOff>
    </xdr:from>
    <xdr:to>
      <xdr:col>41</xdr:col>
      <xdr:colOff>101600</xdr:colOff>
      <xdr:row>58</xdr:row>
      <xdr:rowOff>163140</xdr:rowOff>
    </xdr:to>
    <xdr:sp macro="" textlink="">
      <xdr:nvSpPr>
        <xdr:cNvPr id="355" name="フローチャート: 判断 354">
          <a:extLst>
            <a:ext uri="{FF2B5EF4-FFF2-40B4-BE49-F238E27FC236}">
              <a16:creationId xmlns:a16="http://schemas.microsoft.com/office/drawing/2014/main" xmlns="" id="{00000000-0008-0000-0600-000063010000}"/>
            </a:ext>
          </a:extLst>
        </xdr:cNvPr>
        <xdr:cNvSpPr/>
      </xdr:nvSpPr>
      <xdr:spPr>
        <a:xfrm>
          <a:off x="7810500" y="10005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8217</xdr:rowOff>
    </xdr:from>
    <xdr:ext cx="599010" cy="259045"/>
    <xdr:sp macro="" textlink="">
      <xdr:nvSpPr>
        <xdr:cNvPr id="356" name="テキスト ボックス 355">
          <a:extLst>
            <a:ext uri="{FF2B5EF4-FFF2-40B4-BE49-F238E27FC236}">
              <a16:creationId xmlns:a16="http://schemas.microsoft.com/office/drawing/2014/main" xmlns="" id="{00000000-0008-0000-0600-000064010000}"/>
            </a:ext>
          </a:extLst>
        </xdr:cNvPr>
        <xdr:cNvSpPr txBox="1"/>
      </xdr:nvSpPr>
      <xdr:spPr>
        <a:xfrm>
          <a:off x="7561795" y="9780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61543</xdr:rowOff>
    </xdr:from>
    <xdr:to>
      <xdr:col>36</xdr:col>
      <xdr:colOff>165100</xdr:colOff>
      <xdr:row>58</xdr:row>
      <xdr:rowOff>163143</xdr:rowOff>
    </xdr:to>
    <xdr:sp macro="" textlink="">
      <xdr:nvSpPr>
        <xdr:cNvPr id="357" name="フローチャート: 判断 356">
          <a:extLst>
            <a:ext uri="{FF2B5EF4-FFF2-40B4-BE49-F238E27FC236}">
              <a16:creationId xmlns:a16="http://schemas.microsoft.com/office/drawing/2014/main" xmlns="" id="{00000000-0008-0000-0600-000065010000}"/>
            </a:ext>
          </a:extLst>
        </xdr:cNvPr>
        <xdr:cNvSpPr/>
      </xdr:nvSpPr>
      <xdr:spPr>
        <a:xfrm>
          <a:off x="6921500" y="1000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8220</xdr:rowOff>
    </xdr:from>
    <xdr:ext cx="599010" cy="259045"/>
    <xdr:sp macro="" textlink="">
      <xdr:nvSpPr>
        <xdr:cNvPr id="358" name="テキスト ボックス 357">
          <a:extLst>
            <a:ext uri="{FF2B5EF4-FFF2-40B4-BE49-F238E27FC236}">
              <a16:creationId xmlns:a16="http://schemas.microsoft.com/office/drawing/2014/main" xmlns="" id="{00000000-0008-0000-0600-000066010000}"/>
            </a:ext>
          </a:extLst>
        </xdr:cNvPr>
        <xdr:cNvSpPr txBox="1"/>
      </xdr:nvSpPr>
      <xdr:spPr>
        <a:xfrm>
          <a:off x="6672795" y="9780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xmlns=""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xmlns=""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xmlns=""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xmlns=""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xmlns=""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72113</xdr:rowOff>
    </xdr:from>
    <xdr:to>
      <xdr:col>55</xdr:col>
      <xdr:colOff>50800</xdr:colOff>
      <xdr:row>59</xdr:row>
      <xdr:rowOff>2263</xdr:rowOff>
    </xdr:to>
    <xdr:sp macro="" textlink="">
      <xdr:nvSpPr>
        <xdr:cNvPr id="364" name="楕円 363">
          <a:extLst>
            <a:ext uri="{FF2B5EF4-FFF2-40B4-BE49-F238E27FC236}">
              <a16:creationId xmlns:a16="http://schemas.microsoft.com/office/drawing/2014/main" xmlns="" id="{00000000-0008-0000-0600-00006C010000}"/>
            </a:ext>
          </a:extLst>
        </xdr:cNvPr>
        <xdr:cNvSpPr/>
      </xdr:nvSpPr>
      <xdr:spPr>
        <a:xfrm>
          <a:off x="10426700" y="10016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39236</xdr:rowOff>
    </xdr:from>
    <xdr:ext cx="534377" cy="259045"/>
    <xdr:sp macro="" textlink="">
      <xdr:nvSpPr>
        <xdr:cNvPr id="365" name="普通建設事業費該当値テキスト">
          <a:extLst>
            <a:ext uri="{FF2B5EF4-FFF2-40B4-BE49-F238E27FC236}">
              <a16:creationId xmlns:a16="http://schemas.microsoft.com/office/drawing/2014/main" xmlns="" id="{00000000-0008-0000-0600-00006D010000}"/>
            </a:ext>
          </a:extLst>
        </xdr:cNvPr>
        <xdr:cNvSpPr txBox="1"/>
      </xdr:nvSpPr>
      <xdr:spPr>
        <a:xfrm>
          <a:off x="10528300" y="9983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66178</xdr:rowOff>
    </xdr:from>
    <xdr:to>
      <xdr:col>50</xdr:col>
      <xdr:colOff>165100</xdr:colOff>
      <xdr:row>58</xdr:row>
      <xdr:rowOff>167778</xdr:rowOff>
    </xdr:to>
    <xdr:sp macro="" textlink="">
      <xdr:nvSpPr>
        <xdr:cNvPr id="366" name="楕円 365">
          <a:extLst>
            <a:ext uri="{FF2B5EF4-FFF2-40B4-BE49-F238E27FC236}">
              <a16:creationId xmlns:a16="http://schemas.microsoft.com/office/drawing/2014/main" xmlns="" id="{00000000-0008-0000-0600-00006E010000}"/>
            </a:ext>
          </a:extLst>
        </xdr:cNvPr>
        <xdr:cNvSpPr/>
      </xdr:nvSpPr>
      <xdr:spPr>
        <a:xfrm>
          <a:off x="9588500" y="100102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158905</xdr:rowOff>
    </xdr:from>
    <xdr:ext cx="534377" cy="259045"/>
    <xdr:sp macro="" textlink="">
      <xdr:nvSpPr>
        <xdr:cNvPr id="367" name="テキスト ボックス 366">
          <a:extLst>
            <a:ext uri="{FF2B5EF4-FFF2-40B4-BE49-F238E27FC236}">
              <a16:creationId xmlns:a16="http://schemas.microsoft.com/office/drawing/2014/main" xmlns="" id="{00000000-0008-0000-0600-00006F010000}"/>
            </a:ext>
          </a:extLst>
        </xdr:cNvPr>
        <xdr:cNvSpPr txBox="1"/>
      </xdr:nvSpPr>
      <xdr:spPr>
        <a:xfrm>
          <a:off x="9372111" y="101030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48883</xdr:rowOff>
    </xdr:from>
    <xdr:to>
      <xdr:col>46</xdr:col>
      <xdr:colOff>38100</xdr:colOff>
      <xdr:row>58</xdr:row>
      <xdr:rowOff>150483</xdr:rowOff>
    </xdr:to>
    <xdr:sp macro="" textlink="">
      <xdr:nvSpPr>
        <xdr:cNvPr id="368" name="楕円 367">
          <a:extLst>
            <a:ext uri="{FF2B5EF4-FFF2-40B4-BE49-F238E27FC236}">
              <a16:creationId xmlns:a16="http://schemas.microsoft.com/office/drawing/2014/main" xmlns="" id="{00000000-0008-0000-0600-000070010000}"/>
            </a:ext>
          </a:extLst>
        </xdr:cNvPr>
        <xdr:cNvSpPr/>
      </xdr:nvSpPr>
      <xdr:spPr>
        <a:xfrm>
          <a:off x="8699500" y="9992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167010</xdr:rowOff>
    </xdr:from>
    <xdr:ext cx="599010" cy="259045"/>
    <xdr:sp macro="" textlink="">
      <xdr:nvSpPr>
        <xdr:cNvPr id="369" name="テキスト ボックス 368">
          <a:extLst>
            <a:ext uri="{FF2B5EF4-FFF2-40B4-BE49-F238E27FC236}">
              <a16:creationId xmlns:a16="http://schemas.microsoft.com/office/drawing/2014/main" xmlns="" id="{00000000-0008-0000-0600-000071010000}"/>
            </a:ext>
          </a:extLst>
        </xdr:cNvPr>
        <xdr:cNvSpPr txBox="1"/>
      </xdr:nvSpPr>
      <xdr:spPr>
        <a:xfrm>
          <a:off x="8450795" y="97682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62322</xdr:rowOff>
    </xdr:from>
    <xdr:to>
      <xdr:col>41</xdr:col>
      <xdr:colOff>101600</xdr:colOff>
      <xdr:row>58</xdr:row>
      <xdr:rowOff>163922</xdr:rowOff>
    </xdr:to>
    <xdr:sp macro="" textlink="">
      <xdr:nvSpPr>
        <xdr:cNvPr id="370" name="楕円 369">
          <a:extLst>
            <a:ext uri="{FF2B5EF4-FFF2-40B4-BE49-F238E27FC236}">
              <a16:creationId xmlns:a16="http://schemas.microsoft.com/office/drawing/2014/main" xmlns="" id="{00000000-0008-0000-0600-000072010000}"/>
            </a:ext>
          </a:extLst>
        </xdr:cNvPr>
        <xdr:cNvSpPr/>
      </xdr:nvSpPr>
      <xdr:spPr>
        <a:xfrm>
          <a:off x="7810500" y="10006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155049</xdr:rowOff>
    </xdr:from>
    <xdr:ext cx="599010" cy="259045"/>
    <xdr:sp macro="" textlink="">
      <xdr:nvSpPr>
        <xdr:cNvPr id="371" name="テキスト ボックス 370">
          <a:extLst>
            <a:ext uri="{FF2B5EF4-FFF2-40B4-BE49-F238E27FC236}">
              <a16:creationId xmlns:a16="http://schemas.microsoft.com/office/drawing/2014/main" xmlns="" id="{00000000-0008-0000-0600-000073010000}"/>
            </a:ext>
          </a:extLst>
        </xdr:cNvPr>
        <xdr:cNvSpPr txBox="1"/>
      </xdr:nvSpPr>
      <xdr:spPr>
        <a:xfrm>
          <a:off x="7561795" y="100991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65715</xdr:rowOff>
    </xdr:from>
    <xdr:to>
      <xdr:col>36</xdr:col>
      <xdr:colOff>165100</xdr:colOff>
      <xdr:row>58</xdr:row>
      <xdr:rowOff>167315</xdr:rowOff>
    </xdr:to>
    <xdr:sp macro="" textlink="">
      <xdr:nvSpPr>
        <xdr:cNvPr id="372" name="楕円 371">
          <a:extLst>
            <a:ext uri="{FF2B5EF4-FFF2-40B4-BE49-F238E27FC236}">
              <a16:creationId xmlns:a16="http://schemas.microsoft.com/office/drawing/2014/main" xmlns="" id="{00000000-0008-0000-0600-000074010000}"/>
            </a:ext>
          </a:extLst>
        </xdr:cNvPr>
        <xdr:cNvSpPr/>
      </xdr:nvSpPr>
      <xdr:spPr>
        <a:xfrm>
          <a:off x="6921500" y="1000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158442</xdr:rowOff>
    </xdr:from>
    <xdr:ext cx="599010" cy="259045"/>
    <xdr:sp macro="" textlink="">
      <xdr:nvSpPr>
        <xdr:cNvPr id="373" name="テキスト ボックス 372">
          <a:extLst>
            <a:ext uri="{FF2B5EF4-FFF2-40B4-BE49-F238E27FC236}">
              <a16:creationId xmlns:a16="http://schemas.microsoft.com/office/drawing/2014/main" xmlns="" id="{00000000-0008-0000-0600-000075010000}"/>
            </a:ext>
          </a:extLst>
        </xdr:cNvPr>
        <xdr:cNvSpPr txBox="1"/>
      </xdr:nvSpPr>
      <xdr:spPr>
        <a:xfrm>
          <a:off x="6672795" y="101025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xmlns=""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xmlns=""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xmlns=""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xmlns=""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xmlns=""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xmlns=""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xmlns=""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xmlns=""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xmlns=""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xmlns=""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4" name="直線コネクタ 383">
          <a:extLst>
            <a:ext uri="{FF2B5EF4-FFF2-40B4-BE49-F238E27FC236}">
              <a16:creationId xmlns:a16="http://schemas.microsoft.com/office/drawing/2014/main" xmlns="" id="{00000000-0008-0000-0600-000080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5" name="テキスト ボックス 384">
          <a:extLst>
            <a:ext uri="{FF2B5EF4-FFF2-40B4-BE49-F238E27FC236}">
              <a16:creationId xmlns:a16="http://schemas.microsoft.com/office/drawing/2014/main" xmlns="" id="{00000000-0008-0000-0600-000081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6" name="直線コネクタ 385">
          <a:extLst>
            <a:ext uri="{FF2B5EF4-FFF2-40B4-BE49-F238E27FC236}">
              <a16:creationId xmlns:a16="http://schemas.microsoft.com/office/drawing/2014/main" xmlns="" id="{00000000-0008-0000-0600-000082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75</xdr:row>
      <xdr:rowOff>54627</xdr:rowOff>
    </xdr:from>
    <xdr:ext cx="685572" cy="259045"/>
    <xdr:sp macro="" textlink="">
      <xdr:nvSpPr>
        <xdr:cNvPr id="387" name="テキスト ボックス 386">
          <a:extLst>
            <a:ext uri="{FF2B5EF4-FFF2-40B4-BE49-F238E27FC236}">
              <a16:creationId xmlns:a16="http://schemas.microsoft.com/office/drawing/2014/main" xmlns="" id="{00000000-0008-0000-0600-000083010000}"/>
            </a:ext>
          </a:extLst>
        </xdr:cNvPr>
        <xdr:cNvSpPr txBox="1"/>
      </xdr:nvSpPr>
      <xdr:spPr>
        <a:xfrm>
          <a:off x="5918428" y="1291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8" name="直線コネクタ 387">
          <a:extLst>
            <a:ext uri="{FF2B5EF4-FFF2-40B4-BE49-F238E27FC236}">
              <a16:creationId xmlns:a16="http://schemas.microsoft.com/office/drawing/2014/main" xmlns="" id="{00000000-0008-0000-0600-000084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72</xdr:row>
      <xdr:rowOff>111777</xdr:rowOff>
    </xdr:from>
    <xdr:ext cx="685572" cy="259045"/>
    <xdr:sp macro="" textlink="">
      <xdr:nvSpPr>
        <xdr:cNvPr id="389" name="テキスト ボックス 388">
          <a:extLst>
            <a:ext uri="{FF2B5EF4-FFF2-40B4-BE49-F238E27FC236}">
              <a16:creationId xmlns:a16="http://schemas.microsoft.com/office/drawing/2014/main" xmlns="" id="{00000000-0008-0000-0600-000085010000}"/>
            </a:ext>
          </a:extLst>
        </xdr:cNvPr>
        <xdr:cNvSpPr txBox="1"/>
      </xdr:nvSpPr>
      <xdr:spPr>
        <a:xfrm>
          <a:off x="5918428" y="1245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0" name="直線コネクタ 389">
          <a:extLst>
            <a:ext uri="{FF2B5EF4-FFF2-40B4-BE49-F238E27FC236}">
              <a16:creationId xmlns:a16="http://schemas.microsoft.com/office/drawing/2014/main" xmlns="" id="{00000000-0008-0000-0600-000086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168927</xdr:rowOff>
    </xdr:from>
    <xdr:ext cx="685572" cy="259045"/>
    <xdr:sp macro="" textlink="">
      <xdr:nvSpPr>
        <xdr:cNvPr id="391" name="テキスト ボックス 390">
          <a:extLst>
            <a:ext uri="{FF2B5EF4-FFF2-40B4-BE49-F238E27FC236}">
              <a16:creationId xmlns:a16="http://schemas.microsoft.com/office/drawing/2014/main" xmlns="" id="{00000000-0008-0000-0600-000087010000}"/>
            </a:ext>
          </a:extLst>
        </xdr:cNvPr>
        <xdr:cNvSpPr txBox="1"/>
      </xdr:nvSpPr>
      <xdr:spPr>
        <a:xfrm>
          <a:off x="5918428" y="1199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2" name="直線コネクタ 391">
          <a:extLst>
            <a:ext uri="{FF2B5EF4-FFF2-40B4-BE49-F238E27FC236}">
              <a16:creationId xmlns:a16="http://schemas.microsoft.com/office/drawing/2014/main" xmlns="" id="{00000000-0008-0000-0600-000088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3" name="テキスト ボックス 392">
          <a:extLst>
            <a:ext uri="{FF2B5EF4-FFF2-40B4-BE49-F238E27FC236}">
              <a16:creationId xmlns:a16="http://schemas.microsoft.com/office/drawing/2014/main" xmlns="" id="{00000000-0008-0000-0600-000089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4" name="普通建設事業費 （ うち新規整備　）グラフ枠">
          <a:extLst>
            <a:ext uri="{FF2B5EF4-FFF2-40B4-BE49-F238E27FC236}">
              <a16:creationId xmlns:a16="http://schemas.microsoft.com/office/drawing/2014/main" xmlns="" id="{00000000-0008-0000-0600-00008A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167500</xdr:rowOff>
    </xdr:from>
    <xdr:to>
      <xdr:col>54</xdr:col>
      <xdr:colOff>189865</xdr:colOff>
      <xdr:row>78</xdr:row>
      <xdr:rowOff>139700</xdr:rowOff>
    </xdr:to>
    <xdr:cxnSp macro="">
      <xdr:nvCxnSpPr>
        <xdr:cNvPr id="395" name="直線コネクタ 394">
          <a:extLst>
            <a:ext uri="{FF2B5EF4-FFF2-40B4-BE49-F238E27FC236}">
              <a16:creationId xmlns:a16="http://schemas.microsoft.com/office/drawing/2014/main" xmlns="" id="{00000000-0008-0000-0600-00008B010000}"/>
            </a:ext>
          </a:extLst>
        </xdr:cNvPr>
        <xdr:cNvCxnSpPr/>
      </xdr:nvCxnSpPr>
      <xdr:spPr>
        <a:xfrm flipV="1">
          <a:off x="10475595" y="12340450"/>
          <a:ext cx="1270" cy="1172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11698</xdr:rowOff>
    </xdr:from>
    <xdr:ext cx="249299" cy="259045"/>
    <xdr:sp macro="" textlink="">
      <xdr:nvSpPr>
        <xdr:cNvPr id="396" name="普通建設事業費 （ うち新規整備　）最小値テキスト">
          <a:extLst>
            <a:ext uri="{FF2B5EF4-FFF2-40B4-BE49-F238E27FC236}">
              <a16:creationId xmlns:a16="http://schemas.microsoft.com/office/drawing/2014/main" xmlns="" id="{00000000-0008-0000-0600-00008C010000}"/>
            </a:ext>
          </a:extLst>
        </xdr:cNvPr>
        <xdr:cNvSpPr txBox="1"/>
      </xdr:nvSpPr>
      <xdr:spPr>
        <a:xfrm>
          <a:off x="10528300" y="1355624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7" name="直線コネクタ 396">
          <a:extLst>
            <a:ext uri="{FF2B5EF4-FFF2-40B4-BE49-F238E27FC236}">
              <a16:creationId xmlns:a16="http://schemas.microsoft.com/office/drawing/2014/main" xmlns="" id="{00000000-0008-0000-0600-00008D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114177</xdr:rowOff>
    </xdr:from>
    <xdr:ext cx="690189" cy="259045"/>
    <xdr:sp macro="" textlink="">
      <xdr:nvSpPr>
        <xdr:cNvPr id="398" name="普通建設事業費 （ うち新規整備　）最大値テキスト">
          <a:extLst>
            <a:ext uri="{FF2B5EF4-FFF2-40B4-BE49-F238E27FC236}">
              <a16:creationId xmlns:a16="http://schemas.microsoft.com/office/drawing/2014/main" xmlns="" id="{00000000-0008-0000-0600-00008E010000}"/>
            </a:ext>
          </a:extLst>
        </xdr:cNvPr>
        <xdr:cNvSpPr txBox="1"/>
      </xdr:nvSpPr>
      <xdr:spPr>
        <a:xfrm>
          <a:off x="10528300" y="121156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5,128,391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167500</xdr:rowOff>
    </xdr:from>
    <xdr:to>
      <xdr:col>55</xdr:col>
      <xdr:colOff>88900</xdr:colOff>
      <xdr:row>71</xdr:row>
      <xdr:rowOff>167500</xdr:rowOff>
    </xdr:to>
    <xdr:cxnSp macro="">
      <xdr:nvCxnSpPr>
        <xdr:cNvPr id="399" name="直線コネクタ 398">
          <a:extLst>
            <a:ext uri="{FF2B5EF4-FFF2-40B4-BE49-F238E27FC236}">
              <a16:creationId xmlns:a16="http://schemas.microsoft.com/office/drawing/2014/main" xmlns="" id="{00000000-0008-0000-0600-00008F010000}"/>
            </a:ext>
          </a:extLst>
        </xdr:cNvPr>
        <xdr:cNvCxnSpPr/>
      </xdr:nvCxnSpPr>
      <xdr:spPr>
        <a:xfrm>
          <a:off x="10388600" y="1234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130924</xdr:rowOff>
    </xdr:from>
    <xdr:to>
      <xdr:col>55</xdr:col>
      <xdr:colOff>0</xdr:colOff>
      <xdr:row>78</xdr:row>
      <xdr:rowOff>135551</xdr:rowOff>
    </xdr:to>
    <xdr:cxnSp macro="">
      <xdr:nvCxnSpPr>
        <xdr:cNvPr id="400" name="直線コネクタ 399">
          <a:extLst>
            <a:ext uri="{FF2B5EF4-FFF2-40B4-BE49-F238E27FC236}">
              <a16:creationId xmlns:a16="http://schemas.microsoft.com/office/drawing/2014/main" xmlns="" id="{00000000-0008-0000-0600-000090010000}"/>
            </a:ext>
          </a:extLst>
        </xdr:cNvPr>
        <xdr:cNvCxnSpPr/>
      </xdr:nvCxnSpPr>
      <xdr:spPr>
        <a:xfrm>
          <a:off x="9639300" y="13504024"/>
          <a:ext cx="838200" cy="4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100598</xdr:rowOff>
    </xdr:from>
    <xdr:ext cx="534377" cy="259045"/>
    <xdr:sp macro="" textlink="">
      <xdr:nvSpPr>
        <xdr:cNvPr id="401" name="普通建設事業費 （ うち新規整備　）平均値テキスト">
          <a:extLst>
            <a:ext uri="{FF2B5EF4-FFF2-40B4-BE49-F238E27FC236}">
              <a16:creationId xmlns:a16="http://schemas.microsoft.com/office/drawing/2014/main" xmlns="" id="{00000000-0008-0000-0600-000091010000}"/>
            </a:ext>
          </a:extLst>
        </xdr:cNvPr>
        <xdr:cNvSpPr txBox="1"/>
      </xdr:nvSpPr>
      <xdr:spPr>
        <a:xfrm>
          <a:off x="10528300" y="133022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77721</xdr:rowOff>
    </xdr:from>
    <xdr:to>
      <xdr:col>55</xdr:col>
      <xdr:colOff>50800</xdr:colOff>
      <xdr:row>79</xdr:row>
      <xdr:rowOff>7871</xdr:rowOff>
    </xdr:to>
    <xdr:sp macro="" textlink="">
      <xdr:nvSpPr>
        <xdr:cNvPr id="402" name="フローチャート: 判断 401">
          <a:extLst>
            <a:ext uri="{FF2B5EF4-FFF2-40B4-BE49-F238E27FC236}">
              <a16:creationId xmlns:a16="http://schemas.microsoft.com/office/drawing/2014/main" xmlns="" id="{00000000-0008-0000-0600-000092010000}"/>
            </a:ext>
          </a:extLst>
        </xdr:cNvPr>
        <xdr:cNvSpPr/>
      </xdr:nvSpPr>
      <xdr:spPr>
        <a:xfrm>
          <a:off x="10426700" y="13450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125740</xdr:rowOff>
    </xdr:from>
    <xdr:to>
      <xdr:col>50</xdr:col>
      <xdr:colOff>114300</xdr:colOff>
      <xdr:row>78</xdr:row>
      <xdr:rowOff>130924</xdr:rowOff>
    </xdr:to>
    <xdr:cxnSp macro="">
      <xdr:nvCxnSpPr>
        <xdr:cNvPr id="403" name="直線コネクタ 402">
          <a:extLst>
            <a:ext uri="{FF2B5EF4-FFF2-40B4-BE49-F238E27FC236}">
              <a16:creationId xmlns:a16="http://schemas.microsoft.com/office/drawing/2014/main" xmlns="" id="{00000000-0008-0000-0600-000093010000}"/>
            </a:ext>
          </a:extLst>
        </xdr:cNvPr>
        <xdr:cNvCxnSpPr/>
      </xdr:nvCxnSpPr>
      <xdr:spPr>
        <a:xfrm>
          <a:off x="8750300" y="13498840"/>
          <a:ext cx="889000" cy="5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74512</xdr:rowOff>
    </xdr:from>
    <xdr:to>
      <xdr:col>50</xdr:col>
      <xdr:colOff>165100</xdr:colOff>
      <xdr:row>79</xdr:row>
      <xdr:rowOff>4662</xdr:rowOff>
    </xdr:to>
    <xdr:sp macro="" textlink="">
      <xdr:nvSpPr>
        <xdr:cNvPr id="404" name="フローチャート: 判断 403">
          <a:extLst>
            <a:ext uri="{FF2B5EF4-FFF2-40B4-BE49-F238E27FC236}">
              <a16:creationId xmlns:a16="http://schemas.microsoft.com/office/drawing/2014/main" xmlns="" id="{00000000-0008-0000-0600-000094010000}"/>
            </a:ext>
          </a:extLst>
        </xdr:cNvPr>
        <xdr:cNvSpPr/>
      </xdr:nvSpPr>
      <xdr:spPr>
        <a:xfrm>
          <a:off x="9588500" y="13447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21189</xdr:rowOff>
    </xdr:from>
    <xdr:ext cx="534377" cy="259045"/>
    <xdr:sp macro="" textlink="">
      <xdr:nvSpPr>
        <xdr:cNvPr id="405" name="テキスト ボックス 404">
          <a:extLst>
            <a:ext uri="{FF2B5EF4-FFF2-40B4-BE49-F238E27FC236}">
              <a16:creationId xmlns:a16="http://schemas.microsoft.com/office/drawing/2014/main" xmlns="" id="{00000000-0008-0000-0600-000095010000}"/>
            </a:ext>
          </a:extLst>
        </xdr:cNvPr>
        <xdr:cNvSpPr txBox="1"/>
      </xdr:nvSpPr>
      <xdr:spPr>
        <a:xfrm>
          <a:off x="9372111" y="13222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125740</xdr:rowOff>
    </xdr:from>
    <xdr:to>
      <xdr:col>45</xdr:col>
      <xdr:colOff>177800</xdr:colOff>
      <xdr:row>78</xdr:row>
      <xdr:rowOff>130907</xdr:rowOff>
    </xdr:to>
    <xdr:cxnSp macro="">
      <xdr:nvCxnSpPr>
        <xdr:cNvPr id="406" name="直線コネクタ 405">
          <a:extLst>
            <a:ext uri="{FF2B5EF4-FFF2-40B4-BE49-F238E27FC236}">
              <a16:creationId xmlns:a16="http://schemas.microsoft.com/office/drawing/2014/main" xmlns="" id="{00000000-0008-0000-0600-000096010000}"/>
            </a:ext>
          </a:extLst>
        </xdr:cNvPr>
        <xdr:cNvCxnSpPr/>
      </xdr:nvCxnSpPr>
      <xdr:spPr>
        <a:xfrm flipV="1">
          <a:off x="7861300" y="13498840"/>
          <a:ext cx="889000" cy="5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74042</xdr:rowOff>
    </xdr:from>
    <xdr:to>
      <xdr:col>46</xdr:col>
      <xdr:colOff>38100</xdr:colOff>
      <xdr:row>79</xdr:row>
      <xdr:rowOff>4192</xdr:rowOff>
    </xdr:to>
    <xdr:sp macro="" textlink="">
      <xdr:nvSpPr>
        <xdr:cNvPr id="407" name="フローチャート: 判断 406">
          <a:extLst>
            <a:ext uri="{FF2B5EF4-FFF2-40B4-BE49-F238E27FC236}">
              <a16:creationId xmlns:a16="http://schemas.microsoft.com/office/drawing/2014/main" xmlns="" id="{00000000-0008-0000-0600-000097010000}"/>
            </a:ext>
          </a:extLst>
        </xdr:cNvPr>
        <xdr:cNvSpPr/>
      </xdr:nvSpPr>
      <xdr:spPr>
        <a:xfrm>
          <a:off x="8699500" y="13447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20719</xdr:rowOff>
    </xdr:from>
    <xdr:ext cx="534377" cy="259045"/>
    <xdr:sp macro="" textlink="">
      <xdr:nvSpPr>
        <xdr:cNvPr id="408" name="テキスト ボックス 407">
          <a:extLst>
            <a:ext uri="{FF2B5EF4-FFF2-40B4-BE49-F238E27FC236}">
              <a16:creationId xmlns:a16="http://schemas.microsoft.com/office/drawing/2014/main" xmlns="" id="{00000000-0008-0000-0600-000098010000}"/>
            </a:ext>
          </a:extLst>
        </xdr:cNvPr>
        <xdr:cNvSpPr txBox="1"/>
      </xdr:nvSpPr>
      <xdr:spPr>
        <a:xfrm>
          <a:off x="8483111" y="13222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76569</xdr:rowOff>
    </xdr:from>
    <xdr:to>
      <xdr:col>41</xdr:col>
      <xdr:colOff>101600</xdr:colOff>
      <xdr:row>79</xdr:row>
      <xdr:rowOff>6719</xdr:rowOff>
    </xdr:to>
    <xdr:sp macro="" textlink="">
      <xdr:nvSpPr>
        <xdr:cNvPr id="409" name="フローチャート: 判断 408">
          <a:extLst>
            <a:ext uri="{FF2B5EF4-FFF2-40B4-BE49-F238E27FC236}">
              <a16:creationId xmlns:a16="http://schemas.microsoft.com/office/drawing/2014/main" xmlns="" id="{00000000-0008-0000-0600-000099010000}"/>
            </a:ext>
          </a:extLst>
        </xdr:cNvPr>
        <xdr:cNvSpPr/>
      </xdr:nvSpPr>
      <xdr:spPr>
        <a:xfrm>
          <a:off x="7810500" y="13449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23246</xdr:rowOff>
    </xdr:from>
    <xdr:ext cx="534377" cy="259045"/>
    <xdr:sp macro="" textlink="">
      <xdr:nvSpPr>
        <xdr:cNvPr id="410" name="テキスト ボックス 409">
          <a:extLst>
            <a:ext uri="{FF2B5EF4-FFF2-40B4-BE49-F238E27FC236}">
              <a16:creationId xmlns:a16="http://schemas.microsoft.com/office/drawing/2014/main" xmlns="" id="{00000000-0008-0000-0600-00009A010000}"/>
            </a:ext>
          </a:extLst>
        </xdr:cNvPr>
        <xdr:cNvSpPr txBox="1"/>
      </xdr:nvSpPr>
      <xdr:spPr>
        <a:xfrm>
          <a:off x="7594111" y="13224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1" name="テキスト ボックス 410">
          <a:extLst>
            <a:ext uri="{FF2B5EF4-FFF2-40B4-BE49-F238E27FC236}">
              <a16:creationId xmlns:a16="http://schemas.microsoft.com/office/drawing/2014/main" xmlns="" id="{00000000-0008-0000-0600-00009B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xmlns="" id="{00000000-0008-0000-0600-00009C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xmlns="" id="{00000000-0008-0000-0600-00009D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xmlns="" id="{00000000-0008-0000-0600-00009E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xmlns="" id="{00000000-0008-0000-0600-00009F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84751</xdr:rowOff>
    </xdr:from>
    <xdr:to>
      <xdr:col>55</xdr:col>
      <xdr:colOff>50800</xdr:colOff>
      <xdr:row>79</xdr:row>
      <xdr:rowOff>14901</xdr:rowOff>
    </xdr:to>
    <xdr:sp macro="" textlink="">
      <xdr:nvSpPr>
        <xdr:cNvPr id="416" name="楕円 415">
          <a:extLst>
            <a:ext uri="{FF2B5EF4-FFF2-40B4-BE49-F238E27FC236}">
              <a16:creationId xmlns:a16="http://schemas.microsoft.com/office/drawing/2014/main" xmlns="" id="{00000000-0008-0000-0600-0000A0010000}"/>
            </a:ext>
          </a:extLst>
        </xdr:cNvPr>
        <xdr:cNvSpPr/>
      </xdr:nvSpPr>
      <xdr:spPr>
        <a:xfrm>
          <a:off x="10426700" y="13457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56147</xdr:rowOff>
    </xdr:from>
    <xdr:ext cx="534377" cy="259045"/>
    <xdr:sp macro="" textlink="">
      <xdr:nvSpPr>
        <xdr:cNvPr id="417" name="普通建設事業費 （ うち新規整備　）該当値テキスト">
          <a:extLst>
            <a:ext uri="{FF2B5EF4-FFF2-40B4-BE49-F238E27FC236}">
              <a16:creationId xmlns:a16="http://schemas.microsoft.com/office/drawing/2014/main" xmlns="" id="{00000000-0008-0000-0600-0000A1010000}"/>
            </a:ext>
          </a:extLst>
        </xdr:cNvPr>
        <xdr:cNvSpPr txBox="1"/>
      </xdr:nvSpPr>
      <xdr:spPr>
        <a:xfrm>
          <a:off x="10528300" y="1342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80124</xdr:rowOff>
    </xdr:from>
    <xdr:to>
      <xdr:col>50</xdr:col>
      <xdr:colOff>165100</xdr:colOff>
      <xdr:row>79</xdr:row>
      <xdr:rowOff>10274</xdr:rowOff>
    </xdr:to>
    <xdr:sp macro="" textlink="">
      <xdr:nvSpPr>
        <xdr:cNvPr id="418" name="楕円 417">
          <a:extLst>
            <a:ext uri="{FF2B5EF4-FFF2-40B4-BE49-F238E27FC236}">
              <a16:creationId xmlns:a16="http://schemas.microsoft.com/office/drawing/2014/main" xmlns="" id="{00000000-0008-0000-0600-0000A2010000}"/>
            </a:ext>
          </a:extLst>
        </xdr:cNvPr>
        <xdr:cNvSpPr/>
      </xdr:nvSpPr>
      <xdr:spPr>
        <a:xfrm>
          <a:off x="9588500" y="13453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1401</xdr:rowOff>
    </xdr:from>
    <xdr:ext cx="534377" cy="259045"/>
    <xdr:sp macro="" textlink="">
      <xdr:nvSpPr>
        <xdr:cNvPr id="419" name="テキスト ボックス 418">
          <a:extLst>
            <a:ext uri="{FF2B5EF4-FFF2-40B4-BE49-F238E27FC236}">
              <a16:creationId xmlns:a16="http://schemas.microsoft.com/office/drawing/2014/main" xmlns="" id="{00000000-0008-0000-0600-0000A3010000}"/>
            </a:ext>
          </a:extLst>
        </xdr:cNvPr>
        <xdr:cNvSpPr txBox="1"/>
      </xdr:nvSpPr>
      <xdr:spPr>
        <a:xfrm>
          <a:off x="9372111" y="135459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74940</xdr:rowOff>
    </xdr:from>
    <xdr:to>
      <xdr:col>46</xdr:col>
      <xdr:colOff>38100</xdr:colOff>
      <xdr:row>79</xdr:row>
      <xdr:rowOff>5090</xdr:rowOff>
    </xdr:to>
    <xdr:sp macro="" textlink="">
      <xdr:nvSpPr>
        <xdr:cNvPr id="420" name="楕円 419">
          <a:extLst>
            <a:ext uri="{FF2B5EF4-FFF2-40B4-BE49-F238E27FC236}">
              <a16:creationId xmlns:a16="http://schemas.microsoft.com/office/drawing/2014/main" xmlns="" id="{00000000-0008-0000-0600-0000A4010000}"/>
            </a:ext>
          </a:extLst>
        </xdr:cNvPr>
        <xdr:cNvSpPr/>
      </xdr:nvSpPr>
      <xdr:spPr>
        <a:xfrm>
          <a:off x="8699500" y="13448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167667</xdr:rowOff>
    </xdr:from>
    <xdr:ext cx="534377" cy="259045"/>
    <xdr:sp macro="" textlink="">
      <xdr:nvSpPr>
        <xdr:cNvPr id="421" name="テキスト ボックス 420">
          <a:extLst>
            <a:ext uri="{FF2B5EF4-FFF2-40B4-BE49-F238E27FC236}">
              <a16:creationId xmlns:a16="http://schemas.microsoft.com/office/drawing/2014/main" xmlns="" id="{00000000-0008-0000-0600-0000A5010000}"/>
            </a:ext>
          </a:extLst>
        </xdr:cNvPr>
        <xdr:cNvSpPr txBox="1"/>
      </xdr:nvSpPr>
      <xdr:spPr>
        <a:xfrm>
          <a:off x="8483111" y="13540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80107</xdr:rowOff>
    </xdr:from>
    <xdr:to>
      <xdr:col>41</xdr:col>
      <xdr:colOff>101600</xdr:colOff>
      <xdr:row>79</xdr:row>
      <xdr:rowOff>10257</xdr:rowOff>
    </xdr:to>
    <xdr:sp macro="" textlink="">
      <xdr:nvSpPr>
        <xdr:cNvPr id="422" name="楕円 421">
          <a:extLst>
            <a:ext uri="{FF2B5EF4-FFF2-40B4-BE49-F238E27FC236}">
              <a16:creationId xmlns:a16="http://schemas.microsoft.com/office/drawing/2014/main" xmlns="" id="{00000000-0008-0000-0600-0000A6010000}"/>
            </a:ext>
          </a:extLst>
        </xdr:cNvPr>
        <xdr:cNvSpPr/>
      </xdr:nvSpPr>
      <xdr:spPr>
        <a:xfrm>
          <a:off x="7810500" y="1345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1384</xdr:rowOff>
    </xdr:from>
    <xdr:ext cx="534377" cy="259045"/>
    <xdr:sp macro="" textlink="">
      <xdr:nvSpPr>
        <xdr:cNvPr id="423" name="テキスト ボックス 422">
          <a:extLst>
            <a:ext uri="{FF2B5EF4-FFF2-40B4-BE49-F238E27FC236}">
              <a16:creationId xmlns:a16="http://schemas.microsoft.com/office/drawing/2014/main" xmlns="" id="{00000000-0008-0000-0600-0000A7010000}"/>
            </a:ext>
          </a:extLst>
        </xdr:cNvPr>
        <xdr:cNvSpPr txBox="1"/>
      </xdr:nvSpPr>
      <xdr:spPr>
        <a:xfrm>
          <a:off x="7594111" y="135459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a:extLst>
            <a:ext uri="{FF2B5EF4-FFF2-40B4-BE49-F238E27FC236}">
              <a16:creationId xmlns:a16="http://schemas.microsoft.com/office/drawing/2014/main" xmlns="" id="{00000000-0008-0000-0600-0000A8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5" name="正方形/長方形 424">
          <a:extLst>
            <a:ext uri="{FF2B5EF4-FFF2-40B4-BE49-F238E27FC236}">
              <a16:creationId xmlns:a16="http://schemas.microsoft.com/office/drawing/2014/main" xmlns="" id="{00000000-0008-0000-0600-0000A9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6" name="正方形/長方形 425">
          <a:extLst>
            <a:ext uri="{FF2B5EF4-FFF2-40B4-BE49-F238E27FC236}">
              <a16:creationId xmlns:a16="http://schemas.microsoft.com/office/drawing/2014/main" xmlns="" id="{00000000-0008-0000-0600-0000AA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7" name="正方形/長方形 426">
          <a:extLst>
            <a:ext uri="{FF2B5EF4-FFF2-40B4-BE49-F238E27FC236}">
              <a16:creationId xmlns:a16="http://schemas.microsoft.com/office/drawing/2014/main" xmlns="" id="{00000000-0008-0000-0600-0000AB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8" name="正方形/長方形 427">
          <a:extLst>
            <a:ext uri="{FF2B5EF4-FFF2-40B4-BE49-F238E27FC236}">
              <a16:creationId xmlns:a16="http://schemas.microsoft.com/office/drawing/2014/main" xmlns="" id="{00000000-0008-0000-0600-0000AC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29" name="正方形/長方形 428">
          <a:extLst>
            <a:ext uri="{FF2B5EF4-FFF2-40B4-BE49-F238E27FC236}">
              <a16:creationId xmlns:a16="http://schemas.microsoft.com/office/drawing/2014/main" xmlns="" id="{00000000-0008-0000-0600-0000AD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0" name="正方形/長方形 429">
          <a:extLst>
            <a:ext uri="{FF2B5EF4-FFF2-40B4-BE49-F238E27FC236}">
              <a16:creationId xmlns:a16="http://schemas.microsoft.com/office/drawing/2014/main" xmlns="" id="{00000000-0008-0000-0600-0000AE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1" name="正方形/長方形 430">
          <a:extLst>
            <a:ext uri="{FF2B5EF4-FFF2-40B4-BE49-F238E27FC236}">
              <a16:creationId xmlns:a16="http://schemas.microsoft.com/office/drawing/2014/main" xmlns="" id="{00000000-0008-0000-0600-0000AF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2" name="テキスト ボックス 431">
          <a:extLst>
            <a:ext uri="{FF2B5EF4-FFF2-40B4-BE49-F238E27FC236}">
              <a16:creationId xmlns:a16="http://schemas.microsoft.com/office/drawing/2014/main" xmlns="" id="{00000000-0008-0000-0600-0000B0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3" name="直線コネクタ 432">
          <a:extLst>
            <a:ext uri="{FF2B5EF4-FFF2-40B4-BE49-F238E27FC236}">
              <a16:creationId xmlns:a16="http://schemas.microsoft.com/office/drawing/2014/main" xmlns="" id="{00000000-0008-0000-0600-0000B1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4" name="直線コネクタ 433">
          <a:extLst>
            <a:ext uri="{FF2B5EF4-FFF2-40B4-BE49-F238E27FC236}">
              <a16:creationId xmlns:a16="http://schemas.microsoft.com/office/drawing/2014/main" xmlns="" id="{00000000-0008-0000-0600-0000B2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5" name="テキスト ボックス 434">
          <a:extLst>
            <a:ext uri="{FF2B5EF4-FFF2-40B4-BE49-F238E27FC236}">
              <a16:creationId xmlns:a16="http://schemas.microsoft.com/office/drawing/2014/main" xmlns="" id="{00000000-0008-0000-0600-0000B3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6" name="直線コネクタ 435">
          <a:extLst>
            <a:ext uri="{FF2B5EF4-FFF2-40B4-BE49-F238E27FC236}">
              <a16:creationId xmlns:a16="http://schemas.microsoft.com/office/drawing/2014/main" xmlns="" id="{00000000-0008-0000-0600-0000B4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7" name="テキスト ボックス 436">
          <a:extLst>
            <a:ext uri="{FF2B5EF4-FFF2-40B4-BE49-F238E27FC236}">
              <a16:creationId xmlns:a16="http://schemas.microsoft.com/office/drawing/2014/main" xmlns="" id="{00000000-0008-0000-0600-0000B5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8" name="直線コネクタ 437">
          <a:extLst>
            <a:ext uri="{FF2B5EF4-FFF2-40B4-BE49-F238E27FC236}">
              <a16:creationId xmlns:a16="http://schemas.microsoft.com/office/drawing/2014/main" xmlns="" id="{00000000-0008-0000-0600-0000B6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39" name="テキスト ボックス 438">
          <a:extLst>
            <a:ext uri="{FF2B5EF4-FFF2-40B4-BE49-F238E27FC236}">
              <a16:creationId xmlns:a16="http://schemas.microsoft.com/office/drawing/2014/main" xmlns="" id="{00000000-0008-0000-0600-0000B7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0" name="直線コネクタ 439">
          <a:extLst>
            <a:ext uri="{FF2B5EF4-FFF2-40B4-BE49-F238E27FC236}">
              <a16:creationId xmlns:a16="http://schemas.microsoft.com/office/drawing/2014/main" xmlns="" id="{00000000-0008-0000-0600-0000B8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1" name="テキスト ボックス 440">
          <a:extLst>
            <a:ext uri="{FF2B5EF4-FFF2-40B4-BE49-F238E27FC236}">
              <a16:creationId xmlns:a16="http://schemas.microsoft.com/office/drawing/2014/main" xmlns="" id="{00000000-0008-0000-0600-0000B9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2" name="直線コネクタ 441">
          <a:extLst>
            <a:ext uri="{FF2B5EF4-FFF2-40B4-BE49-F238E27FC236}">
              <a16:creationId xmlns:a16="http://schemas.microsoft.com/office/drawing/2014/main" xmlns="" id="{00000000-0008-0000-0600-0000BA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3" name="テキスト ボックス 442">
          <a:extLst>
            <a:ext uri="{FF2B5EF4-FFF2-40B4-BE49-F238E27FC236}">
              <a16:creationId xmlns:a16="http://schemas.microsoft.com/office/drawing/2014/main" xmlns="" id="{00000000-0008-0000-0600-0000BB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xmlns=""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5" name="テキスト ボックス 444">
          <a:extLst>
            <a:ext uri="{FF2B5EF4-FFF2-40B4-BE49-F238E27FC236}">
              <a16:creationId xmlns:a16="http://schemas.microsoft.com/office/drawing/2014/main" xmlns="" id="{00000000-0008-0000-0600-0000B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xmlns=""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46092</xdr:rowOff>
    </xdr:from>
    <xdr:to>
      <xdr:col>54</xdr:col>
      <xdr:colOff>189865</xdr:colOff>
      <xdr:row>99</xdr:row>
      <xdr:rowOff>20371</xdr:rowOff>
    </xdr:to>
    <xdr:cxnSp macro="">
      <xdr:nvCxnSpPr>
        <xdr:cNvPr id="447" name="直線コネクタ 446">
          <a:extLst>
            <a:ext uri="{FF2B5EF4-FFF2-40B4-BE49-F238E27FC236}">
              <a16:creationId xmlns:a16="http://schemas.microsoft.com/office/drawing/2014/main" xmlns="" id="{00000000-0008-0000-0600-0000BF010000}"/>
            </a:ext>
          </a:extLst>
        </xdr:cNvPr>
        <xdr:cNvCxnSpPr/>
      </xdr:nvCxnSpPr>
      <xdr:spPr>
        <a:xfrm flipV="1">
          <a:off x="10475595" y="15476592"/>
          <a:ext cx="1270" cy="1517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24198</xdr:rowOff>
    </xdr:from>
    <xdr:ext cx="469744" cy="259045"/>
    <xdr:sp macro="" textlink="">
      <xdr:nvSpPr>
        <xdr:cNvPr id="448" name="普通建設事業費 （ うち更新整備　）最小値テキスト">
          <a:extLst>
            <a:ext uri="{FF2B5EF4-FFF2-40B4-BE49-F238E27FC236}">
              <a16:creationId xmlns:a16="http://schemas.microsoft.com/office/drawing/2014/main" xmlns="" id="{00000000-0008-0000-0600-0000C0010000}"/>
            </a:ext>
          </a:extLst>
        </xdr:cNvPr>
        <xdr:cNvSpPr txBox="1"/>
      </xdr:nvSpPr>
      <xdr:spPr>
        <a:xfrm>
          <a:off x="10528300" y="16997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20371</xdr:rowOff>
    </xdr:from>
    <xdr:to>
      <xdr:col>55</xdr:col>
      <xdr:colOff>88900</xdr:colOff>
      <xdr:row>99</xdr:row>
      <xdr:rowOff>20371</xdr:rowOff>
    </xdr:to>
    <xdr:cxnSp macro="">
      <xdr:nvCxnSpPr>
        <xdr:cNvPr id="449" name="直線コネクタ 448">
          <a:extLst>
            <a:ext uri="{FF2B5EF4-FFF2-40B4-BE49-F238E27FC236}">
              <a16:creationId xmlns:a16="http://schemas.microsoft.com/office/drawing/2014/main" xmlns="" id="{00000000-0008-0000-0600-0000C1010000}"/>
            </a:ext>
          </a:extLst>
        </xdr:cNvPr>
        <xdr:cNvCxnSpPr/>
      </xdr:nvCxnSpPr>
      <xdr:spPr>
        <a:xfrm>
          <a:off x="10388600" y="169939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164219</xdr:rowOff>
    </xdr:from>
    <xdr:ext cx="599010" cy="259045"/>
    <xdr:sp macro="" textlink="">
      <xdr:nvSpPr>
        <xdr:cNvPr id="450" name="普通建設事業費 （ うち更新整備　）最大値テキスト">
          <a:extLst>
            <a:ext uri="{FF2B5EF4-FFF2-40B4-BE49-F238E27FC236}">
              <a16:creationId xmlns:a16="http://schemas.microsoft.com/office/drawing/2014/main" xmlns="" id="{00000000-0008-0000-0600-0000C2010000}"/>
            </a:ext>
          </a:extLst>
        </xdr:cNvPr>
        <xdr:cNvSpPr txBox="1"/>
      </xdr:nvSpPr>
      <xdr:spPr>
        <a:xfrm>
          <a:off x="10528300" y="152518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46092</xdr:rowOff>
    </xdr:from>
    <xdr:to>
      <xdr:col>55</xdr:col>
      <xdr:colOff>88900</xdr:colOff>
      <xdr:row>90</xdr:row>
      <xdr:rowOff>46092</xdr:rowOff>
    </xdr:to>
    <xdr:cxnSp macro="">
      <xdr:nvCxnSpPr>
        <xdr:cNvPr id="451" name="直線コネクタ 450">
          <a:extLst>
            <a:ext uri="{FF2B5EF4-FFF2-40B4-BE49-F238E27FC236}">
              <a16:creationId xmlns:a16="http://schemas.microsoft.com/office/drawing/2014/main" xmlns="" id="{00000000-0008-0000-0600-0000C3010000}"/>
            </a:ext>
          </a:extLst>
        </xdr:cNvPr>
        <xdr:cNvCxnSpPr/>
      </xdr:nvCxnSpPr>
      <xdr:spPr>
        <a:xfrm>
          <a:off x="10388600" y="15476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13993</xdr:rowOff>
    </xdr:from>
    <xdr:to>
      <xdr:col>55</xdr:col>
      <xdr:colOff>0</xdr:colOff>
      <xdr:row>98</xdr:row>
      <xdr:rowOff>40922</xdr:rowOff>
    </xdr:to>
    <xdr:cxnSp macro="">
      <xdr:nvCxnSpPr>
        <xdr:cNvPr id="452" name="直線コネクタ 451">
          <a:extLst>
            <a:ext uri="{FF2B5EF4-FFF2-40B4-BE49-F238E27FC236}">
              <a16:creationId xmlns:a16="http://schemas.microsoft.com/office/drawing/2014/main" xmlns="" id="{00000000-0008-0000-0600-0000C4010000}"/>
            </a:ext>
          </a:extLst>
        </xdr:cNvPr>
        <xdr:cNvCxnSpPr/>
      </xdr:nvCxnSpPr>
      <xdr:spPr>
        <a:xfrm>
          <a:off x="9639300" y="16816093"/>
          <a:ext cx="838200" cy="26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131520</xdr:rowOff>
    </xdr:from>
    <xdr:ext cx="534377" cy="259045"/>
    <xdr:sp macro="" textlink="">
      <xdr:nvSpPr>
        <xdr:cNvPr id="453" name="普通建設事業費 （ うち更新整備　）平均値テキスト">
          <a:extLst>
            <a:ext uri="{FF2B5EF4-FFF2-40B4-BE49-F238E27FC236}">
              <a16:creationId xmlns:a16="http://schemas.microsoft.com/office/drawing/2014/main" xmlns="" id="{00000000-0008-0000-0600-0000C5010000}"/>
            </a:ext>
          </a:extLst>
        </xdr:cNvPr>
        <xdr:cNvSpPr txBox="1"/>
      </xdr:nvSpPr>
      <xdr:spPr>
        <a:xfrm>
          <a:off x="10528300" y="165907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108643</xdr:rowOff>
    </xdr:from>
    <xdr:to>
      <xdr:col>55</xdr:col>
      <xdr:colOff>50800</xdr:colOff>
      <xdr:row>98</xdr:row>
      <xdr:rowOff>38793</xdr:rowOff>
    </xdr:to>
    <xdr:sp macro="" textlink="">
      <xdr:nvSpPr>
        <xdr:cNvPr id="454" name="フローチャート: 判断 453">
          <a:extLst>
            <a:ext uri="{FF2B5EF4-FFF2-40B4-BE49-F238E27FC236}">
              <a16:creationId xmlns:a16="http://schemas.microsoft.com/office/drawing/2014/main" xmlns="" id="{00000000-0008-0000-0600-0000C6010000}"/>
            </a:ext>
          </a:extLst>
        </xdr:cNvPr>
        <xdr:cNvSpPr/>
      </xdr:nvSpPr>
      <xdr:spPr>
        <a:xfrm>
          <a:off x="10426700" y="167392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169856</xdr:rowOff>
    </xdr:from>
    <xdr:to>
      <xdr:col>50</xdr:col>
      <xdr:colOff>114300</xdr:colOff>
      <xdr:row>98</xdr:row>
      <xdr:rowOff>13993</xdr:rowOff>
    </xdr:to>
    <xdr:cxnSp macro="">
      <xdr:nvCxnSpPr>
        <xdr:cNvPr id="455" name="直線コネクタ 454">
          <a:extLst>
            <a:ext uri="{FF2B5EF4-FFF2-40B4-BE49-F238E27FC236}">
              <a16:creationId xmlns:a16="http://schemas.microsoft.com/office/drawing/2014/main" xmlns="" id="{00000000-0008-0000-0600-0000C7010000}"/>
            </a:ext>
          </a:extLst>
        </xdr:cNvPr>
        <xdr:cNvCxnSpPr/>
      </xdr:nvCxnSpPr>
      <xdr:spPr>
        <a:xfrm>
          <a:off x="8750300" y="16629056"/>
          <a:ext cx="889000" cy="187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120588</xdr:rowOff>
    </xdr:from>
    <xdr:to>
      <xdr:col>50</xdr:col>
      <xdr:colOff>165100</xdr:colOff>
      <xdr:row>98</xdr:row>
      <xdr:rowOff>50738</xdr:rowOff>
    </xdr:to>
    <xdr:sp macro="" textlink="">
      <xdr:nvSpPr>
        <xdr:cNvPr id="456" name="フローチャート: 判断 455">
          <a:extLst>
            <a:ext uri="{FF2B5EF4-FFF2-40B4-BE49-F238E27FC236}">
              <a16:creationId xmlns:a16="http://schemas.microsoft.com/office/drawing/2014/main" xmlns="" id="{00000000-0008-0000-0600-0000C8010000}"/>
            </a:ext>
          </a:extLst>
        </xdr:cNvPr>
        <xdr:cNvSpPr/>
      </xdr:nvSpPr>
      <xdr:spPr>
        <a:xfrm>
          <a:off x="9588500" y="1675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67265</xdr:rowOff>
    </xdr:from>
    <xdr:ext cx="534377" cy="259045"/>
    <xdr:sp macro="" textlink="">
      <xdr:nvSpPr>
        <xdr:cNvPr id="457" name="テキスト ボックス 456">
          <a:extLst>
            <a:ext uri="{FF2B5EF4-FFF2-40B4-BE49-F238E27FC236}">
              <a16:creationId xmlns:a16="http://schemas.microsoft.com/office/drawing/2014/main" xmlns="" id="{00000000-0008-0000-0600-0000C9010000}"/>
            </a:ext>
          </a:extLst>
        </xdr:cNvPr>
        <xdr:cNvSpPr txBox="1"/>
      </xdr:nvSpPr>
      <xdr:spPr>
        <a:xfrm>
          <a:off x="9372111" y="16526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169856</xdr:rowOff>
    </xdr:from>
    <xdr:to>
      <xdr:col>45</xdr:col>
      <xdr:colOff>177800</xdr:colOff>
      <xdr:row>97</xdr:row>
      <xdr:rowOff>148250</xdr:rowOff>
    </xdr:to>
    <xdr:cxnSp macro="">
      <xdr:nvCxnSpPr>
        <xdr:cNvPr id="458" name="直線コネクタ 457">
          <a:extLst>
            <a:ext uri="{FF2B5EF4-FFF2-40B4-BE49-F238E27FC236}">
              <a16:creationId xmlns:a16="http://schemas.microsoft.com/office/drawing/2014/main" xmlns="" id="{00000000-0008-0000-0600-0000CA010000}"/>
            </a:ext>
          </a:extLst>
        </xdr:cNvPr>
        <xdr:cNvCxnSpPr/>
      </xdr:nvCxnSpPr>
      <xdr:spPr>
        <a:xfrm flipV="1">
          <a:off x="7861300" y="16629056"/>
          <a:ext cx="889000" cy="149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165649</xdr:rowOff>
    </xdr:from>
    <xdr:to>
      <xdr:col>46</xdr:col>
      <xdr:colOff>38100</xdr:colOff>
      <xdr:row>98</xdr:row>
      <xdr:rowOff>95799</xdr:rowOff>
    </xdr:to>
    <xdr:sp macro="" textlink="">
      <xdr:nvSpPr>
        <xdr:cNvPr id="459" name="フローチャート: 判断 458">
          <a:extLst>
            <a:ext uri="{FF2B5EF4-FFF2-40B4-BE49-F238E27FC236}">
              <a16:creationId xmlns:a16="http://schemas.microsoft.com/office/drawing/2014/main" xmlns="" id="{00000000-0008-0000-0600-0000CB010000}"/>
            </a:ext>
          </a:extLst>
        </xdr:cNvPr>
        <xdr:cNvSpPr/>
      </xdr:nvSpPr>
      <xdr:spPr>
        <a:xfrm>
          <a:off x="8699500" y="16796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86926</xdr:rowOff>
    </xdr:from>
    <xdr:ext cx="534377" cy="259045"/>
    <xdr:sp macro="" textlink="">
      <xdr:nvSpPr>
        <xdr:cNvPr id="460" name="テキスト ボックス 459">
          <a:extLst>
            <a:ext uri="{FF2B5EF4-FFF2-40B4-BE49-F238E27FC236}">
              <a16:creationId xmlns:a16="http://schemas.microsoft.com/office/drawing/2014/main" xmlns="" id="{00000000-0008-0000-0600-0000CC010000}"/>
            </a:ext>
          </a:extLst>
        </xdr:cNvPr>
        <xdr:cNvSpPr txBox="1"/>
      </xdr:nvSpPr>
      <xdr:spPr>
        <a:xfrm>
          <a:off x="8483111" y="16889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149974</xdr:rowOff>
    </xdr:from>
    <xdr:to>
      <xdr:col>41</xdr:col>
      <xdr:colOff>101600</xdr:colOff>
      <xdr:row>98</xdr:row>
      <xdr:rowOff>80124</xdr:rowOff>
    </xdr:to>
    <xdr:sp macro="" textlink="">
      <xdr:nvSpPr>
        <xdr:cNvPr id="461" name="フローチャート: 判断 460">
          <a:extLst>
            <a:ext uri="{FF2B5EF4-FFF2-40B4-BE49-F238E27FC236}">
              <a16:creationId xmlns:a16="http://schemas.microsoft.com/office/drawing/2014/main" xmlns="" id="{00000000-0008-0000-0600-0000CD010000}"/>
            </a:ext>
          </a:extLst>
        </xdr:cNvPr>
        <xdr:cNvSpPr/>
      </xdr:nvSpPr>
      <xdr:spPr>
        <a:xfrm>
          <a:off x="7810500" y="16780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71251</xdr:rowOff>
    </xdr:from>
    <xdr:ext cx="534377" cy="259045"/>
    <xdr:sp macro="" textlink="">
      <xdr:nvSpPr>
        <xdr:cNvPr id="462" name="テキスト ボックス 461">
          <a:extLst>
            <a:ext uri="{FF2B5EF4-FFF2-40B4-BE49-F238E27FC236}">
              <a16:creationId xmlns:a16="http://schemas.microsoft.com/office/drawing/2014/main" xmlns="" id="{00000000-0008-0000-0600-0000CE010000}"/>
            </a:ext>
          </a:extLst>
        </xdr:cNvPr>
        <xdr:cNvSpPr txBox="1"/>
      </xdr:nvSpPr>
      <xdr:spPr>
        <a:xfrm>
          <a:off x="7594111" y="16873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xmlns=""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xmlns=""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xmlns=""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xmlns=""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xmlns=""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161572</xdr:rowOff>
    </xdr:from>
    <xdr:to>
      <xdr:col>55</xdr:col>
      <xdr:colOff>50800</xdr:colOff>
      <xdr:row>98</xdr:row>
      <xdr:rowOff>91722</xdr:rowOff>
    </xdr:to>
    <xdr:sp macro="" textlink="">
      <xdr:nvSpPr>
        <xdr:cNvPr id="468" name="楕円 467">
          <a:extLst>
            <a:ext uri="{FF2B5EF4-FFF2-40B4-BE49-F238E27FC236}">
              <a16:creationId xmlns:a16="http://schemas.microsoft.com/office/drawing/2014/main" xmlns="" id="{00000000-0008-0000-0600-0000D4010000}"/>
            </a:ext>
          </a:extLst>
        </xdr:cNvPr>
        <xdr:cNvSpPr/>
      </xdr:nvSpPr>
      <xdr:spPr>
        <a:xfrm>
          <a:off x="10426700" y="16792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139999</xdr:rowOff>
    </xdr:from>
    <xdr:ext cx="534377" cy="259045"/>
    <xdr:sp macro="" textlink="">
      <xdr:nvSpPr>
        <xdr:cNvPr id="469" name="普通建設事業費 （ うち更新整備　）該当値テキスト">
          <a:extLst>
            <a:ext uri="{FF2B5EF4-FFF2-40B4-BE49-F238E27FC236}">
              <a16:creationId xmlns:a16="http://schemas.microsoft.com/office/drawing/2014/main" xmlns="" id="{00000000-0008-0000-0600-0000D5010000}"/>
            </a:ext>
          </a:extLst>
        </xdr:cNvPr>
        <xdr:cNvSpPr txBox="1"/>
      </xdr:nvSpPr>
      <xdr:spPr>
        <a:xfrm>
          <a:off x="10528300" y="16770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134643</xdr:rowOff>
    </xdr:from>
    <xdr:to>
      <xdr:col>50</xdr:col>
      <xdr:colOff>165100</xdr:colOff>
      <xdr:row>98</xdr:row>
      <xdr:rowOff>64793</xdr:rowOff>
    </xdr:to>
    <xdr:sp macro="" textlink="">
      <xdr:nvSpPr>
        <xdr:cNvPr id="470" name="楕円 469">
          <a:extLst>
            <a:ext uri="{FF2B5EF4-FFF2-40B4-BE49-F238E27FC236}">
              <a16:creationId xmlns:a16="http://schemas.microsoft.com/office/drawing/2014/main" xmlns="" id="{00000000-0008-0000-0600-0000D6010000}"/>
            </a:ext>
          </a:extLst>
        </xdr:cNvPr>
        <xdr:cNvSpPr/>
      </xdr:nvSpPr>
      <xdr:spPr>
        <a:xfrm>
          <a:off x="9588500" y="16765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55920</xdr:rowOff>
    </xdr:from>
    <xdr:ext cx="534377" cy="259045"/>
    <xdr:sp macro="" textlink="">
      <xdr:nvSpPr>
        <xdr:cNvPr id="471" name="テキスト ボックス 470">
          <a:extLst>
            <a:ext uri="{FF2B5EF4-FFF2-40B4-BE49-F238E27FC236}">
              <a16:creationId xmlns:a16="http://schemas.microsoft.com/office/drawing/2014/main" xmlns="" id="{00000000-0008-0000-0600-0000D7010000}"/>
            </a:ext>
          </a:extLst>
        </xdr:cNvPr>
        <xdr:cNvSpPr txBox="1"/>
      </xdr:nvSpPr>
      <xdr:spPr>
        <a:xfrm>
          <a:off x="9372111" y="16858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119056</xdr:rowOff>
    </xdr:from>
    <xdr:to>
      <xdr:col>46</xdr:col>
      <xdr:colOff>38100</xdr:colOff>
      <xdr:row>97</xdr:row>
      <xdr:rowOff>49206</xdr:rowOff>
    </xdr:to>
    <xdr:sp macro="" textlink="">
      <xdr:nvSpPr>
        <xdr:cNvPr id="472" name="楕円 471">
          <a:extLst>
            <a:ext uri="{FF2B5EF4-FFF2-40B4-BE49-F238E27FC236}">
              <a16:creationId xmlns:a16="http://schemas.microsoft.com/office/drawing/2014/main" xmlns="" id="{00000000-0008-0000-0600-0000D8010000}"/>
            </a:ext>
          </a:extLst>
        </xdr:cNvPr>
        <xdr:cNvSpPr/>
      </xdr:nvSpPr>
      <xdr:spPr>
        <a:xfrm>
          <a:off x="8699500" y="16578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65733</xdr:rowOff>
    </xdr:from>
    <xdr:ext cx="599010" cy="259045"/>
    <xdr:sp macro="" textlink="">
      <xdr:nvSpPr>
        <xdr:cNvPr id="473" name="テキスト ボックス 472">
          <a:extLst>
            <a:ext uri="{FF2B5EF4-FFF2-40B4-BE49-F238E27FC236}">
              <a16:creationId xmlns:a16="http://schemas.microsoft.com/office/drawing/2014/main" xmlns="" id="{00000000-0008-0000-0600-0000D9010000}"/>
            </a:ext>
          </a:extLst>
        </xdr:cNvPr>
        <xdr:cNvSpPr txBox="1"/>
      </xdr:nvSpPr>
      <xdr:spPr>
        <a:xfrm>
          <a:off x="8450795" y="163534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97450</xdr:rowOff>
    </xdr:from>
    <xdr:to>
      <xdr:col>41</xdr:col>
      <xdr:colOff>101600</xdr:colOff>
      <xdr:row>98</xdr:row>
      <xdr:rowOff>27600</xdr:rowOff>
    </xdr:to>
    <xdr:sp macro="" textlink="">
      <xdr:nvSpPr>
        <xdr:cNvPr id="474" name="楕円 473">
          <a:extLst>
            <a:ext uri="{FF2B5EF4-FFF2-40B4-BE49-F238E27FC236}">
              <a16:creationId xmlns:a16="http://schemas.microsoft.com/office/drawing/2014/main" xmlns="" id="{00000000-0008-0000-0600-0000DA010000}"/>
            </a:ext>
          </a:extLst>
        </xdr:cNvPr>
        <xdr:cNvSpPr/>
      </xdr:nvSpPr>
      <xdr:spPr>
        <a:xfrm>
          <a:off x="7810500" y="1672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44127</xdr:rowOff>
    </xdr:from>
    <xdr:ext cx="534377" cy="259045"/>
    <xdr:sp macro="" textlink="">
      <xdr:nvSpPr>
        <xdr:cNvPr id="475" name="テキスト ボックス 474">
          <a:extLst>
            <a:ext uri="{FF2B5EF4-FFF2-40B4-BE49-F238E27FC236}">
              <a16:creationId xmlns:a16="http://schemas.microsoft.com/office/drawing/2014/main" xmlns="" id="{00000000-0008-0000-0600-0000DB010000}"/>
            </a:ext>
          </a:extLst>
        </xdr:cNvPr>
        <xdr:cNvSpPr txBox="1"/>
      </xdr:nvSpPr>
      <xdr:spPr>
        <a:xfrm>
          <a:off x="7594111" y="16503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xmlns=""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xmlns=""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xmlns=""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xmlns=""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xmlns=""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xmlns=""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xmlns=""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xmlns=""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xmlns=""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xmlns=""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xmlns=""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xmlns=""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xmlns=""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xmlns=""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xmlns=""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xmlns=""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xmlns=""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xmlns=""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xmlns=""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xmlns=""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xmlns=""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27</xdr:row>
      <xdr:rowOff>54627</xdr:rowOff>
    </xdr:from>
    <xdr:ext cx="685572" cy="259045"/>
    <xdr:sp macro="" textlink="">
      <xdr:nvSpPr>
        <xdr:cNvPr id="497" name="テキスト ボックス 496">
          <a:extLst>
            <a:ext uri="{FF2B5EF4-FFF2-40B4-BE49-F238E27FC236}">
              <a16:creationId xmlns:a16="http://schemas.microsoft.com/office/drawing/2014/main" xmlns="" id="{00000000-0008-0000-0600-0000F1010000}"/>
            </a:ext>
          </a:extLst>
        </xdr:cNvPr>
        <xdr:cNvSpPr txBox="1"/>
      </xdr:nvSpPr>
      <xdr:spPr>
        <a:xfrm>
          <a:off x="11760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xmlns=""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121894</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xmlns="" id="{00000000-0008-0000-0600-0000F3010000}"/>
            </a:ext>
          </a:extLst>
        </xdr:cNvPr>
        <xdr:cNvCxnSpPr/>
      </xdr:nvCxnSpPr>
      <xdr:spPr>
        <a:xfrm flipV="1">
          <a:off x="16317595" y="5436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80528</xdr:rowOff>
    </xdr:from>
    <xdr:ext cx="249299" cy="259045"/>
    <xdr:sp macro="" textlink="">
      <xdr:nvSpPr>
        <xdr:cNvPr id="500" name="災害復旧事業費最小値テキスト">
          <a:extLst>
            <a:ext uri="{FF2B5EF4-FFF2-40B4-BE49-F238E27FC236}">
              <a16:creationId xmlns:a16="http://schemas.microsoft.com/office/drawing/2014/main" xmlns="" id="{00000000-0008-0000-0600-0000F4010000}"/>
            </a:ext>
          </a:extLst>
        </xdr:cNvPr>
        <xdr:cNvSpPr txBox="1"/>
      </xdr:nvSpPr>
      <xdr:spPr>
        <a:xfrm>
          <a:off x="16370300" y="6767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xmlns=""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68571</xdr:rowOff>
    </xdr:from>
    <xdr:ext cx="599010" cy="259045"/>
    <xdr:sp macro="" textlink="">
      <xdr:nvSpPr>
        <xdr:cNvPr id="502" name="災害復旧事業費最大値テキスト">
          <a:extLst>
            <a:ext uri="{FF2B5EF4-FFF2-40B4-BE49-F238E27FC236}">
              <a16:creationId xmlns:a16="http://schemas.microsoft.com/office/drawing/2014/main" xmlns="" id="{00000000-0008-0000-0600-0000F6010000}"/>
            </a:ext>
          </a:extLst>
        </xdr:cNvPr>
        <xdr:cNvSpPr txBox="1"/>
      </xdr:nvSpPr>
      <xdr:spPr>
        <a:xfrm>
          <a:off x="16370300" y="5212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679,347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121894</xdr:rowOff>
    </xdr:from>
    <xdr:to>
      <xdr:col>86</xdr:col>
      <xdr:colOff>25400</xdr:colOff>
      <xdr:row>31</xdr:row>
      <xdr:rowOff>121894</xdr:rowOff>
    </xdr:to>
    <xdr:cxnSp macro="">
      <xdr:nvCxnSpPr>
        <xdr:cNvPr id="503" name="直線コネクタ 502">
          <a:extLst>
            <a:ext uri="{FF2B5EF4-FFF2-40B4-BE49-F238E27FC236}">
              <a16:creationId xmlns:a16="http://schemas.microsoft.com/office/drawing/2014/main" xmlns="" id="{00000000-0008-0000-0600-0000F7010000}"/>
            </a:ext>
          </a:extLst>
        </xdr:cNvPr>
        <xdr:cNvCxnSpPr/>
      </xdr:nvCxnSpPr>
      <xdr:spPr>
        <a:xfrm>
          <a:off x="16230600" y="5436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xmlns="" id="{00000000-0008-0000-0600-0000F8010000}"/>
            </a:ext>
          </a:extLst>
        </xdr:cNvPr>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169428</xdr:rowOff>
    </xdr:from>
    <xdr:ext cx="469744" cy="259045"/>
    <xdr:sp macro="" textlink="">
      <xdr:nvSpPr>
        <xdr:cNvPr id="505" name="災害復旧事業費平均値テキスト">
          <a:extLst>
            <a:ext uri="{FF2B5EF4-FFF2-40B4-BE49-F238E27FC236}">
              <a16:creationId xmlns:a16="http://schemas.microsoft.com/office/drawing/2014/main" xmlns="" id="{00000000-0008-0000-0600-0000F9010000}"/>
            </a:ext>
          </a:extLst>
        </xdr:cNvPr>
        <xdr:cNvSpPr txBox="1"/>
      </xdr:nvSpPr>
      <xdr:spPr>
        <a:xfrm>
          <a:off x="16370300" y="6513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146551</xdr:rowOff>
    </xdr:from>
    <xdr:to>
      <xdr:col>85</xdr:col>
      <xdr:colOff>177800</xdr:colOff>
      <xdr:row>39</xdr:row>
      <xdr:rowOff>76701</xdr:rowOff>
    </xdr:to>
    <xdr:sp macro="" textlink="">
      <xdr:nvSpPr>
        <xdr:cNvPr id="506" name="フローチャート: 判断 505">
          <a:extLst>
            <a:ext uri="{FF2B5EF4-FFF2-40B4-BE49-F238E27FC236}">
              <a16:creationId xmlns:a16="http://schemas.microsoft.com/office/drawing/2014/main" xmlns="" id="{00000000-0008-0000-0600-0000FA010000}"/>
            </a:ext>
          </a:extLst>
        </xdr:cNvPr>
        <xdr:cNvSpPr/>
      </xdr:nvSpPr>
      <xdr:spPr>
        <a:xfrm>
          <a:off x="16268700" y="6661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07" name="直線コネクタ 506">
          <a:extLst>
            <a:ext uri="{FF2B5EF4-FFF2-40B4-BE49-F238E27FC236}">
              <a16:creationId xmlns:a16="http://schemas.microsoft.com/office/drawing/2014/main" xmlns="" id="{00000000-0008-0000-0600-0000FB010000}"/>
            </a:ext>
          </a:extLst>
        </xdr:cNvPr>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147557</xdr:rowOff>
    </xdr:from>
    <xdr:to>
      <xdr:col>81</xdr:col>
      <xdr:colOff>101600</xdr:colOff>
      <xdr:row>39</xdr:row>
      <xdr:rowOff>77707</xdr:rowOff>
    </xdr:to>
    <xdr:sp macro="" textlink="">
      <xdr:nvSpPr>
        <xdr:cNvPr id="508" name="フローチャート: 判断 507">
          <a:extLst>
            <a:ext uri="{FF2B5EF4-FFF2-40B4-BE49-F238E27FC236}">
              <a16:creationId xmlns:a16="http://schemas.microsoft.com/office/drawing/2014/main" xmlns="" id="{00000000-0008-0000-0600-0000FC010000}"/>
            </a:ext>
          </a:extLst>
        </xdr:cNvPr>
        <xdr:cNvSpPr/>
      </xdr:nvSpPr>
      <xdr:spPr>
        <a:xfrm>
          <a:off x="15430500" y="6662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94234</xdr:rowOff>
    </xdr:from>
    <xdr:ext cx="469744" cy="259045"/>
    <xdr:sp macro="" textlink="">
      <xdr:nvSpPr>
        <xdr:cNvPr id="509" name="テキスト ボックス 508">
          <a:extLst>
            <a:ext uri="{FF2B5EF4-FFF2-40B4-BE49-F238E27FC236}">
              <a16:creationId xmlns:a16="http://schemas.microsoft.com/office/drawing/2014/main" xmlns="" id="{00000000-0008-0000-0600-0000FD010000}"/>
            </a:ext>
          </a:extLst>
        </xdr:cNvPr>
        <xdr:cNvSpPr txBox="1"/>
      </xdr:nvSpPr>
      <xdr:spPr>
        <a:xfrm>
          <a:off x="15246428" y="6437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10" name="直線コネクタ 509">
          <a:extLst>
            <a:ext uri="{FF2B5EF4-FFF2-40B4-BE49-F238E27FC236}">
              <a16:creationId xmlns:a16="http://schemas.microsoft.com/office/drawing/2014/main" xmlns="" id="{00000000-0008-0000-0600-0000FE01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152889</xdr:rowOff>
    </xdr:from>
    <xdr:to>
      <xdr:col>76</xdr:col>
      <xdr:colOff>165100</xdr:colOff>
      <xdr:row>39</xdr:row>
      <xdr:rowOff>83039</xdr:rowOff>
    </xdr:to>
    <xdr:sp macro="" textlink="">
      <xdr:nvSpPr>
        <xdr:cNvPr id="511" name="フローチャート: 判断 510">
          <a:extLst>
            <a:ext uri="{FF2B5EF4-FFF2-40B4-BE49-F238E27FC236}">
              <a16:creationId xmlns:a16="http://schemas.microsoft.com/office/drawing/2014/main" xmlns="" id="{00000000-0008-0000-0600-0000FF010000}"/>
            </a:ext>
          </a:extLst>
        </xdr:cNvPr>
        <xdr:cNvSpPr/>
      </xdr:nvSpPr>
      <xdr:spPr>
        <a:xfrm>
          <a:off x="14541500" y="666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99566</xdr:rowOff>
    </xdr:from>
    <xdr:ext cx="469744" cy="259045"/>
    <xdr:sp macro="" textlink="">
      <xdr:nvSpPr>
        <xdr:cNvPr id="512" name="テキスト ボックス 511">
          <a:extLst>
            <a:ext uri="{FF2B5EF4-FFF2-40B4-BE49-F238E27FC236}">
              <a16:creationId xmlns:a16="http://schemas.microsoft.com/office/drawing/2014/main" xmlns="" id="{00000000-0008-0000-0600-000000020000}"/>
            </a:ext>
          </a:extLst>
        </xdr:cNvPr>
        <xdr:cNvSpPr txBox="1"/>
      </xdr:nvSpPr>
      <xdr:spPr>
        <a:xfrm>
          <a:off x="14357428" y="644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13" name="直線コネクタ 512">
          <a:extLst>
            <a:ext uri="{FF2B5EF4-FFF2-40B4-BE49-F238E27FC236}">
              <a16:creationId xmlns:a16="http://schemas.microsoft.com/office/drawing/2014/main" xmlns="" id="{00000000-0008-0000-0600-000001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141732</xdr:rowOff>
    </xdr:from>
    <xdr:to>
      <xdr:col>72</xdr:col>
      <xdr:colOff>38100</xdr:colOff>
      <xdr:row>39</xdr:row>
      <xdr:rowOff>71882</xdr:rowOff>
    </xdr:to>
    <xdr:sp macro="" textlink="">
      <xdr:nvSpPr>
        <xdr:cNvPr id="514" name="フローチャート: 判断 513">
          <a:extLst>
            <a:ext uri="{FF2B5EF4-FFF2-40B4-BE49-F238E27FC236}">
              <a16:creationId xmlns:a16="http://schemas.microsoft.com/office/drawing/2014/main" xmlns="" id="{00000000-0008-0000-0600-000002020000}"/>
            </a:ext>
          </a:extLst>
        </xdr:cNvPr>
        <xdr:cNvSpPr/>
      </xdr:nvSpPr>
      <xdr:spPr>
        <a:xfrm>
          <a:off x="13652500" y="665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88408</xdr:rowOff>
    </xdr:from>
    <xdr:ext cx="534377" cy="259045"/>
    <xdr:sp macro="" textlink="">
      <xdr:nvSpPr>
        <xdr:cNvPr id="515" name="テキスト ボックス 514">
          <a:extLst>
            <a:ext uri="{FF2B5EF4-FFF2-40B4-BE49-F238E27FC236}">
              <a16:creationId xmlns:a16="http://schemas.microsoft.com/office/drawing/2014/main" xmlns="" id="{00000000-0008-0000-0600-000003020000}"/>
            </a:ext>
          </a:extLst>
        </xdr:cNvPr>
        <xdr:cNvSpPr txBox="1"/>
      </xdr:nvSpPr>
      <xdr:spPr>
        <a:xfrm>
          <a:off x="13436111" y="6432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147595</xdr:rowOff>
    </xdr:from>
    <xdr:to>
      <xdr:col>67</xdr:col>
      <xdr:colOff>101600</xdr:colOff>
      <xdr:row>39</xdr:row>
      <xdr:rowOff>77745</xdr:rowOff>
    </xdr:to>
    <xdr:sp macro="" textlink="">
      <xdr:nvSpPr>
        <xdr:cNvPr id="516" name="フローチャート: 判断 515">
          <a:extLst>
            <a:ext uri="{FF2B5EF4-FFF2-40B4-BE49-F238E27FC236}">
              <a16:creationId xmlns:a16="http://schemas.microsoft.com/office/drawing/2014/main" xmlns="" id="{00000000-0008-0000-0600-000004020000}"/>
            </a:ext>
          </a:extLst>
        </xdr:cNvPr>
        <xdr:cNvSpPr/>
      </xdr:nvSpPr>
      <xdr:spPr>
        <a:xfrm>
          <a:off x="12763500" y="6662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94272</xdr:rowOff>
    </xdr:from>
    <xdr:ext cx="469744" cy="259045"/>
    <xdr:sp macro="" textlink="">
      <xdr:nvSpPr>
        <xdr:cNvPr id="517" name="テキスト ボックス 516">
          <a:extLst>
            <a:ext uri="{FF2B5EF4-FFF2-40B4-BE49-F238E27FC236}">
              <a16:creationId xmlns:a16="http://schemas.microsoft.com/office/drawing/2014/main" xmlns="" id="{00000000-0008-0000-0600-000005020000}"/>
            </a:ext>
          </a:extLst>
        </xdr:cNvPr>
        <xdr:cNvSpPr txBox="1"/>
      </xdr:nvSpPr>
      <xdr:spPr>
        <a:xfrm>
          <a:off x="12579428" y="6437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xmlns=""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xmlns=""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xmlns=""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xmlns=""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xmlns=""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xmlns=""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124978</xdr:rowOff>
    </xdr:from>
    <xdr:ext cx="249299" cy="259045"/>
    <xdr:sp macro="" textlink="">
      <xdr:nvSpPr>
        <xdr:cNvPr id="524" name="災害復旧事業費該当値テキスト">
          <a:extLst>
            <a:ext uri="{FF2B5EF4-FFF2-40B4-BE49-F238E27FC236}">
              <a16:creationId xmlns:a16="http://schemas.microsoft.com/office/drawing/2014/main" xmlns="" id="{00000000-0008-0000-0600-00000C020000}"/>
            </a:ext>
          </a:extLst>
        </xdr:cNvPr>
        <xdr:cNvSpPr txBox="1"/>
      </xdr:nvSpPr>
      <xdr:spPr>
        <a:xfrm>
          <a:off x="16370300" y="6640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25" name="楕円 524">
          <a:extLst>
            <a:ext uri="{FF2B5EF4-FFF2-40B4-BE49-F238E27FC236}">
              <a16:creationId xmlns:a16="http://schemas.microsoft.com/office/drawing/2014/main" xmlns="" id="{00000000-0008-0000-0600-00000D020000}"/>
            </a:ext>
          </a:extLst>
        </xdr:cNvPr>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26" name="テキスト ボックス 525">
          <a:extLst>
            <a:ext uri="{FF2B5EF4-FFF2-40B4-BE49-F238E27FC236}">
              <a16:creationId xmlns:a16="http://schemas.microsoft.com/office/drawing/2014/main" xmlns="" id="{00000000-0008-0000-0600-00000E020000}"/>
            </a:ext>
          </a:extLst>
        </xdr:cNvPr>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27" name="楕円 526">
          <a:extLst>
            <a:ext uri="{FF2B5EF4-FFF2-40B4-BE49-F238E27FC236}">
              <a16:creationId xmlns:a16="http://schemas.microsoft.com/office/drawing/2014/main" xmlns="" id="{00000000-0008-0000-0600-00000F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28" name="テキスト ボックス 527">
          <a:extLst>
            <a:ext uri="{FF2B5EF4-FFF2-40B4-BE49-F238E27FC236}">
              <a16:creationId xmlns:a16="http://schemas.microsoft.com/office/drawing/2014/main" xmlns="" id="{00000000-0008-0000-0600-000010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29" name="楕円 528">
          <a:extLst>
            <a:ext uri="{FF2B5EF4-FFF2-40B4-BE49-F238E27FC236}">
              <a16:creationId xmlns:a16="http://schemas.microsoft.com/office/drawing/2014/main" xmlns="" id="{00000000-0008-0000-0600-000011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30" name="テキスト ボックス 529">
          <a:extLst>
            <a:ext uri="{FF2B5EF4-FFF2-40B4-BE49-F238E27FC236}">
              <a16:creationId xmlns:a16="http://schemas.microsoft.com/office/drawing/2014/main" xmlns="" id="{00000000-0008-0000-0600-000012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31" name="楕円 530">
          <a:extLst>
            <a:ext uri="{FF2B5EF4-FFF2-40B4-BE49-F238E27FC236}">
              <a16:creationId xmlns:a16="http://schemas.microsoft.com/office/drawing/2014/main" xmlns="" id="{00000000-0008-0000-0600-000013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32" name="テキスト ボックス 531">
          <a:extLst>
            <a:ext uri="{FF2B5EF4-FFF2-40B4-BE49-F238E27FC236}">
              <a16:creationId xmlns:a16="http://schemas.microsoft.com/office/drawing/2014/main" xmlns="" id="{00000000-0008-0000-0600-000014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xmlns=""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xmlns=""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xmlns=""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xmlns=""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xmlns=""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xmlns=""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xmlns=""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xmlns=""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xmlns=""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xmlns=""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43" name="直線コネクタ 542">
          <a:extLst>
            <a:ext uri="{FF2B5EF4-FFF2-40B4-BE49-F238E27FC236}">
              <a16:creationId xmlns:a16="http://schemas.microsoft.com/office/drawing/2014/main" xmlns="" id="{00000000-0008-0000-0600-00001F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4" name="テキスト ボックス 543">
          <a:extLst>
            <a:ext uri="{FF2B5EF4-FFF2-40B4-BE49-F238E27FC236}">
              <a16:creationId xmlns:a16="http://schemas.microsoft.com/office/drawing/2014/main" xmlns="" id="{00000000-0008-0000-0600-000020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5" name="直線コネクタ 544">
          <a:extLst>
            <a:ext uri="{FF2B5EF4-FFF2-40B4-BE49-F238E27FC236}">
              <a16:creationId xmlns:a16="http://schemas.microsoft.com/office/drawing/2014/main" xmlns="" id="{00000000-0008-0000-0600-000021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6" name="テキスト ボックス 545">
          <a:extLst>
            <a:ext uri="{FF2B5EF4-FFF2-40B4-BE49-F238E27FC236}">
              <a16:creationId xmlns:a16="http://schemas.microsoft.com/office/drawing/2014/main" xmlns="" id="{00000000-0008-0000-0600-000022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7" name="失業対策事業費グラフ枠">
          <a:extLst>
            <a:ext uri="{FF2B5EF4-FFF2-40B4-BE49-F238E27FC236}">
              <a16:creationId xmlns:a16="http://schemas.microsoft.com/office/drawing/2014/main" xmlns="" id="{00000000-0008-0000-0600-000023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8" name="直線コネクタ 547">
          <a:extLst>
            <a:ext uri="{FF2B5EF4-FFF2-40B4-BE49-F238E27FC236}">
              <a16:creationId xmlns:a16="http://schemas.microsoft.com/office/drawing/2014/main" xmlns="" id="{00000000-0008-0000-0600-000024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9" name="失業対策事業費最小値テキスト">
          <a:extLst>
            <a:ext uri="{FF2B5EF4-FFF2-40B4-BE49-F238E27FC236}">
              <a16:creationId xmlns:a16="http://schemas.microsoft.com/office/drawing/2014/main" xmlns="" id="{00000000-0008-0000-0600-000025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0" name="直線コネクタ 549">
          <a:extLst>
            <a:ext uri="{FF2B5EF4-FFF2-40B4-BE49-F238E27FC236}">
              <a16:creationId xmlns:a16="http://schemas.microsoft.com/office/drawing/2014/main" xmlns="" id="{00000000-0008-0000-0600-000026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51" name="失業対策事業費最大値テキスト">
          <a:extLst>
            <a:ext uri="{FF2B5EF4-FFF2-40B4-BE49-F238E27FC236}">
              <a16:creationId xmlns:a16="http://schemas.microsoft.com/office/drawing/2014/main" xmlns="" id="{00000000-0008-0000-0600-000027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52" name="直線コネクタ 551">
          <a:extLst>
            <a:ext uri="{FF2B5EF4-FFF2-40B4-BE49-F238E27FC236}">
              <a16:creationId xmlns:a16="http://schemas.microsoft.com/office/drawing/2014/main" xmlns="" id="{00000000-0008-0000-0600-000028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53" name="直線コネクタ 552">
          <a:extLst>
            <a:ext uri="{FF2B5EF4-FFF2-40B4-BE49-F238E27FC236}">
              <a16:creationId xmlns:a16="http://schemas.microsoft.com/office/drawing/2014/main" xmlns="" id="{00000000-0008-0000-0600-000029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4" name="失業対策事業費平均値テキスト">
          <a:extLst>
            <a:ext uri="{FF2B5EF4-FFF2-40B4-BE49-F238E27FC236}">
              <a16:creationId xmlns:a16="http://schemas.microsoft.com/office/drawing/2014/main" xmlns="" id="{00000000-0008-0000-0600-00002A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5" name="フローチャート: 判断 554">
          <a:extLst>
            <a:ext uri="{FF2B5EF4-FFF2-40B4-BE49-F238E27FC236}">
              <a16:creationId xmlns:a16="http://schemas.microsoft.com/office/drawing/2014/main" xmlns="" id="{00000000-0008-0000-0600-00002B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6" name="直線コネクタ 555">
          <a:extLst>
            <a:ext uri="{FF2B5EF4-FFF2-40B4-BE49-F238E27FC236}">
              <a16:creationId xmlns:a16="http://schemas.microsoft.com/office/drawing/2014/main" xmlns="" id="{00000000-0008-0000-0600-00002C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7" name="フローチャート: 判断 556">
          <a:extLst>
            <a:ext uri="{FF2B5EF4-FFF2-40B4-BE49-F238E27FC236}">
              <a16:creationId xmlns:a16="http://schemas.microsoft.com/office/drawing/2014/main" xmlns="" id="{00000000-0008-0000-0600-00002D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58" name="テキスト ボックス 557">
          <a:extLst>
            <a:ext uri="{FF2B5EF4-FFF2-40B4-BE49-F238E27FC236}">
              <a16:creationId xmlns:a16="http://schemas.microsoft.com/office/drawing/2014/main" xmlns="" id="{00000000-0008-0000-0600-00002E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9" name="直線コネクタ 558">
          <a:extLst>
            <a:ext uri="{FF2B5EF4-FFF2-40B4-BE49-F238E27FC236}">
              <a16:creationId xmlns:a16="http://schemas.microsoft.com/office/drawing/2014/main" xmlns="" id="{00000000-0008-0000-0600-00002F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60" name="フローチャート: 判断 559">
          <a:extLst>
            <a:ext uri="{FF2B5EF4-FFF2-40B4-BE49-F238E27FC236}">
              <a16:creationId xmlns:a16="http://schemas.microsoft.com/office/drawing/2014/main" xmlns="" id="{00000000-0008-0000-0600-000030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61" name="テキスト ボックス 560">
          <a:extLst>
            <a:ext uri="{FF2B5EF4-FFF2-40B4-BE49-F238E27FC236}">
              <a16:creationId xmlns:a16="http://schemas.microsoft.com/office/drawing/2014/main" xmlns="" id="{00000000-0008-0000-0600-000031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62" name="直線コネクタ 561">
          <a:extLst>
            <a:ext uri="{FF2B5EF4-FFF2-40B4-BE49-F238E27FC236}">
              <a16:creationId xmlns:a16="http://schemas.microsoft.com/office/drawing/2014/main" xmlns="" id="{00000000-0008-0000-0600-000032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63" name="フローチャート: 判断 562">
          <a:extLst>
            <a:ext uri="{FF2B5EF4-FFF2-40B4-BE49-F238E27FC236}">
              <a16:creationId xmlns:a16="http://schemas.microsoft.com/office/drawing/2014/main" xmlns="" id="{00000000-0008-0000-0600-000033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4" name="テキスト ボックス 563">
          <a:extLst>
            <a:ext uri="{FF2B5EF4-FFF2-40B4-BE49-F238E27FC236}">
              <a16:creationId xmlns:a16="http://schemas.microsoft.com/office/drawing/2014/main" xmlns="" id="{00000000-0008-0000-0600-000034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5" name="フローチャート: 判断 564">
          <a:extLst>
            <a:ext uri="{FF2B5EF4-FFF2-40B4-BE49-F238E27FC236}">
              <a16:creationId xmlns:a16="http://schemas.microsoft.com/office/drawing/2014/main" xmlns="" id="{00000000-0008-0000-0600-000035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6" name="テキスト ボックス 565">
          <a:extLst>
            <a:ext uri="{FF2B5EF4-FFF2-40B4-BE49-F238E27FC236}">
              <a16:creationId xmlns:a16="http://schemas.microsoft.com/office/drawing/2014/main" xmlns="" id="{00000000-0008-0000-0600-000036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7" name="テキスト ボックス 566">
          <a:extLst>
            <a:ext uri="{FF2B5EF4-FFF2-40B4-BE49-F238E27FC236}">
              <a16:creationId xmlns:a16="http://schemas.microsoft.com/office/drawing/2014/main" xmlns="" id="{00000000-0008-0000-0600-000037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8" name="テキスト ボックス 567">
          <a:extLst>
            <a:ext uri="{FF2B5EF4-FFF2-40B4-BE49-F238E27FC236}">
              <a16:creationId xmlns:a16="http://schemas.microsoft.com/office/drawing/2014/main" xmlns="" id="{00000000-0008-0000-0600-000038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9" name="テキスト ボックス 568">
          <a:extLst>
            <a:ext uri="{FF2B5EF4-FFF2-40B4-BE49-F238E27FC236}">
              <a16:creationId xmlns:a16="http://schemas.microsoft.com/office/drawing/2014/main" xmlns="" id="{00000000-0008-0000-0600-000039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0" name="テキスト ボックス 569">
          <a:extLst>
            <a:ext uri="{FF2B5EF4-FFF2-40B4-BE49-F238E27FC236}">
              <a16:creationId xmlns:a16="http://schemas.microsoft.com/office/drawing/2014/main" xmlns="" id="{00000000-0008-0000-0600-00003A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1" name="テキスト ボックス 570">
          <a:extLst>
            <a:ext uri="{FF2B5EF4-FFF2-40B4-BE49-F238E27FC236}">
              <a16:creationId xmlns:a16="http://schemas.microsoft.com/office/drawing/2014/main" xmlns="" id="{00000000-0008-0000-0600-00003B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楕円 571">
          <a:extLst>
            <a:ext uri="{FF2B5EF4-FFF2-40B4-BE49-F238E27FC236}">
              <a16:creationId xmlns:a16="http://schemas.microsoft.com/office/drawing/2014/main" xmlns="" id="{00000000-0008-0000-0600-00003C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73" name="失業対策事業費該当値テキスト">
          <a:extLst>
            <a:ext uri="{FF2B5EF4-FFF2-40B4-BE49-F238E27FC236}">
              <a16:creationId xmlns:a16="http://schemas.microsoft.com/office/drawing/2014/main" xmlns="" id="{00000000-0008-0000-0600-00003D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4" name="楕円 573">
          <a:extLst>
            <a:ext uri="{FF2B5EF4-FFF2-40B4-BE49-F238E27FC236}">
              <a16:creationId xmlns:a16="http://schemas.microsoft.com/office/drawing/2014/main" xmlns="" id="{00000000-0008-0000-0600-00003E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75" name="テキスト ボックス 574">
          <a:extLst>
            <a:ext uri="{FF2B5EF4-FFF2-40B4-BE49-F238E27FC236}">
              <a16:creationId xmlns:a16="http://schemas.microsoft.com/office/drawing/2014/main" xmlns="" id="{00000000-0008-0000-0600-00003F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6" name="楕円 575">
          <a:extLst>
            <a:ext uri="{FF2B5EF4-FFF2-40B4-BE49-F238E27FC236}">
              <a16:creationId xmlns:a16="http://schemas.microsoft.com/office/drawing/2014/main" xmlns="" id="{00000000-0008-0000-0600-000040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7" name="テキスト ボックス 576">
          <a:extLst>
            <a:ext uri="{FF2B5EF4-FFF2-40B4-BE49-F238E27FC236}">
              <a16:creationId xmlns:a16="http://schemas.microsoft.com/office/drawing/2014/main" xmlns="" id="{00000000-0008-0000-0600-000041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8" name="楕円 577">
          <a:extLst>
            <a:ext uri="{FF2B5EF4-FFF2-40B4-BE49-F238E27FC236}">
              <a16:creationId xmlns:a16="http://schemas.microsoft.com/office/drawing/2014/main" xmlns="" id="{00000000-0008-0000-0600-000042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9" name="テキスト ボックス 578">
          <a:extLst>
            <a:ext uri="{FF2B5EF4-FFF2-40B4-BE49-F238E27FC236}">
              <a16:creationId xmlns:a16="http://schemas.microsoft.com/office/drawing/2014/main" xmlns="" id="{00000000-0008-0000-0600-000043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楕円 579">
          <a:extLst>
            <a:ext uri="{FF2B5EF4-FFF2-40B4-BE49-F238E27FC236}">
              <a16:creationId xmlns:a16="http://schemas.microsoft.com/office/drawing/2014/main" xmlns="" id="{00000000-0008-0000-0600-000044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81" name="テキスト ボックス 580">
          <a:extLst>
            <a:ext uri="{FF2B5EF4-FFF2-40B4-BE49-F238E27FC236}">
              <a16:creationId xmlns:a16="http://schemas.microsoft.com/office/drawing/2014/main" xmlns="" id="{00000000-0008-0000-0600-000045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2" name="正方形/長方形 581">
          <a:extLst>
            <a:ext uri="{FF2B5EF4-FFF2-40B4-BE49-F238E27FC236}">
              <a16:creationId xmlns:a16="http://schemas.microsoft.com/office/drawing/2014/main" xmlns="" id="{00000000-0008-0000-0600-000046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3" name="正方形/長方形 582">
          <a:extLst>
            <a:ext uri="{FF2B5EF4-FFF2-40B4-BE49-F238E27FC236}">
              <a16:creationId xmlns:a16="http://schemas.microsoft.com/office/drawing/2014/main" xmlns="" id="{00000000-0008-0000-0600-000047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84" name="正方形/長方形 583">
          <a:extLst>
            <a:ext uri="{FF2B5EF4-FFF2-40B4-BE49-F238E27FC236}">
              <a16:creationId xmlns:a16="http://schemas.microsoft.com/office/drawing/2014/main" xmlns="" id="{00000000-0008-0000-0600-000048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85" name="正方形/長方形 584">
          <a:extLst>
            <a:ext uri="{FF2B5EF4-FFF2-40B4-BE49-F238E27FC236}">
              <a16:creationId xmlns:a16="http://schemas.microsoft.com/office/drawing/2014/main" xmlns="" id="{00000000-0008-0000-0600-000049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86" name="正方形/長方形 585">
          <a:extLst>
            <a:ext uri="{FF2B5EF4-FFF2-40B4-BE49-F238E27FC236}">
              <a16:creationId xmlns:a16="http://schemas.microsoft.com/office/drawing/2014/main" xmlns="" id="{00000000-0008-0000-0600-00004A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87" name="正方形/長方形 586">
          <a:extLst>
            <a:ext uri="{FF2B5EF4-FFF2-40B4-BE49-F238E27FC236}">
              <a16:creationId xmlns:a16="http://schemas.microsoft.com/office/drawing/2014/main" xmlns="" id="{00000000-0008-0000-0600-00004B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88" name="正方形/長方形 587">
          <a:extLst>
            <a:ext uri="{FF2B5EF4-FFF2-40B4-BE49-F238E27FC236}">
              <a16:creationId xmlns:a16="http://schemas.microsoft.com/office/drawing/2014/main" xmlns="" id="{00000000-0008-0000-0600-00004C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9" name="正方形/長方形 588">
          <a:extLst>
            <a:ext uri="{FF2B5EF4-FFF2-40B4-BE49-F238E27FC236}">
              <a16:creationId xmlns:a16="http://schemas.microsoft.com/office/drawing/2014/main" xmlns="" id="{00000000-0008-0000-0600-00004D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0" name="テキスト ボックス 589">
          <a:extLst>
            <a:ext uri="{FF2B5EF4-FFF2-40B4-BE49-F238E27FC236}">
              <a16:creationId xmlns:a16="http://schemas.microsoft.com/office/drawing/2014/main" xmlns="" id="{00000000-0008-0000-0600-00004E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1" name="直線コネクタ 590">
          <a:extLst>
            <a:ext uri="{FF2B5EF4-FFF2-40B4-BE49-F238E27FC236}">
              <a16:creationId xmlns:a16="http://schemas.microsoft.com/office/drawing/2014/main" xmlns="" id="{00000000-0008-0000-0600-00004F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2" name="直線コネクタ 591">
          <a:extLst>
            <a:ext uri="{FF2B5EF4-FFF2-40B4-BE49-F238E27FC236}">
              <a16:creationId xmlns:a16="http://schemas.microsoft.com/office/drawing/2014/main" xmlns="" id="{00000000-0008-0000-0600-000050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3" name="テキスト ボックス 592">
          <a:extLst>
            <a:ext uri="{FF2B5EF4-FFF2-40B4-BE49-F238E27FC236}">
              <a16:creationId xmlns:a16="http://schemas.microsoft.com/office/drawing/2014/main" xmlns="" id="{00000000-0008-0000-0600-000051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4" name="直線コネクタ 593">
          <a:extLst>
            <a:ext uri="{FF2B5EF4-FFF2-40B4-BE49-F238E27FC236}">
              <a16:creationId xmlns:a16="http://schemas.microsoft.com/office/drawing/2014/main" xmlns="" id="{00000000-0008-0000-0600-000052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75</xdr:row>
      <xdr:rowOff>54627</xdr:rowOff>
    </xdr:from>
    <xdr:ext cx="595419" cy="259045"/>
    <xdr:sp macro="" textlink="">
      <xdr:nvSpPr>
        <xdr:cNvPr id="595" name="テキスト ボックス 594">
          <a:extLst>
            <a:ext uri="{FF2B5EF4-FFF2-40B4-BE49-F238E27FC236}">
              <a16:creationId xmlns:a16="http://schemas.microsoft.com/office/drawing/2014/main" xmlns="" id="{00000000-0008-0000-0600-000053020000}"/>
            </a:ext>
          </a:extLst>
        </xdr:cNvPr>
        <xdr:cNvSpPr txBox="1"/>
      </xdr:nvSpPr>
      <xdr:spPr>
        <a:xfrm>
          <a:off x="11850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6" name="直線コネクタ 595">
          <a:extLst>
            <a:ext uri="{FF2B5EF4-FFF2-40B4-BE49-F238E27FC236}">
              <a16:creationId xmlns:a16="http://schemas.microsoft.com/office/drawing/2014/main" xmlns="" id="{00000000-0008-0000-0600-000054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72</xdr:row>
      <xdr:rowOff>111777</xdr:rowOff>
    </xdr:from>
    <xdr:ext cx="595419" cy="259045"/>
    <xdr:sp macro="" textlink="">
      <xdr:nvSpPr>
        <xdr:cNvPr id="597" name="テキスト ボックス 596">
          <a:extLst>
            <a:ext uri="{FF2B5EF4-FFF2-40B4-BE49-F238E27FC236}">
              <a16:creationId xmlns:a16="http://schemas.microsoft.com/office/drawing/2014/main" xmlns="" id="{00000000-0008-0000-0600-000055020000}"/>
            </a:ext>
          </a:extLst>
        </xdr:cNvPr>
        <xdr:cNvSpPr txBox="1"/>
      </xdr:nvSpPr>
      <xdr:spPr>
        <a:xfrm>
          <a:off x="11850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598" name="直線コネクタ 597">
          <a:extLst>
            <a:ext uri="{FF2B5EF4-FFF2-40B4-BE49-F238E27FC236}">
              <a16:creationId xmlns:a16="http://schemas.microsoft.com/office/drawing/2014/main" xmlns="" id="{00000000-0008-0000-0600-000056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168927</xdr:rowOff>
    </xdr:from>
    <xdr:ext cx="595419" cy="259045"/>
    <xdr:sp macro="" textlink="">
      <xdr:nvSpPr>
        <xdr:cNvPr id="599" name="テキスト ボックス 598">
          <a:extLst>
            <a:ext uri="{FF2B5EF4-FFF2-40B4-BE49-F238E27FC236}">
              <a16:creationId xmlns:a16="http://schemas.microsoft.com/office/drawing/2014/main" xmlns="" id="{00000000-0008-0000-0600-000057020000}"/>
            </a:ext>
          </a:extLst>
        </xdr:cNvPr>
        <xdr:cNvSpPr txBox="1"/>
      </xdr:nvSpPr>
      <xdr:spPr>
        <a:xfrm>
          <a:off x="11850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0" name="直線コネクタ 599">
          <a:extLst>
            <a:ext uri="{FF2B5EF4-FFF2-40B4-BE49-F238E27FC236}">
              <a16:creationId xmlns:a16="http://schemas.microsoft.com/office/drawing/2014/main" xmlns="" id="{00000000-0008-0000-0600-00005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01" name="テキスト ボックス 600">
          <a:extLst>
            <a:ext uri="{FF2B5EF4-FFF2-40B4-BE49-F238E27FC236}">
              <a16:creationId xmlns:a16="http://schemas.microsoft.com/office/drawing/2014/main" xmlns="" id="{00000000-0008-0000-0600-00005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2" name="公債費グラフ枠">
          <a:extLst>
            <a:ext uri="{FF2B5EF4-FFF2-40B4-BE49-F238E27FC236}">
              <a16:creationId xmlns:a16="http://schemas.microsoft.com/office/drawing/2014/main" xmlns="" id="{00000000-0008-0000-0600-00005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47876</xdr:rowOff>
    </xdr:from>
    <xdr:to>
      <xdr:col>85</xdr:col>
      <xdr:colOff>126364</xdr:colOff>
      <xdr:row>78</xdr:row>
      <xdr:rowOff>110100</xdr:rowOff>
    </xdr:to>
    <xdr:cxnSp macro="">
      <xdr:nvCxnSpPr>
        <xdr:cNvPr id="603" name="直線コネクタ 602">
          <a:extLst>
            <a:ext uri="{FF2B5EF4-FFF2-40B4-BE49-F238E27FC236}">
              <a16:creationId xmlns:a16="http://schemas.microsoft.com/office/drawing/2014/main" xmlns="" id="{00000000-0008-0000-0600-00005B020000}"/>
            </a:ext>
          </a:extLst>
        </xdr:cNvPr>
        <xdr:cNvCxnSpPr/>
      </xdr:nvCxnSpPr>
      <xdr:spPr>
        <a:xfrm flipV="1">
          <a:off x="16317595" y="12392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113927</xdr:rowOff>
    </xdr:from>
    <xdr:ext cx="469744" cy="259045"/>
    <xdr:sp macro="" textlink="">
      <xdr:nvSpPr>
        <xdr:cNvPr id="604" name="公債費最小値テキスト">
          <a:extLst>
            <a:ext uri="{FF2B5EF4-FFF2-40B4-BE49-F238E27FC236}">
              <a16:creationId xmlns:a16="http://schemas.microsoft.com/office/drawing/2014/main" xmlns="" id="{00000000-0008-0000-0600-00005C020000}"/>
            </a:ext>
          </a:extLst>
        </xdr:cNvPr>
        <xdr:cNvSpPr txBox="1"/>
      </xdr:nvSpPr>
      <xdr:spPr>
        <a:xfrm>
          <a:off x="16370300" y="1348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110100</xdr:rowOff>
    </xdr:from>
    <xdr:to>
      <xdr:col>86</xdr:col>
      <xdr:colOff>25400</xdr:colOff>
      <xdr:row>78</xdr:row>
      <xdr:rowOff>110100</xdr:rowOff>
    </xdr:to>
    <xdr:cxnSp macro="">
      <xdr:nvCxnSpPr>
        <xdr:cNvPr id="605" name="直線コネクタ 604">
          <a:extLst>
            <a:ext uri="{FF2B5EF4-FFF2-40B4-BE49-F238E27FC236}">
              <a16:creationId xmlns:a16="http://schemas.microsoft.com/office/drawing/2014/main" xmlns="" id="{00000000-0008-0000-0600-00005D020000}"/>
            </a:ext>
          </a:extLst>
        </xdr:cNvPr>
        <xdr:cNvCxnSpPr/>
      </xdr:nvCxnSpPr>
      <xdr:spPr>
        <a:xfrm>
          <a:off x="16230600" y="134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166003</xdr:rowOff>
    </xdr:from>
    <xdr:ext cx="599010" cy="259045"/>
    <xdr:sp macro="" textlink="">
      <xdr:nvSpPr>
        <xdr:cNvPr id="606" name="公債費最大値テキスト">
          <a:extLst>
            <a:ext uri="{FF2B5EF4-FFF2-40B4-BE49-F238E27FC236}">
              <a16:creationId xmlns:a16="http://schemas.microsoft.com/office/drawing/2014/main" xmlns="" id="{00000000-0008-0000-0600-00005E020000}"/>
            </a:ext>
          </a:extLst>
        </xdr:cNvPr>
        <xdr:cNvSpPr txBox="1"/>
      </xdr:nvSpPr>
      <xdr:spPr>
        <a:xfrm>
          <a:off x="16370300" y="12167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245,084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47876</xdr:rowOff>
    </xdr:from>
    <xdr:to>
      <xdr:col>86</xdr:col>
      <xdr:colOff>25400</xdr:colOff>
      <xdr:row>72</xdr:row>
      <xdr:rowOff>47876</xdr:rowOff>
    </xdr:to>
    <xdr:cxnSp macro="">
      <xdr:nvCxnSpPr>
        <xdr:cNvPr id="607" name="直線コネクタ 606">
          <a:extLst>
            <a:ext uri="{FF2B5EF4-FFF2-40B4-BE49-F238E27FC236}">
              <a16:creationId xmlns:a16="http://schemas.microsoft.com/office/drawing/2014/main" xmlns="" id="{00000000-0008-0000-0600-00005F020000}"/>
            </a:ext>
          </a:extLst>
        </xdr:cNvPr>
        <xdr:cNvCxnSpPr/>
      </xdr:nvCxnSpPr>
      <xdr:spPr>
        <a:xfrm>
          <a:off x="16230600" y="12392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76</xdr:row>
      <xdr:rowOff>107280</xdr:rowOff>
    </xdr:from>
    <xdr:to>
      <xdr:col>85</xdr:col>
      <xdr:colOff>127000</xdr:colOff>
      <xdr:row>76</xdr:row>
      <xdr:rowOff>169286</xdr:rowOff>
    </xdr:to>
    <xdr:cxnSp macro="">
      <xdr:nvCxnSpPr>
        <xdr:cNvPr id="608" name="直線コネクタ 607">
          <a:extLst>
            <a:ext uri="{FF2B5EF4-FFF2-40B4-BE49-F238E27FC236}">
              <a16:creationId xmlns:a16="http://schemas.microsoft.com/office/drawing/2014/main" xmlns="" id="{00000000-0008-0000-0600-000060020000}"/>
            </a:ext>
          </a:extLst>
        </xdr:cNvPr>
        <xdr:cNvCxnSpPr/>
      </xdr:nvCxnSpPr>
      <xdr:spPr>
        <a:xfrm flipV="1">
          <a:off x="15481300" y="13137480"/>
          <a:ext cx="838200" cy="6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89944</xdr:rowOff>
    </xdr:from>
    <xdr:ext cx="534377" cy="259045"/>
    <xdr:sp macro="" textlink="">
      <xdr:nvSpPr>
        <xdr:cNvPr id="609" name="公債費平均値テキスト">
          <a:extLst>
            <a:ext uri="{FF2B5EF4-FFF2-40B4-BE49-F238E27FC236}">
              <a16:creationId xmlns:a16="http://schemas.microsoft.com/office/drawing/2014/main" xmlns="" id="{00000000-0008-0000-0600-000061020000}"/>
            </a:ext>
          </a:extLst>
        </xdr:cNvPr>
        <xdr:cNvSpPr txBox="1"/>
      </xdr:nvSpPr>
      <xdr:spPr>
        <a:xfrm>
          <a:off x="16370300" y="131201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111517</xdr:rowOff>
    </xdr:from>
    <xdr:to>
      <xdr:col>85</xdr:col>
      <xdr:colOff>177800</xdr:colOff>
      <xdr:row>77</xdr:row>
      <xdr:rowOff>41667</xdr:rowOff>
    </xdr:to>
    <xdr:sp macro="" textlink="">
      <xdr:nvSpPr>
        <xdr:cNvPr id="610" name="フローチャート: 判断 609">
          <a:extLst>
            <a:ext uri="{FF2B5EF4-FFF2-40B4-BE49-F238E27FC236}">
              <a16:creationId xmlns:a16="http://schemas.microsoft.com/office/drawing/2014/main" xmlns="" id="{00000000-0008-0000-0600-000062020000}"/>
            </a:ext>
          </a:extLst>
        </xdr:cNvPr>
        <xdr:cNvSpPr/>
      </xdr:nvSpPr>
      <xdr:spPr>
        <a:xfrm>
          <a:off x="16268700" y="13141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76</xdr:row>
      <xdr:rowOff>116487</xdr:rowOff>
    </xdr:from>
    <xdr:to>
      <xdr:col>81</xdr:col>
      <xdr:colOff>50800</xdr:colOff>
      <xdr:row>76</xdr:row>
      <xdr:rowOff>169286</xdr:rowOff>
    </xdr:to>
    <xdr:cxnSp macro="">
      <xdr:nvCxnSpPr>
        <xdr:cNvPr id="611" name="直線コネクタ 610">
          <a:extLst>
            <a:ext uri="{FF2B5EF4-FFF2-40B4-BE49-F238E27FC236}">
              <a16:creationId xmlns:a16="http://schemas.microsoft.com/office/drawing/2014/main" xmlns="" id="{00000000-0008-0000-0600-000063020000}"/>
            </a:ext>
          </a:extLst>
        </xdr:cNvPr>
        <xdr:cNvCxnSpPr/>
      </xdr:nvCxnSpPr>
      <xdr:spPr>
        <a:xfrm>
          <a:off x="14592300" y="13146687"/>
          <a:ext cx="889000" cy="5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116204</xdr:rowOff>
    </xdr:from>
    <xdr:to>
      <xdr:col>81</xdr:col>
      <xdr:colOff>101600</xdr:colOff>
      <xdr:row>77</xdr:row>
      <xdr:rowOff>46354</xdr:rowOff>
    </xdr:to>
    <xdr:sp macro="" textlink="">
      <xdr:nvSpPr>
        <xdr:cNvPr id="612" name="フローチャート: 判断 611">
          <a:extLst>
            <a:ext uri="{FF2B5EF4-FFF2-40B4-BE49-F238E27FC236}">
              <a16:creationId xmlns:a16="http://schemas.microsoft.com/office/drawing/2014/main" xmlns="" id="{00000000-0008-0000-0600-000064020000}"/>
            </a:ext>
          </a:extLst>
        </xdr:cNvPr>
        <xdr:cNvSpPr/>
      </xdr:nvSpPr>
      <xdr:spPr>
        <a:xfrm>
          <a:off x="15430500" y="131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62881</xdr:rowOff>
    </xdr:from>
    <xdr:ext cx="534377" cy="259045"/>
    <xdr:sp macro="" textlink="">
      <xdr:nvSpPr>
        <xdr:cNvPr id="613" name="テキスト ボックス 612">
          <a:extLst>
            <a:ext uri="{FF2B5EF4-FFF2-40B4-BE49-F238E27FC236}">
              <a16:creationId xmlns:a16="http://schemas.microsoft.com/office/drawing/2014/main" xmlns="" id="{00000000-0008-0000-0600-000065020000}"/>
            </a:ext>
          </a:extLst>
        </xdr:cNvPr>
        <xdr:cNvSpPr txBox="1"/>
      </xdr:nvSpPr>
      <xdr:spPr>
        <a:xfrm>
          <a:off x="15214111" y="129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116487</xdr:rowOff>
    </xdr:from>
    <xdr:to>
      <xdr:col>76</xdr:col>
      <xdr:colOff>114300</xdr:colOff>
      <xdr:row>76</xdr:row>
      <xdr:rowOff>161499</xdr:rowOff>
    </xdr:to>
    <xdr:cxnSp macro="">
      <xdr:nvCxnSpPr>
        <xdr:cNvPr id="614" name="直線コネクタ 613">
          <a:extLst>
            <a:ext uri="{FF2B5EF4-FFF2-40B4-BE49-F238E27FC236}">
              <a16:creationId xmlns:a16="http://schemas.microsoft.com/office/drawing/2014/main" xmlns="" id="{00000000-0008-0000-0600-000066020000}"/>
            </a:ext>
          </a:extLst>
        </xdr:cNvPr>
        <xdr:cNvCxnSpPr/>
      </xdr:nvCxnSpPr>
      <xdr:spPr>
        <a:xfrm flipV="1">
          <a:off x="13703300" y="13146687"/>
          <a:ext cx="889000" cy="4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118943</xdr:rowOff>
    </xdr:from>
    <xdr:to>
      <xdr:col>76</xdr:col>
      <xdr:colOff>165100</xdr:colOff>
      <xdr:row>77</xdr:row>
      <xdr:rowOff>49093</xdr:rowOff>
    </xdr:to>
    <xdr:sp macro="" textlink="">
      <xdr:nvSpPr>
        <xdr:cNvPr id="615" name="フローチャート: 判断 614">
          <a:extLst>
            <a:ext uri="{FF2B5EF4-FFF2-40B4-BE49-F238E27FC236}">
              <a16:creationId xmlns:a16="http://schemas.microsoft.com/office/drawing/2014/main" xmlns="" id="{00000000-0008-0000-0600-000067020000}"/>
            </a:ext>
          </a:extLst>
        </xdr:cNvPr>
        <xdr:cNvSpPr/>
      </xdr:nvSpPr>
      <xdr:spPr>
        <a:xfrm>
          <a:off x="14541500" y="1314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40220</xdr:rowOff>
    </xdr:from>
    <xdr:ext cx="534377" cy="259045"/>
    <xdr:sp macro="" textlink="">
      <xdr:nvSpPr>
        <xdr:cNvPr id="616" name="テキスト ボックス 615">
          <a:extLst>
            <a:ext uri="{FF2B5EF4-FFF2-40B4-BE49-F238E27FC236}">
              <a16:creationId xmlns:a16="http://schemas.microsoft.com/office/drawing/2014/main" xmlns="" id="{00000000-0008-0000-0600-000068020000}"/>
            </a:ext>
          </a:extLst>
        </xdr:cNvPr>
        <xdr:cNvSpPr txBox="1"/>
      </xdr:nvSpPr>
      <xdr:spPr>
        <a:xfrm>
          <a:off x="14325111" y="13241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73479</xdr:rowOff>
    </xdr:from>
    <xdr:to>
      <xdr:col>71</xdr:col>
      <xdr:colOff>177800</xdr:colOff>
      <xdr:row>76</xdr:row>
      <xdr:rowOff>161499</xdr:rowOff>
    </xdr:to>
    <xdr:cxnSp macro="">
      <xdr:nvCxnSpPr>
        <xdr:cNvPr id="617" name="直線コネクタ 616">
          <a:extLst>
            <a:ext uri="{FF2B5EF4-FFF2-40B4-BE49-F238E27FC236}">
              <a16:creationId xmlns:a16="http://schemas.microsoft.com/office/drawing/2014/main" xmlns="" id="{00000000-0008-0000-0600-000069020000}"/>
            </a:ext>
          </a:extLst>
        </xdr:cNvPr>
        <xdr:cNvCxnSpPr/>
      </xdr:nvCxnSpPr>
      <xdr:spPr>
        <a:xfrm>
          <a:off x="12814300" y="13103679"/>
          <a:ext cx="889000" cy="8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106607</xdr:rowOff>
    </xdr:from>
    <xdr:to>
      <xdr:col>72</xdr:col>
      <xdr:colOff>38100</xdr:colOff>
      <xdr:row>77</xdr:row>
      <xdr:rowOff>36757</xdr:rowOff>
    </xdr:to>
    <xdr:sp macro="" textlink="">
      <xdr:nvSpPr>
        <xdr:cNvPr id="618" name="フローチャート: 判断 617">
          <a:extLst>
            <a:ext uri="{FF2B5EF4-FFF2-40B4-BE49-F238E27FC236}">
              <a16:creationId xmlns:a16="http://schemas.microsoft.com/office/drawing/2014/main" xmlns="" id="{00000000-0008-0000-0600-00006A020000}"/>
            </a:ext>
          </a:extLst>
        </xdr:cNvPr>
        <xdr:cNvSpPr/>
      </xdr:nvSpPr>
      <xdr:spPr>
        <a:xfrm>
          <a:off x="13652500" y="13136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53284</xdr:rowOff>
    </xdr:from>
    <xdr:ext cx="534377" cy="259045"/>
    <xdr:sp macro="" textlink="">
      <xdr:nvSpPr>
        <xdr:cNvPr id="619" name="テキスト ボックス 618">
          <a:extLst>
            <a:ext uri="{FF2B5EF4-FFF2-40B4-BE49-F238E27FC236}">
              <a16:creationId xmlns:a16="http://schemas.microsoft.com/office/drawing/2014/main" xmlns="" id="{00000000-0008-0000-0600-00006B020000}"/>
            </a:ext>
          </a:extLst>
        </xdr:cNvPr>
        <xdr:cNvSpPr txBox="1"/>
      </xdr:nvSpPr>
      <xdr:spPr>
        <a:xfrm>
          <a:off x="13436111" y="129120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96124</xdr:rowOff>
    </xdr:from>
    <xdr:to>
      <xdr:col>67</xdr:col>
      <xdr:colOff>101600</xdr:colOff>
      <xdr:row>77</xdr:row>
      <xdr:rowOff>26274</xdr:rowOff>
    </xdr:to>
    <xdr:sp macro="" textlink="">
      <xdr:nvSpPr>
        <xdr:cNvPr id="620" name="フローチャート: 判断 619">
          <a:extLst>
            <a:ext uri="{FF2B5EF4-FFF2-40B4-BE49-F238E27FC236}">
              <a16:creationId xmlns:a16="http://schemas.microsoft.com/office/drawing/2014/main" xmlns="" id="{00000000-0008-0000-0600-00006C020000}"/>
            </a:ext>
          </a:extLst>
        </xdr:cNvPr>
        <xdr:cNvSpPr/>
      </xdr:nvSpPr>
      <xdr:spPr>
        <a:xfrm>
          <a:off x="12763500" y="13126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17401</xdr:rowOff>
    </xdr:from>
    <xdr:ext cx="534377" cy="259045"/>
    <xdr:sp macro="" textlink="">
      <xdr:nvSpPr>
        <xdr:cNvPr id="621" name="テキスト ボックス 620">
          <a:extLst>
            <a:ext uri="{FF2B5EF4-FFF2-40B4-BE49-F238E27FC236}">
              <a16:creationId xmlns:a16="http://schemas.microsoft.com/office/drawing/2014/main" xmlns="" id="{00000000-0008-0000-0600-00006D020000}"/>
            </a:ext>
          </a:extLst>
        </xdr:cNvPr>
        <xdr:cNvSpPr txBox="1"/>
      </xdr:nvSpPr>
      <xdr:spPr>
        <a:xfrm>
          <a:off x="12547111" y="13219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2" name="テキスト ボックス 621">
          <a:extLst>
            <a:ext uri="{FF2B5EF4-FFF2-40B4-BE49-F238E27FC236}">
              <a16:creationId xmlns:a16="http://schemas.microsoft.com/office/drawing/2014/main" xmlns="" id="{00000000-0008-0000-0600-00006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3" name="テキスト ボックス 622">
          <a:extLst>
            <a:ext uri="{FF2B5EF4-FFF2-40B4-BE49-F238E27FC236}">
              <a16:creationId xmlns:a16="http://schemas.microsoft.com/office/drawing/2014/main" xmlns="" id="{00000000-0008-0000-0600-00006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4" name="テキスト ボックス 623">
          <a:extLst>
            <a:ext uri="{FF2B5EF4-FFF2-40B4-BE49-F238E27FC236}">
              <a16:creationId xmlns:a16="http://schemas.microsoft.com/office/drawing/2014/main" xmlns="" id="{00000000-0008-0000-0600-00007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5" name="テキスト ボックス 624">
          <a:extLst>
            <a:ext uri="{FF2B5EF4-FFF2-40B4-BE49-F238E27FC236}">
              <a16:creationId xmlns:a16="http://schemas.microsoft.com/office/drawing/2014/main" xmlns="" id="{00000000-0008-0000-0600-00007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6" name="テキスト ボックス 625">
          <a:extLst>
            <a:ext uri="{FF2B5EF4-FFF2-40B4-BE49-F238E27FC236}">
              <a16:creationId xmlns:a16="http://schemas.microsoft.com/office/drawing/2014/main" xmlns="" id="{00000000-0008-0000-0600-00007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56480</xdr:rowOff>
    </xdr:from>
    <xdr:to>
      <xdr:col>85</xdr:col>
      <xdr:colOff>177800</xdr:colOff>
      <xdr:row>76</xdr:row>
      <xdr:rowOff>158080</xdr:rowOff>
    </xdr:to>
    <xdr:sp macro="" textlink="">
      <xdr:nvSpPr>
        <xdr:cNvPr id="627" name="楕円 626">
          <a:extLst>
            <a:ext uri="{FF2B5EF4-FFF2-40B4-BE49-F238E27FC236}">
              <a16:creationId xmlns:a16="http://schemas.microsoft.com/office/drawing/2014/main" xmlns="" id="{00000000-0008-0000-0600-000073020000}"/>
            </a:ext>
          </a:extLst>
        </xdr:cNvPr>
        <xdr:cNvSpPr/>
      </xdr:nvSpPr>
      <xdr:spPr>
        <a:xfrm>
          <a:off x="16268700" y="1308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75</xdr:row>
      <xdr:rowOff>79357</xdr:rowOff>
    </xdr:from>
    <xdr:ext cx="534377" cy="259045"/>
    <xdr:sp macro="" textlink="">
      <xdr:nvSpPr>
        <xdr:cNvPr id="628" name="公債費該当値テキスト">
          <a:extLst>
            <a:ext uri="{FF2B5EF4-FFF2-40B4-BE49-F238E27FC236}">
              <a16:creationId xmlns:a16="http://schemas.microsoft.com/office/drawing/2014/main" xmlns="" id="{00000000-0008-0000-0600-000074020000}"/>
            </a:ext>
          </a:extLst>
        </xdr:cNvPr>
        <xdr:cNvSpPr txBox="1"/>
      </xdr:nvSpPr>
      <xdr:spPr>
        <a:xfrm>
          <a:off x="16370300" y="12938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118486</xdr:rowOff>
    </xdr:from>
    <xdr:to>
      <xdr:col>81</xdr:col>
      <xdr:colOff>101600</xdr:colOff>
      <xdr:row>77</xdr:row>
      <xdr:rowOff>48636</xdr:rowOff>
    </xdr:to>
    <xdr:sp macro="" textlink="">
      <xdr:nvSpPr>
        <xdr:cNvPr id="629" name="楕円 628">
          <a:extLst>
            <a:ext uri="{FF2B5EF4-FFF2-40B4-BE49-F238E27FC236}">
              <a16:creationId xmlns:a16="http://schemas.microsoft.com/office/drawing/2014/main" xmlns="" id="{00000000-0008-0000-0600-000075020000}"/>
            </a:ext>
          </a:extLst>
        </xdr:cNvPr>
        <xdr:cNvSpPr/>
      </xdr:nvSpPr>
      <xdr:spPr>
        <a:xfrm>
          <a:off x="15430500" y="13148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39763</xdr:rowOff>
    </xdr:from>
    <xdr:ext cx="534377" cy="259045"/>
    <xdr:sp macro="" textlink="">
      <xdr:nvSpPr>
        <xdr:cNvPr id="630" name="テキスト ボックス 629">
          <a:extLst>
            <a:ext uri="{FF2B5EF4-FFF2-40B4-BE49-F238E27FC236}">
              <a16:creationId xmlns:a16="http://schemas.microsoft.com/office/drawing/2014/main" xmlns="" id="{00000000-0008-0000-0600-000076020000}"/>
            </a:ext>
          </a:extLst>
        </xdr:cNvPr>
        <xdr:cNvSpPr txBox="1"/>
      </xdr:nvSpPr>
      <xdr:spPr>
        <a:xfrm>
          <a:off x="15214111" y="13241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65687</xdr:rowOff>
    </xdr:from>
    <xdr:to>
      <xdr:col>76</xdr:col>
      <xdr:colOff>165100</xdr:colOff>
      <xdr:row>76</xdr:row>
      <xdr:rowOff>167287</xdr:rowOff>
    </xdr:to>
    <xdr:sp macro="" textlink="">
      <xdr:nvSpPr>
        <xdr:cNvPr id="631" name="楕円 630">
          <a:extLst>
            <a:ext uri="{FF2B5EF4-FFF2-40B4-BE49-F238E27FC236}">
              <a16:creationId xmlns:a16="http://schemas.microsoft.com/office/drawing/2014/main" xmlns="" id="{00000000-0008-0000-0600-000077020000}"/>
            </a:ext>
          </a:extLst>
        </xdr:cNvPr>
        <xdr:cNvSpPr/>
      </xdr:nvSpPr>
      <xdr:spPr>
        <a:xfrm>
          <a:off x="14541500" y="13095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12365</xdr:rowOff>
    </xdr:from>
    <xdr:ext cx="534377" cy="259045"/>
    <xdr:sp macro="" textlink="">
      <xdr:nvSpPr>
        <xdr:cNvPr id="632" name="テキスト ボックス 631">
          <a:extLst>
            <a:ext uri="{FF2B5EF4-FFF2-40B4-BE49-F238E27FC236}">
              <a16:creationId xmlns:a16="http://schemas.microsoft.com/office/drawing/2014/main" xmlns="" id="{00000000-0008-0000-0600-000078020000}"/>
            </a:ext>
          </a:extLst>
        </xdr:cNvPr>
        <xdr:cNvSpPr txBox="1"/>
      </xdr:nvSpPr>
      <xdr:spPr>
        <a:xfrm>
          <a:off x="14325111" y="1287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110699</xdr:rowOff>
    </xdr:from>
    <xdr:to>
      <xdr:col>72</xdr:col>
      <xdr:colOff>38100</xdr:colOff>
      <xdr:row>77</xdr:row>
      <xdr:rowOff>40849</xdr:rowOff>
    </xdr:to>
    <xdr:sp macro="" textlink="">
      <xdr:nvSpPr>
        <xdr:cNvPr id="633" name="楕円 632">
          <a:extLst>
            <a:ext uri="{FF2B5EF4-FFF2-40B4-BE49-F238E27FC236}">
              <a16:creationId xmlns:a16="http://schemas.microsoft.com/office/drawing/2014/main" xmlns="" id="{00000000-0008-0000-0600-000079020000}"/>
            </a:ext>
          </a:extLst>
        </xdr:cNvPr>
        <xdr:cNvSpPr/>
      </xdr:nvSpPr>
      <xdr:spPr>
        <a:xfrm>
          <a:off x="13652500" y="13140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31976</xdr:rowOff>
    </xdr:from>
    <xdr:ext cx="534377" cy="259045"/>
    <xdr:sp macro="" textlink="">
      <xdr:nvSpPr>
        <xdr:cNvPr id="634" name="テキスト ボックス 633">
          <a:extLst>
            <a:ext uri="{FF2B5EF4-FFF2-40B4-BE49-F238E27FC236}">
              <a16:creationId xmlns:a16="http://schemas.microsoft.com/office/drawing/2014/main" xmlns="" id="{00000000-0008-0000-0600-00007A020000}"/>
            </a:ext>
          </a:extLst>
        </xdr:cNvPr>
        <xdr:cNvSpPr txBox="1"/>
      </xdr:nvSpPr>
      <xdr:spPr>
        <a:xfrm>
          <a:off x="13436111" y="13233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22679</xdr:rowOff>
    </xdr:from>
    <xdr:to>
      <xdr:col>67</xdr:col>
      <xdr:colOff>101600</xdr:colOff>
      <xdr:row>76</xdr:row>
      <xdr:rowOff>124279</xdr:rowOff>
    </xdr:to>
    <xdr:sp macro="" textlink="">
      <xdr:nvSpPr>
        <xdr:cNvPr id="635" name="楕円 634">
          <a:extLst>
            <a:ext uri="{FF2B5EF4-FFF2-40B4-BE49-F238E27FC236}">
              <a16:creationId xmlns:a16="http://schemas.microsoft.com/office/drawing/2014/main" xmlns="" id="{00000000-0008-0000-0600-00007B020000}"/>
            </a:ext>
          </a:extLst>
        </xdr:cNvPr>
        <xdr:cNvSpPr/>
      </xdr:nvSpPr>
      <xdr:spPr>
        <a:xfrm>
          <a:off x="12763500" y="13052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140806</xdr:rowOff>
    </xdr:from>
    <xdr:ext cx="534377" cy="259045"/>
    <xdr:sp macro="" textlink="">
      <xdr:nvSpPr>
        <xdr:cNvPr id="636" name="テキスト ボックス 635">
          <a:extLst>
            <a:ext uri="{FF2B5EF4-FFF2-40B4-BE49-F238E27FC236}">
              <a16:creationId xmlns:a16="http://schemas.microsoft.com/office/drawing/2014/main" xmlns="" id="{00000000-0008-0000-0600-00007C020000}"/>
            </a:ext>
          </a:extLst>
        </xdr:cNvPr>
        <xdr:cNvSpPr txBox="1"/>
      </xdr:nvSpPr>
      <xdr:spPr>
        <a:xfrm>
          <a:off x="12547111" y="1282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7" name="正方形/長方形 636">
          <a:extLst>
            <a:ext uri="{FF2B5EF4-FFF2-40B4-BE49-F238E27FC236}">
              <a16:creationId xmlns:a16="http://schemas.microsoft.com/office/drawing/2014/main" xmlns="" id="{00000000-0008-0000-0600-00007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38" name="正方形/長方形 637">
          <a:extLst>
            <a:ext uri="{FF2B5EF4-FFF2-40B4-BE49-F238E27FC236}">
              <a16:creationId xmlns:a16="http://schemas.microsoft.com/office/drawing/2014/main" xmlns="" id="{00000000-0008-0000-0600-00007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39" name="正方形/長方形 638">
          <a:extLst>
            <a:ext uri="{FF2B5EF4-FFF2-40B4-BE49-F238E27FC236}">
              <a16:creationId xmlns:a16="http://schemas.microsoft.com/office/drawing/2014/main" xmlns="" id="{00000000-0008-0000-0600-00007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0" name="正方形/長方形 639">
          <a:extLst>
            <a:ext uri="{FF2B5EF4-FFF2-40B4-BE49-F238E27FC236}">
              <a16:creationId xmlns:a16="http://schemas.microsoft.com/office/drawing/2014/main" xmlns="" id="{00000000-0008-0000-0600-00008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1" name="正方形/長方形 640">
          <a:extLst>
            <a:ext uri="{FF2B5EF4-FFF2-40B4-BE49-F238E27FC236}">
              <a16:creationId xmlns:a16="http://schemas.microsoft.com/office/drawing/2014/main" xmlns="" id="{00000000-0008-0000-0600-00008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42" name="正方形/長方形 641">
          <a:extLst>
            <a:ext uri="{FF2B5EF4-FFF2-40B4-BE49-F238E27FC236}">
              <a16:creationId xmlns:a16="http://schemas.microsoft.com/office/drawing/2014/main" xmlns="" id="{00000000-0008-0000-0600-00008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43" name="正方形/長方形 642">
          <a:extLst>
            <a:ext uri="{FF2B5EF4-FFF2-40B4-BE49-F238E27FC236}">
              <a16:creationId xmlns:a16="http://schemas.microsoft.com/office/drawing/2014/main" xmlns="" id="{00000000-0008-0000-0600-00008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4" name="正方形/長方形 643">
          <a:extLst>
            <a:ext uri="{FF2B5EF4-FFF2-40B4-BE49-F238E27FC236}">
              <a16:creationId xmlns:a16="http://schemas.microsoft.com/office/drawing/2014/main" xmlns="" id="{00000000-0008-0000-0600-00008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5" name="テキスト ボックス 644">
          <a:extLst>
            <a:ext uri="{FF2B5EF4-FFF2-40B4-BE49-F238E27FC236}">
              <a16:creationId xmlns:a16="http://schemas.microsoft.com/office/drawing/2014/main" xmlns="" id="{00000000-0008-0000-0600-00008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6" name="直線コネクタ 645">
          <a:extLst>
            <a:ext uri="{FF2B5EF4-FFF2-40B4-BE49-F238E27FC236}">
              <a16:creationId xmlns:a16="http://schemas.microsoft.com/office/drawing/2014/main" xmlns="" id="{00000000-0008-0000-0600-00008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47" name="直線コネクタ 646">
          <a:extLst>
            <a:ext uri="{FF2B5EF4-FFF2-40B4-BE49-F238E27FC236}">
              <a16:creationId xmlns:a16="http://schemas.microsoft.com/office/drawing/2014/main" xmlns="" id="{00000000-0008-0000-0600-00008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48" name="テキスト ボックス 647">
          <a:extLst>
            <a:ext uri="{FF2B5EF4-FFF2-40B4-BE49-F238E27FC236}">
              <a16:creationId xmlns:a16="http://schemas.microsoft.com/office/drawing/2014/main" xmlns="" id="{00000000-0008-0000-0600-00008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49" name="直線コネクタ 648">
          <a:extLst>
            <a:ext uri="{FF2B5EF4-FFF2-40B4-BE49-F238E27FC236}">
              <a16:creationId xmlns:a16="http://schemas.microsoft.com/office/drawing/2014/main" xmlns="" id="{00000000-0008-0000-0600-00008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50" name="テキスト ボックス 649">
          <a:extLst>
            <a:ext uri="{FF2B5EF4-FFF2-40B4-BE49-F238E27FC236}">
              <a16:creationId xmlns:a16="http://schemas.microsoft.com/office/drawing/2014/main" xmlns="" id="{00000000-0008-0000-0600-00008A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51" name="直線コネクタ 650">
          <a:extLst>
            <a:ext uri="{FF2B5EF4-FFF2-40B4-BE49-F238E27FC236}">
              <a16:creationId xmlns:a16="http://schemas.microsoft.com/office/drawing/2014/main" xmlns="" id="{00000000-0008-0000-0600-00008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52" name="テキスト ボックス 651">
          <a:extLst>
            <a:ext uri="{FF2B5EF4-FFF2-40B4-BE49-F238E27FC236}">
              <a16:creationId xmlns:a16="http://schemas.microsoft.com/office/drawing/2014/main" xmlns="" id="{00000000-0008-0000-0600-00008C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53" name="直線コネクタ 652">
          <a:extLst>
            <a:ext uri="{FF2B5EF4-FFF2-40B4-BE49-F238E27FC236}">
              <a16:creationId xmlns:a16="http://schemas.microsoft.com/office/drawing/2014/main" xmlns="" id="{00000000-0008-0000-0600-00008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54" name="テキスト ボックス 653">
          <a:extLst>
            <a:ext uri="{FF2B5EF4-FFF2-40B4-BE49-F238E27FC236}">
              <a16:creationId xmlns:a16="http://schemas.microsoft.com/office/drawing/2014/main" xmlns="" id="{00000000-0008-0000-0600-00008E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55" name="直線コネクタ 654">
          <a:extLst>
            <a:ext uri="{FF2B5EF4-FFF2-40B4-BE49-F238E27FC236}">
              <a16:creationId xmlns:a16="http://schemas.microsoft.com/office/drawing/2014/main" xmlns="" id="{00000000-0008-0000-0600-00008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56" name="テキスト ボックス 655">
          <a:extLst>
            <a:ext uri="{FF2B5EF4-FFF2-40B4-BE49-F238E27FC236}">
              <a16:creationId xmlns:a16="http://schemas.microsoft.com/office/drawing/2014/main" xmlns="" id="{00000000-0008-0000-0600-000090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7" name="直線コネクタ 656">
          <a:extLst>
            <a:ext uri="{FF2B5EF4-FFF2-40B4-BE49-F238E27FC236}">
              <a16:creationId xmlns:a16="http://schemas.microsoft.com/office/drawing/2014/main" xmlns="" id="{00000000-0008-0000-0600-00009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58" name="テキスト ボックス 657">
          <a:extLst>
            <a:ext uri="{FF2B5EF4-FFF2-40B4-BE49-F238E27FC236}">
              <a16:creationId xmlns:a16="http://schemas.microsoft.com/office/drawing/2014/main" xmlns="" id="{00000000-0008-0000-0600-000092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9" name="積立金グラフ枠">
          <a:extLst>
            <a:ext uri="{FF2B5EF4-FFF2-40B4-BE49-F238E27FC236}">
              <a16:creationId xmlns:a16="http://schemas.microsoft.com/office/drawing/2014/main" xmlns="" id="{00000000-0008-0000-0600-00009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32942</xdr:rowOff>
    </xdr:from>
    <xdr:to>
      <xdr:col>85</xdr:col>
      <xdr:colOff>126364</xdr:colOff>
      <xdr:row>99</xdr:row>
      <xdr:rowOff>43926</xdr:rowOff>
    </xdr:to>
    <xdr:cxnSp macro="">
      <xdr:nvCxnSpPr>
        <xdr:cNvPr id="660" name="直線コネクタ 659">
          <a:extLst>
            <a:ext uri="{FF2B5EF4-FFF2-40B4-BE49-F238E27FC236}">
              <a16:creationId xmlns:a16="http://schemas.microsoft.com/office/drawing/2014/main" xmlns="" id="{00000000-0008-0000-0600-000094020000}"/>
            </a:ext>
          </a:extLst>
        </xdr:cNvPr>
        <xdr:cNvCxnSpPr/>
      </xdr:nvCxnSpPr>
      <xdr:spPr>
        <a:xfrm flipV="1">
          <a:off x="16317595" y="15463442"/>
          <a:ext cx="1269" cy="15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59512</xdr:rowOff>
    </xdr:from>
    <xdr:ext cx="378565" cy="259045"/>
    <xdr:sp macro="" textlink="">
      <xdr:nvSpPr>
        <xdr:cNvPr id="661" name="積立金最小値テキスト">
          <a:extLst>
            <a:ext uri="{FF2B5EF4-FFF2-40B4-BE49-F238E27FC236}">
              <a16:creationId xmlns:a16="http://schemas.microsoft.com/office/drawing/2014/main" xmlns="" id="{00000000-0008-0000-0600-000095020000}"/>
            </a:ext>
          </a:extLst>
        </xdr:cNvPr>
        <xdr:cNvSpPr txBox="1"/>
      </xdr:nvSpPr>
      <xdr:spPr>
        <a:xfrm>
          <a:off x="16370300" y="170330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43926</xdr:rowOff>
    </xdr:from>
    <xdr:to>
      <xdr:col>86</xdr:col>
      <xdr:colOff>25400</xdr:colOff>
      <xdr:row>99</xdr:row>
      <xdr:rowOff>43926</xdr:rowOff>
    </xdr:to>
    <xdr:cxnSp macro="">
      <xdr:nvCxnSpPr>
        <xdr:cNvPr id="662" name="直線コネクタ 661">
          <a:extLst>
            <a:ext uri="{FF2B5EF4-FFF2-40B4-BE49-F238E27FC236}">
              <a16:creationId xmlns:a16="http://schemas.microsoft.com/office/drawing/2014/main" xmlns="" id="{00000000-0008-0000-0600-000096020000}"/>
            </a:ext>
          </a:extLst>
        </xdr:cNvPr>
        <xdr:cNvCxnSpPr/>
      </xdr:nvCxnSpPr>
      <xdr:spPr>
        <a:xfrm>
          <a:off x="16230600" y="17017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151069</xdr:rowOff>
    </xdr:from>
    <xdr:ext cx="690189" cy="259045"/>
    <xdr:sp macro="" textlink="">
      <xdr:nvSpPr>
        <xdr:cNvPr id="663" name="積立金最大値テキスト">
          <a:extLst>
            <a:ext uri="{FF2B5EF4-FFF2-40B4-BE49-F238E27FC236}">
              <a16:creationId xmlns:a16="http://schemas.microsoft.com/office/drawing/2014/main" xmlns="" id="{00000000-0008-0000-0600-000097020000}"/>
            </a:ext>
          </a:extLst>
        </xdr:cNvPr>
        <xdr:cNvSpPr txBox="1"/>
      </xdr:nvSpPr>
      <xdr:spPr>
        <a:xfrm>
          <a:off x="16370300" y="152386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1,224,061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32942</xdr:rowOff>
    </xdr:from>
    <xdr:to>
      <xdr:col>86</xdr:col>
      <xdr:colOff>25400</xdr:colOff>
      <xdr:row>90</xdr:row>
      <xdr:rowOff>32942</xdr:rowOff>
    </xdr:to>
    <xdr:cxnSp macro="">
      <xdr:nvCxnSpPr>
        <xdr:cNvPr id="664" name="直線コネクタ 663">
          <a:extLst>
            <a:ext uri="{FF2B5EF4-FFF2-40B4-BE49-F238E27FC236}">
              <a16:creationId xmlns:a16="http://schemas.microsoft.com/office/drawing/2014/main" xmlns="" id="{00000000-0008-0000-0600-000098020000}"/>
            </a:ext>
          </a:extLst>
        </xdr:cNvPr>
        <xdr:cNvCxnSpPr/>
      </xdr:nvCxnSpPr>
      <xdr:spPr>
        <a:xfrm>
          <a:off x="16230600" y="15463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23817</xdr:rowOff>
    </xdr:from>
    <xdr:to>
      <xdr:col>85</xdr:col>
      <xdr:colOff>127000</xdr:colOff>
      <xdr:row>99</xdr:row>
      <xdr:rowOff>38061</xdr:rowOff>
    </xdr:to>
    <xdr:cxnSp macro="">
      <xdr:nvCxnSpPr>
        <xdr:cNvPr id="665" name="直線コネクタ 664">
          <a:extLst>
            <a:ext uri="{FF2B5EF4-FFF2-40B4-BE49-F238E27FC236}">
              <a16:creationId xmlns:a16="http://schemas.microsoft.com/office/drawing/2014/main" xmlns="" id="{00000000-0008-0000-0600-000099020000}"/>
            </a:ext>
          </a:extLst>
        </xdr:cNvPr>
        <xdr:cNvCxnSpPr/>
      </xdr:nvCxnSpPr>
      <xdr:spPr>
        <a:xfrm flipV="1">
          <a:off x="15481300" y="16997367"/>
          <a:ext cx="838200" cy="14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148412</xdr:rowOff>
    </xdr:from>
    <xdr:ext cx="534377" cy="259045"/>
    <xdr:sp macro="" textlink="">
      <xdr:nvSpPr>
        <xdr:cNvPr id="666" name="積立金平均値テキスト">
          <a:extLst>
            <a:ext uri="{FF2B5EF4-FFF2-40B4-BE49-F238E27FC236}">
              <a16:creationId xmlns:a16="http://schemas.microsoft.com/office/drawing/2014/main" xmlns="" id="{00000000-0008-0000-0600-00009A020000}"/>
            </a:ext>
          </a:extLst>
        </xdr:cNvPr>
        <xdr:cNvSpPr txBox="1"/>
      </xdr:nvSpPr>
      <xdr:spPr>
        <a:xfrm>
          <a:off x="16370300" y="167790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125535</xdr:rowOff>
    </xdr:from>
    <xdr:to>
      <xdr:col>85</xdr:col>
      <xdr:colOff>177800</xdr:colOff>
      <xdr:row>99</xdr:row>
      <xdr:rowOff>55685</xdr:rowOff>
    </xdr:to>
    <xdr:sp macro="" textlink="">
      <xdr:nvSpPr>
        <xdr:cNvPr id="667" name="フローチャート: 判断 666">
          <a:extLst>
            <a:ext uri="{FF2B5EF4-FFF2-40B4-BE49-F238E27FC236}">
              <a16:creationId xmlns:a16="http://schemas.microsoft.com/office/drawing/2014/main" xmlns="" id="{00000000-0008-0000-0600-00009B020000}"/>
            </a:ext>
          </a:extLst>
        </xdr:cNvPr>
        <xdr:cNvSpPr/>
      </xdr:nvSpPr>
      <xdr:spPr>
        <a:xfrm>
          <a:off x="16268700" y="1692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38061</xdr:rowOff>
    </xdr:from>
    <xdr:to>
      <xdr:col>81</xdr:col>
      <xdr:colOff>50800</xdr:colOff>
      <xdr:row>99</xdr:row>
      <xdr:rowOff>43997</xdr:rowOff>
    </xdr:to>
    <xdr:cxnSp macro="">
      <xdr:nvCxnSpPr>
        <xdr:cNvPr id="668" name="直線コネクタ 667">
          <a:extLst>
            <a:ext uri="{FF2B5EF4-FFF2-40B4-BE49-F238E27FC236}">
              <a16:creationId xmlns:a16="http://schemas.microsoft.com/office/drawing/2014/main" xmlns="" id="{00000000-0008-0000-0600-00009C020000}"/>
            </a:ext>
          </a:extLst>
        </xdr:cNvPr>
        <xdr:cNvCxnSpPr/>
      </xdr:nvCxnSpPr>
      <xdr:spPr>
        <a:xfrm flipV="1">
          <a:off x="14592300" y="17011611"/>
          <a:ext cx="889000" cy="5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121910</xdr:rowOff>
    </xdr:from>
    <xdr:to>
      <xdr:col>81</xdr:col>
      <xdr:colOff>101600</xdr:colOff>
      <xdr:row>99</xdr:row>
      <xdr:rowOff>52060</xdr:rowOff>
    </xdr:to>
    <xdr:sp macro="" textlink="">
      <xdr:nvSpPr>
        <xdr:cNvPr id="669" name="フローチャート: 判断 668">
          <a:extLst>
            <a:ext uri="{FF2B5EF4-FFF2-40B4-BE49-F238E27FC236}">
              <a16:creationId xmlns:a16="http://schemas.microsoft.com/office/drawing/2014/main" xmlns="" id="{00000000-0008-0000-0600-00009D020000}"/>
            </a:ext>
          </a:extLst>
        </xdr:cNvPr>
        <xdr:cNvSpPr/>
      </xdr:nvSpPr>
      <xdr:spPr>
        <a:xfrm>
          <a:off x="15430500" y="16924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68587</xdr:rowOff>
    </xdr:from>
    <xdr:ext cx="534377" cy="259045"/>
    <xdr:sp macro="" textlink="">
      <xdr:nvSpPr>
        <xdr:cNvPr id="670" name="テキスト ボックス 669">
          <a:extLst>
            <a:ext uri="{FF2B5EF4-FFF2-40B4-BE49-F238E27FC236}">
              <a16:creationId xmlns:a16="http://schemas.microsoft.com/office/drawing/2014/main" xmlns="" id="{00000000-0008-0000-0600-00009E020000}"/>
            </a:ext>
          </a:extLst>
        </xdr:cNvPr>
        <xdr:cNvSpPr txBox="1"/>
      </xdr:nvSpPr>
      <xdr:spPr>
        <a:xfrm>
          <a:off x="15214111" y="16699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99</xdr:row>
      <xdr:rowOff>26301</xdr:rowOff>
    </xdr:from>
    <xdr:to>
      <xdr:col>76</xdr:col>
      <xdr:colOff>114300</xdr:colOff>
      <xdr:row>99</xdr:row>
      <xdr:rowOff>43997</xdr:rowOff>
    </xdr:to>
    <xdr:cxnSp macro="">
      <xdr:nvCxnSpPr>
        <xdr:cNvPr id="671" name="直線コネクタ 670">
          <a:extLst>
            <a:ext uri="{FF2B5EF4-FFF2-40B4-BE49-F238E27FC236}">
              <a16:creationId xmlns:a16="http://schemas.microsoft.com/office/drawing/2014/main" xmlns="" id="{00000000-0008-0000-0600-00009F020000}"/>
            </a:ext>
          </a:extLst>
        </xdr:cNvPr>
        <xdr:cNvCxnSpPr/>
      </xdr:nvCxnSpPr>
      <xdr:spPr>
        <a:xfrm>
          <a:off x="13703300" y="16999851"/>
          <a:ext cx="889000" cy="17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114894</xdr:rowOff>
    </xdr:from>
    <xdr:to>
      <xdr:col>76</xdr:col>
      <xdr:colOff>165100</xdr:colOff>
      <xdr:row>99</xdr:row>
      <xdr:rowOff>45044</xdr:rowOff>
    </xdr:to>
    <xdr:sp macro="" textlink="">
      <xdr:nvSpPr>
        <xdr:cNvPr id="672" name="フローチャート: 判断 671">
          <a:extLst>
            <a:ext uri="{FF2B5EF4-FFF2-40B4-BE49-F238E27FC236}">
              <a16:creationId xmlns:a16="http://schemas.microsoft.com/office/drawing/2014/main" xmlns="" id="{00000000-0008-0000-0600-0000A0020000}"/>
            </a:ext>
          </a:extLst>
        </xdr:cNvPr>
        <xdr:cNvSpPr/>
      </xdr:nvSpPr>
      <xdr:spPr>
        <a:xfrm>
          <a:off x="14541500" y="16916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61571</xdr:rowOff>
    </xdr:from>
    <xdr:ext cx="534377" cy="259045"/>
    <xdr:sp macro="" textlink="">
      <xdr:nvSpPr>
        <xdr:cNvPr id="673" name="テキスト ボックス 672">
          <a:extLst>
            <a:ext uri="{FF2B5EF4-FFF2-40B4-BE49-F238E27FC236}">
              <a16:creationId xmlns:a16="http://schemas.microsoft.com/office/drawing/2014/main" xmlns="" id="{00000000-0008-0000-0600-0000A1020000}"/>
            </a:ext>
          </a:extLst>
        </xdr:cNvPr>
        <xdr:cNvSpPr txBox="1"/>
      </xdr:nvSpPr>
      <xdr:spPr>
        <a:xfrm>
          <a:off x="14325111" y="16692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12331</xdr:rowOff>
    </xdr:from>
    <xdr:to>
      <xdr:col>71</xdr:col>
      <xdr:colOff>177800</xdr:colOff>
      <xdr:row>99</xdr:row>
      <xdr:rowOff>26301</xdr:rowOff>
    </xdr:to>
    <xdr:cxnSp macro="">
      <xdr:nvCxnSpPr>
        <xdr:cNvPr id="674" name="直線コネクタ 673">
          <a:extLst>
            <a:ext uri="{FF2B5EF4-FFF2-40B4-BE49-F238E27FC236}">
              <a16:creationId xmlns:a16="http://schemas.microsoft.com/office/drawing/2014/main" xmlns="" id="{00000000-0008-0000-0600-0000A2020000}"/>
            </a:ext>
          </a:extLst>
        </xdr:cNvPr>
        <xdr:cNvCxnSpPr/>
      </xdr:nvCxnSpPr>
      <xdr:spPr>
        <a:xfrm>
          <a:off x="12814300" y="16985881"/>
          <a:ext cx="889000" cy="13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35485</xdr:rowOff>
    </xdr:from>
    <xdr:to>
      <xdr:col>72</xdr:col>
      <xdr:colOff>38100</xdr:colOff>
      <xdr:row>98</xdr:row>
      <xdr:rowOff>137085</xdr:rowOff>
    </xdr:to>
    <xdr:sp macro="" textlink="">
      <xdr:nvSpPr>
        <xdr:cNvPr id="675" name="フローチャート: 判断 674">
          <a:extLst>
            <a:ext uri="{FF2B5EF4-FFF2-40B4-BE49-F238E27FC236}">
              <a16:creationId xmlns:a16="http://schemas.microsoft.com/office/drawing/2014/main" xmlns="" id="{00000000-0008-0000-0600-0000A3020000}"/>
            </a:ext>
          </a:extLst>
        </xdr:cNvPr>
        <xdr:cNvSpPr/>
      </xdr:nvSpPr>
      <xdr:spPr>
        <a:xfrm>
          <a:off x="13652500" y="1683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96</xdr:row>
      <xdr:rowOff>153612</xdr:rowOff>
    </xdr:from>
    <xdr:ext cx="599010" cy="259045"/>
    <xdr:sp macro="" textlink="">
      <xdr:nvSpPr>
        <xdr:cNvPr id="676" name="テキスト ボックス 675">
          <a:extLst>
            <a:ext uri="{FF2B5EF4-FFF2-40B4-BE49-F238E27FC236}">
              <a16:creationId xmlns:a16="http://schemas.microsoft.com/office/drawing/2014/main" xmlns="" id="{00000000-0008-0000-0600-0000A4020000}"/>
            </a:ext>
          </a:extLst>
        </xdr:cNvPr>
        <xdr:cNvSpPr txBox="1"/>
      </xdr:nvSpPr>
      <xdr:spPr>
        <a:xfrm>
          <a:off x="13403795" y="166128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113123</xdr:rowOff>
    </xdr:from>
    <xdr:to>
      <xdr:col>67</xdr:col>
      <xdr:colOff>101600</xdr:colOff>
      <xdr:row>99</xdr:row>
      <xdr:rowOff>43273</xdr:rowOff>
    </xdr:to>
    <xdr:sp macro="" textlink="">
      <xdr:nvSpPr>
        <xdr:cNvPr id="677" name="フローチャート: 判断 676">
          <a:extLst>
            <a:ext uri="{FF2B5EF4-FFF2-40B4-BE49-F238E27FC236}">
              <a16:creationId xmlns:a16="http://schemas.microsoft.com/office/drawing/2014/main" xmlns="" id="{00000000-0008-0000-0600-0000A5020000}"/>
            </a:ext>
          </a:extLst>
        </xdr:cNvPr>
        <xdr:cNvSpPr/>
      </xdr:nvSpPr>
      <xdr:spPr>
        <a:xfrm>
          <a:off x="12763500" y="16915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59800</xdr:rowOff>
    </xdr:from>
    <xdr:ext cx="534377" cy="259045"/>
    <xdr:sp macro="" textlink="">
      <xdr:nvSpPr>
        <xdr:cNvPr id="678" name="テキスト ボックス 677">
          <a:extLst>
            <a:ext uri="{FF2B5EF4-FFF2-40B4-BE49-F238E27FC236}">
              <a16:creationId xmlns:a16="http://schemas.microsoft.com/office/drawing/2014/main" xmlns="" id="{00000000-0008-0000-0600-0000A6020000}"/>
            </a:ext>
          </a:extLst>
        </xdr:cNvPr>
        <xdr:cNvSpPr txBox="1"/>
      </xdr:nvSpPr>
      <xdr:spPr>
        <a:xfrm>
          <a:off x="12547111" y="16690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9" name="テキスト ボックス 678">
          <a:extLst>
            <a:ext uri="{FF2B5EF4-FFF2-40B4-BE49-F238E27FC236}">
              <a16:creationId xmlns:a16="http://schemas.microsoft.com/office/drawing/2014/main" xmlns="" id="{00000000-0008-0000-0600-0000A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0" name="テキスト ボックス 679">
          <a:extLst>
            <a:ext uri="{FF2B5EF4-FFF2-40B4-BE49-F238E27FC236}">
              <a16:creationId xmlns:a16="http://schemas.microsoft.com/office/drawing/2014/main" xmlns="" id="{00000000-0008-0000-0600-0000A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1" name="テキスト ボックス 680">
          <a:extLst>
            <a:ext uri="{FF2B5EF4-FFF2-40B4-BE49-F238E27FC236}">
              <a16:creationId xmlns:a16="http://schemas.microsoft.com/office/drawing/2014/main" xmlns="" id="{00000000-0008-0000-0600-0000A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2" name="テキスト ボックス 681">
          <a:extLst>
            <a:ext uri="{FF2B5EF4-FFF2-40B4-BE49-F238E27FC236}">
              <a16:creationId xmlns:a16="http://schemas.microsoft.com/office/drawing/2014/main" xmlns="" id="{00000000-0008-0000-0600-0000A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3" name="テキスト ボックス 682">
          <a:extLst>
            <a:ext uri="{FF2B5EF4-FFF2-40B4-BE49-F238E27FC236}">
              <a16:creationId xmlns:a16="http://schemas.microsoft.com/office/drawing/2014/main" xmlns="" id="{00000000-0008-0000-0600-0000A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144467</xdr:rowOff>
    </xdr:from>
    <xdr:to>
      <xdr:col>85</xdr:col>
      <xdr:colOff>177800</xdr:colOff>
      <xdr:row>99</xdr:row>
      <xdr:rowOff>74617</xdr:rowOff>
    </xdr:to>
    <xdr:sp macro="" textlink="">
      <xdr:nvSpPr>
        <xdr:cNvPr id="684" name="楕円 683">
          <a:extLst>
            <a:ext uri="{FF2B5EF4-FFF2-40B4-BE49-F238E27FC236}">
              <a16:creationId xmlns:a16="http://schemas.microsoft.com/office/drawing/2014/main" xmlns="" id="{00000000-0008-0000-0600-0000AC020000}"/>
            </a:ext>
          </a:extLst>
        </xdr:cNvPr>
        <xdr:cNvSpPr/>
      </xdr:nvSpPr>
      <xdr:spPr>
        <a:xfrm>
          <a:off x="16268700" y="1694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103962</xdr:rowOff>
    </xdr:from>
    <xdr:ext cx="534377" cy="259045"/>
    <xdr:sp macro="" textlink="">
      <xdr:nvSpPr>
        <xdr:cNvPr id="685" name="積立金該当値テキスト">
          <a:extLst>
            <a:ext uri="{FF2B5EF4-FFF2-40B4-BE49-F238E27FC236}">
              <a16:creationId xmlns:a16="http://schemas.microsoft.com/office/drawing/2014/main" xmlns="" id="{00000000-0008-0000-0600-0000AD020000}"/>
            </a:ext>
          </a:extLst>
        </xdr:cNvPr>
        <xdr:cNvSpPr txBox="1"/>
      </xdr:nvSpPr>
      <xdr:spPr>
        <a:xfrm>
          <a:off x="16370300" y="16906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158711</xdr:rowOff>
    </xdr:from>
    <xdr:to>
      <xdr:col>81</xdr:col>
      <xdr:colOff>101600</xdr:colOff>
      <xdr:row>99</xdr:row>
      <xdr:rowOff>88861</xdr:rowOff>
    </xdr:to>
    <xdr:sp macro="" textlink="">
      <xdr:nvSpPr>
        <xdr:cNvPr id="686" name="楕円 685">
          <a:extLst>
            <a:ext uri="{FF2B5EF4-FFF2-40B4-BE49-F238E27FC236}">
              <a16:creationId xmlns:a16="http://schemas.microsoft.com/office/drawing/2014/main" xmlns="" id="{00000000-0008-0000-0600-0000AE020000}"/>
            </a:ext>
          </a:extLst>
        </xdr:cNvPr>
        <xdr:cNvSpPr/>
      </xdr:nvSpPr>
      <xdr:spPr>
        <a:xfrm>
          <a:off x="15430500" y="1696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79988</xdr:rowOff>
    </xdr:from>
    <xdr:ext cx="469744" cy="259045"/>
    <xdr:sp macro="" textlink="">
      <xdr:nvSpPr>
        <xdr:cNvPr id="687" name="テキスト ボックス 686">
          <a:extLst>
            <a:ext uri="{FF2B5EF4-FFF2-40B4-BE49-F238E27FC236}">
              <a16:creationId xmlns:a16="http://schemas.microsoft.com/office/drawing/2014/main" xmlns="" id="{00000000-0008-0000-0600-0000AF020000}"/>
            </a:ext>
          </a:extLst>
        </xdr:cNvPr>
        <xdr:cNvSpPr txBox="1"/>
      </xdr:nvSpPr>
      <xdr:spPr>
        <a:xfrm>
          <a:off x="15246428" y="17053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164647</xdr:rowOff>
    </xdr:from>
    <xdr:to>
      <xdr:col>76</xdr:col>
      <xdr:colOff>165100</xdr:colOff>
      <xdr:row>99</xdr:row>
      <xdr:rowOff>94797</xdr:rowOff>
    </xdr:to>
    <xdr:sp macro="" textlink="">
      <xdr:nvSpPr>
        <xdr:cNvPr id="688" name="楕円 687">
          <a:extLst>
            <a:ext uri="{FF2B5EF4-FFF2-40B4-BE49-F238E27FC236}">
              <a16:creationId xmlns:a16="http://schemas.microsoft.com/office/drawing/2014/main" xmlns="" id="{00000000-0008-0000-0600-0000B0020000}"/>
            </a:ext>
          </a:extLst>
        </xdr:cNvPr>
        <xdr:cNvSpPr/>
      </xdr:nvSpPr>
      <xdr:spPr>
        <a:xfrm>
          <a:off x="14541500" y="16966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99</xdr:row>
      <xdr:rowOff>85924</xdr:rowOff>
    </xdr:from>
    <xdr:ext cx="378565" cy="259045"/>
    <xdr:sp macro="" textlink="">
      <xdr:nvSpPr>
        <xdr:cNvPr id="689" name="テキスト ボックス 688">
          <a:extLst>
            <a:ext uri="{FF2B5EF4-FFF2-40B4-BE49-F238E27FC236}">
              <a16:creationId xmlns:a16="http://schemas.microsoft.com/office/drawing/2014/main" xmlns="" id="{00000000-0008-0000-0600-0000B1020000}"/>
            </a:ext>
          </a:extLst>
        </xdr:cNvPr>
        <xdr:cNvSpPr txBox="1"/>
      </xdr:nvSpPr>
      <xdr:spPr>
        <a:xfrm>
          <a:off x="14403017" y="170594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146951</xdr:rowOff>
    </xdr:from>
    <xdr:to>
      <xdr:col>72</xdr:col>
      <xdr:colOff>38100</xdr:colOff>
      <xdr:row>99</xdr:row>
      <xdr:rowOff>77101</xdr:rowOff>
    </xdr:to>
    <xdr:sp macro="" textlink="">
      <xdr:nvSpPr>
        <xdr:cNvPr id="690" name="楕円 689">
          <a:extLst>
            <a:ext uri="{FF2B5EF4-FFF2-40B4-BE49-F238E27FC236}">
              <a16:creationId xmlns:a16="http://schemas.microsoft.com/office/drawing/2014/main" xmlns="" id="{00000000-0008-0000-0600-0000B2020000}"/>
            </a:ext>
          </a:extLst>
        </xdr:cNvPr>
        <xdr:cNvSpPr/>
      </xdr:nvSpPr>
      <xdr:spPr>
        <a:xfrm>
          <a:off x="13652500" y="16949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68228</xdr:rowOff>
    </xdr:from>
    <xdr:ext cx="534377" cy="259045"/>
    <xdr:sp macro="" textlink="">
      <xdr:nvSpPr>
        <xdr:cNvPr id="691" name="テキスト ボックス 690">
          <a:extLst>
            <a:ext uri="{FF2B5EF4-FFF2-40B4-BE49-F238E27FC236}">
              <a16:creationId xmlns:a16="http://schemas.microsoft.com/office/drawing/2014/main" xmlns="" id="{00000000-0008-0000-0600-0000B3020000}"/>
            </a:ext>
          </a:extLst>
        </xdr:cNvPr>
        <xdr:cNvSpPr txBox="1"/>
      </xdr:nvSpPr>
      <xdr:spPr>
        <a:xfrm>
          <a:off x="13436111" y="17041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132981</xdr:rowOff>
    </xdr:from>
    <xdr:to>
      <xdr:col>67</xdr:col>
      <xdr:colOff>101600</xdr:colOff>
      <xdr:row>99</xdr:row>
      <xdr:rowOff>63131</xdr:rowOff>
    </xdr:to>
    <xdr:sp macro="" textlink="">
      <xdr:nvSpPr>
        <xdr:cNvPr id="692" name="楕円 691">
          <a:extLst>
            <a:ext uri="{FF2B5EF4-FFF2-40B4-BE49-F238E27FC236}">
              <a16:creationId xmlns:a16="http://schemas.microsoft.com/office/drawing/2014/main" xmlns="" id="{00000000-0008-0000-0600-0000B4020000}"/>
            </a:ext>
          </a:extLst>
        </xdr:cNvPr>
        <xdr:cNvSpPr/>
      </xdr:nvSpPr>
      <xdr:spPr>
        <a:xfrm>
          <a:off x="12763500" y="16935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54258</xdr:rowOff>
    </xdr:from>
    <xdr:ext cx="534377" cy="259045"/>
    <xdr:sp macro="" textlink="">
      <xdr:nvSpPr>
        <xdr:cNvPr id="693" name="テキスト ボックス 692">
          <a:extLst>
            <a:ext uri="{FF2B5EF4-FFF2-40B4-BE49-F238E27FC236}">
              <a16:creationId xmlns:a16="http://schemas.microsoft.com/office/drawing/2014/main" xmlns="" id="{00000000-0008-0000-0600-0000B5020000}"/>
            </a:ext>
          </a:extLst>
        </xdr:cNvPr>
        <xdr:cNvSpPr txBox="1"/>
      </xdr:nvSpPr>
      <xdr:spPr>
        <a:xfrm>
          <a:off x="12547111" y="17027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4" name="正方形/長方形 693">
          <a:extLst>
            <a:ext uri="{FF2B5EF4-FFF2-40B4-BE49-F238E27FC236}">
              <a16:creationId xmlns:a16="http://schemas.microsoft.com/office/drawing/2014/main" xmlns="" id="{00000000-0008-0000-0600-0000B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695" name="正方形/長方形 694">
          <a:extLst>
            <a:ext uri="{FF2B5EF4-FFF2-40B4-BE49-F238E27FC236}">
              <a16:creationId xmlns:a16="http://schemas.microsoft.com/office/drawing/2014/main" xmlns="" id="{00000000-0008-0000-0600-0000B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696" name="正方形/長方形 695">
          <a:extLst>
            <a:ext uri="{FF2B5EF4-FFF2-40B4-BE49-F238E27FC236}">
              <a16:creationId xmlns:a16="http://schemas.microsoft.com/office/drawing/2014/main" xmlns="" id="{00000000-0008-0000-0600-0000B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697" name="正方形/長方形 696">
          <a:extLst>
            <a:ext uri="{FF2B5EF4-FFF2-40B4-BE49-F238E27FC236}">
              <a16:creationId xmlns:a16="http://schemas.microsoft.com/office/drawing/2014/main" xmlns="" id="{00000000-0008-0000-0600-0000B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698" name="正方形/長方形 697">
          <a:extLst>
            <a:ext uri="{FF2B5EF4-FFF2-40B4-BE49-F238E27FC236}">
              <a16:creationId xmlns:a16="http://schemas.microsoft.com/office/drawing/2014/main" xmlns="" id="{00000000-0008-0000-0600-0000B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699" name="正方形/長方形 698">
          <a:extLst>
            <a:ext uri="{FF2B5EF4-FFF2-40B4-BE49-F238E27FC236}">
              <a16:creationId xmlns:a16="http://schemas.microsoft.com/office/drawing/2014/main" xmlns="" id="{00000000-0008-0000-0600-0000B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0" name="正方形/長方形 699">
          <a:extLst>
            <a:ext uri="{FF2B5EF4-FFF2-40B4-BE49-F238E27FC236}">
              <a16:creationId xmlns:a16="http://schemas.microsoft.com/office/drawing/2014/main" xmlns="" id="{00000000-0008-0000-0600-0000B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1" name="正方形/長方形 700">
          <a:extLst>
            <a:ext uri="{FF2B5EF4-FFF2-40B4-BE49-F238E27FC236}">
              <a16:creationId xmlns:a16="http://schemas.microsoft.com/office/drawing/2014/main" xmlns="" id="{00000000-0008-0000-0600-0000B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2" name="テキスト ボックス 701">
          <a:extLst>
            <a:ext uri="{FF2B5EF4-FFF2-40B4-BE49-F238E27FC236}">
              <a16:creationId xmlns:a16="http://schemas.microsoft.com/office/drawing/2014/main" xmlns="" id="{00000000-0008-0000-0600-0000B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3" name="直線コネクタ 702">
          <a:extLst>
            <a:ext uri="{FF2B5EF4-FFF2-40B4-BE49-F238E27FC236}">
              <a16:creationId xmlns:a16="http://schemas.microsoft.com/office/drawing/2014/main" xmlns="" id="{00000000-0008-0000-0600-0000B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04" name="直線コネクタ 703">
          <a:extLst>
            <a:ext uri="{FF2B5EF4-FFF2-40B4-BE49-F238E27FC236}">
              <a16:creationId xmlns:a16="http://schemas.microsoft.com/office/drawing/2014/main" xmlns="" id="{00000000-0008-0000-0600-0000C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05" name="テキスト ボックス 704">
          <a:extLst>
            <a:ext uri="{FF2B5EF4-FFF2-40B4-BE49-F238E27FC236}">
              <a16:creationId xmlns:a16="http://schemas.microsoft.com/office/drawing/2014/main" xmlns="" id="{00000000-0008-0000-0600-0000C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06" name="直線コネクタ 705">
          <a:extLst>
            <a:ext uri="{FF2B5EF4-FFF2-40B4-BE49-F238E27FC236}">
              <a16:creationId xmlns:a16="http://schemas.microsoft.com/office/drawing/2014/main" xmlns="" id="{00000000-0008-0000-0600-0000C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07" name="テキスト ボックス 706">
          <a:extLst>
            <a:ext uri="{FF2B5EF4-FFF2-40B4-BE49-F238E27FC236}">
              <a16:creationId xmlns:a16="http://schemas.microsoft.com/office/drawing/2014/main" xmlns="" id="{00000000-0008-0000-0600-0000C3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08" name="直線コネクタ 707">
          <a:extLst>
            <a:ext uri="{FF2B5EF4-FFF2-40B4-BE49-F238E27FC236}">
              <a16:creationId xmlns:a16="http://schemas.microsoft.com/office/drawing/2014/main" xmlns="" id="{00000000-0008-0000-0600-0000C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09" name="テキスト ボックス 708">
          <a:extLst>
            <a:ext uri="{FF2B5EF4-FFF2-40B4-BE49-F238E27FC236}">
              <a16:creationId xmlns:a16="http://schemas.microsoft.com/office/drawing/2014/main" xmlns="" id="{00000000-0008-0000-0600-0000C5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0" name="直線コネクタ 709">
          <a:extLst>
            <a:ext uri="{FF2B5EF4-FFF2-40B4-BE49-F238E27FC236}">
              <a16:creationId xmlns:a16="http://schemas.microsoft.com/office/drawing/2014/main" xmlns="" id="{00000000-0008-0000-0600-0000C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1" name="テキスト ボックス 710">
          <a:extLst>
            <a:ext uri="{FF2B5EF4-FFF2-40B4-BE49-F238E27FC236}">
              <a16:creationId xmlns:a16="http://schemas.microsoft.com/office/drawing/2014/main" xmlns="" id="{00000000-0008-0000-0600-0000C7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a:extLst>
            <a:ext uri="{FF2B5EF4-FFF2-40B4-BE49-F238E27FC236}">
              <a16:creationId xmlns:a16="http://schemas.microsoft.com/office/drawing/2014/main" xmlns="" id="{00000000-0008-0000-0600-0000C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3" name="テキスト ボックス 712">
          <a:extLst>
            <a:ext uri="{FF2B5EF4-FFF2-40B4-BE49-F238E27FC236}">
              <a16:creationId xmlns:a16="http://schemas.microsoft.com/office/drawing/2014/main" xmlns="" id="{00000000-0008-0000-0600-0000C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投資及び出資金グラフ枠">
          <a:extLst>
            <a:ext uri="{FF2B5EF4-FFF2-40B4-BE49-F238E27FC236}">
              <a16:creationId xmlns:a16="http://schemas.microsoft.com/office/drawing/2014/main" xmlns="" id="{00000000-0008-0000-0600-0000C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111445</xdr:rowOff>
    </xdr:from>
    <xdr:to>
      <xdr:col>116</xdr:col>
      <xdr:colOff>62864</xdr:colOff>
      <xdr:row>38</xdr:row>
      <xdr:rowOff>139700</xdr:rowOff>
    </xdr:to>
    <xdr:cxnSp macro="">
      <xdr:nvCxnSpPr>
        <xdr:cNvPr id="715" name="直線コネクタ 714">
          <a:extLst>
            <a:ext uri="{FF2B5EF4-FFF2-40B4-BE49-F238E27FC236}">
              <a16:creationId xmlns:a16="http://schemas.microsoft.com/office/drawing/2014/main" xmlns="" id="{00000000-0008-0000-0600-0000CB020000}"/>
            </a:ext>
          </a:extLst>
        </xdr:cNvPr>
        <xdr:cNvCxnSpPr/>
      </xdr:nvCxnSpPr>
      <xdr:spPr>
        <a:xfrm flipV="1">
          <a:off x="22159595" y="5597845"/>
          <a:ext cx="1269" cy="1056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16" name="投資及び出資金最小値テキスト">
          <a:extLst>
            <a:ext uri="{FF2B5EF4-FFF2-40B4-BE49-F238E27FC236}">
              <a16:creationId xmlns:a16="http://schemas.microsoft.com/office/drawing/2014/main" xmlns="" id="{00000000-0008-0000-0600-0000CC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17" name="直線コネクタ 716">
          <a:extLst>
            <a:ext uri="{FF2B5EF4-FFF2-40B4-BE49-F238E27FC236}">
              <a16:creationId xmlns:a16="http://schemas.microsoft.com/office/drawing/2014/main" xmlns="" id="{00000000-0008-0000-0600-0000C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31</xdr:row>
      <xdr:rowOff>58122</xdr:rowOff>
    </xdr:from>
    <xdr:ext cx="534377" cy="259045"/>
    <xdr:sp macro="" textlink="">
      <xdr:nvSpPr>
        <xdr:cNvPr id="718" name="投資及び出資金最大値テキスト">
          <a:extLst>
            <a:ext uri="{FF2B5EF4-FFF2-40B4-BE49-F238E27FC236}">
              <a16:creationId xmlns:a16="http://schemas.microsoft.com/office/drawing/2014/main" xmlns="" id="{00000000-0008-0000-0600-0000CE020000}"/>
            </a:ext>
          </a:extLst>
        </xdr:cNvPr>
        <xdr:cNvSpPr txBox="1"/>
      </xdr:nvSpPr>
      <xdr:spPr>
        <a:xfrm>
          <a:off x="22212300" y="53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111445</xdr:rowOff>
    </xdr:from>
    <xdr:to>
      <xdr:col>116</xdr:col>
      <xdr:colOff>152400</xdr:colOff>
      <xdr:row>32</xdr:row>
      <xdr:rowOff>111445</xdr:rowOff>
    </xdr:to>
    <xdr:cxnSp macro="">
      <xdr:nvCxnSpPr>
        <xdr:cNvPr id="719" name="直線コネクタ 718">
          <a:extLst>
            <a:ext uri="{FF2B5EF4-FFF2-40B4-BE49-F238E27FC236}">
              <a16:creationId xmlns:a16="http://schemas.microsoft.com/office/drawing/2014/main" xmlns="" id="{00000000-0008-0000-0600-0000CF020000}"/>
            </a:ext>
          </a:extLst>
        </xdr:cNvPr>
        <xdr:cNvCxnSpPr/>
      </xdr:nvCxnSpPr>
      <xdr:spPr>
        <a:xfrm>
          <a:off x="22072600" y="5597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0" name="直線コネクタ 719">
          <a:extLst>
            <a:ext uri="{FF2B5EF4-FFF2-40B4-BE49-F238E27FC236}">
              <a16:creationId xmlns:a16="http://schemas.microsoft.com/office/drawing/2014/main" xmlns="" id="{00000000-0008-0000-0600-0000D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5295</xdr:rowOff>
    </xdr:from>
    <xdr:ext cx="469744" cy="259045"/>
    <xdr:sp macro="" textlink="">
      <xdr:nvSpPr>
        <xdr:cNvPr id="721" name="投資及び出資金平均値テキスト">
          <a:extLst>
            <a:ext uri="{FF2B5EF4-FFF2-40B4-BE49-F238E27FC236}">
              <a16:creationId xmlns:a16="http://schemas.microsoft.com/office/drawing/2014/main" xmlns="" id="{00000000-0008-0000-0600-0000D1020000}"/>
            </a:ext>
          </a:extLst>
        </xdr:cNvPr>
        <xdr:cNvSpPr txBox="1"/>
      </xdr:nvSpPr>
      <xdr:spPr>
        <a:xfrm>
          <a:off x="22212300" y="63489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153868</xdr:rowOff>
    </xdr:from>
    <xdr:to>
      <xdr:col>116</xdr:col>
      <xdr:colOff>114300</xdr:colOff>
      <xdr:row>38</xdr:row>
      <xdr:rowOff>84018</xdr:rowOff>
    </xdr:to>
    <xdr:sp macro="" textlink="">
      <xdr:nvSpPr>
        <xdr:cNvPr id="722" name="フローチャート: 判断 721">
          <a:extLst>
            <a:ext uri="{FF2B5EF4-FFF2-40B4-BE49-F238E27FC236}">
              <a16:creationId xmlns:a16="http://schemas.microsoft.com/office/drawing/2014/main" xmlns="" id="{00000000-0008-0000-0600-0000D2020000}"/>
            </a:ext>
          </a:extLst>
        </xdr:cNvPr>
        <xdr:cNvSpPr/>
      </xdr:nvSpPr>
      <xdr:spPr>
        <a:xfrm>
          <a:off x="22110700" y="6497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3" name="直線コネクタ 722">
          <a:extLst>
            <a:ext uri="{FF2B5EF4-FFF2-40B4-BE49-F238E27FC236}">
              <a16:creationId xmlns:a16="http://schemas.microsoft.com/office/drawing/2014/main" xmlns="" id="{00000000-0008-0000-0600-0000D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149890</xdr:rowOff>
    </xdr:from>
    <xdr:to>
      <xdr:col>112</xdr:col>
      <xdr:colOff>38100</xdr:colOff>
      <xdr:row>38</xdr:row>
      <xdr:rowOff>80040</xdr:rowOff>
    </xdr:to>
    <xdr:sp macro="" textlink="">
      <xdr:nvSpPr>
        <xdr:cNvPr id="724" name="フローチャート: 判断 723">
          <a:extLst>
            <a:ext uri="{FF2B5EF4-FFF2-40B4-BE49-F238E27FC236}">
              <a16:creationId xmlns:a16="http://schemas.microsoft.com/office/drawing/2014/main" xmlns="" id="{00000000-0008-0000-0600-0000D4020000}"/>
            </a:ext>
          </a:extLst>
        </xdr:cNvPr>
        <xdr:cNvSpPr/>
      </xdr:nvSpPr>
      <xdr:spPr>
        <a:xfrm>
          <a:off x="21272500" y="649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96567</xdr:rowOff>
    </xdr:from>
    <xdr:ext cx="469744" cy="259045"/>
    <xdr:sp macro="" textlink="">
      <xdr:nvSpPr>
        <xdr:cNvPr id="725" name="テキスト ボックス 724">
          <a:extLst>
            <a:ext uri="{FF2B5EF4-FFF2-40B4-BE49-F238E27FC236}">
              <a16:creationId xmlns:a16="http://schemas.microsoft.com/office/drawing/2014/main" xmlns="" id="{00000000-0008-0000-0600-0000D5020000}"/>
            </a:ext>
          </a:extLst>
        </xdr:cNvPr>
        <xdr:cNvSpPr txBox="1"/>
      </xdr:nvSpPr>
      <xdr:spPr>
        <a:xfrm>
          <a:off x="21088428" y="6268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26" name="直線コネクタ 725">
          <a:extLst>
            <a:ext uri="{FF2B5EF4-FFF2-40B4-BE49-F238E27FC236}">
              <a16:creationId xmlns:a16="http://schemas.microsoft.com/office/drawing/2014/main" xmlns="" id="{00000000-0008-0000-0600-0000D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156108</xdr:rowOff>
    </xdr:from>
    <xdr:to>
      <xdr:col>107</xdr:col>
      <xdr:colOff>101600</xdr:colOff>
      <xdr:row>38</xdr:row>
      <xdr:rowOff>86258</xdr:rowOff>
    </xdr:to>
    <xdr:sp macro="" textlink="">
      <xdr:nvSpPr>
        <xdr:cNvPr id="727" name="フローチャート: 判断 726">
          <a:extLst>
            <a:ext uri="{FF2B5EF4-FFF2-40B4-BE49-F238E27FC236}">
              <a16:creationId xmlns:a16="http://schemas.microsoft.com/office/drawing/2014/main" xmlns="" id="{00000000-0008-0000-0600-0000D7020000}"/>
            </a:ext>
          </a:extLst>
        </xdr:cNvPr>
        <xdr:cNvSpPr/>
      </xdr:nvSpPr>
      <xdr:spPr>
        <a:xfrm>
          <a:off x="20383500" y="64997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102785</xdr:rowOff>
    </xdr:from>
    <xdr:ext cx="469744" cy="259045"/>
    <xdr:sp macro="" textlink="">
      <xdr:nvSpPr>
        <xdr:cNvPr id="728" name="テキスト ボックス 727">
          <a:extLst>
            <a:ext uri="{FF2B5EF4-FFF2-40B4-BE49-F238E27FC236}">
              <a16:creationId xmlns:a16="http://schemas.microsoft.com/office/drawing/2014/main" xmlns="" id="{00000000-0008-0000-0600-0000D8020000}"/>
            </a:ext>
          </a:extLst>
        </xdr:cNvPr>
        <xdr:cNvSpPr txBox="1"/>
      </xdr:nvSpPr>
      <xdr:spPr>
        <a:xfrm>
          <a:off x="20199428" y="62749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29" name="直線コネクタ 728">
          <a:extLst>
            <a:ext uri="{FF2B5EF4-FFF2-40B4-BE49-F238E27FC236}">
              <a16:creationId xmlns:a16="http://schemas.microsoft.com/office/drawing/2014/main" xmlns="" id="{00000000-0008-0000-0600-0000D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38151</xdr:rowOff>
    </xdr:from>
    <xdr:to>
      <xdr:col>102</xdr:col>
      <xdr:colOff>165100</xdr:colOff>
      <xdr:row>38</xdr:row>
      <xdr:rowOff>139751</xdr:rowOff>
    </xdr:to>
    <xdr:sp macro="" textlink="">
      <xdr:nvSpPr>
        <xdr:cNvPr id="730" name="フローチャート: 判断 729">
          <a:extLst>
            <a:ext uri="{FF2B5EF4-FFF2-40B4-BE49-F238E27FC236}">
              <a16:creationId xmlns:a16="http://schemas.microsoft.com/office/drawing/2014/main" xmlns="" id="{00000000-0008-0000-0600-0000DA020000}"/>
            </a:ext>
          </a:extLst>
        </xdr:cNvPr>
        <xdr:cNvSpPr/>
      </xdr:nvSpPr>
      <xdr:spPr>
        <a:xfrm>
          <a:off x="19494500" y="6553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156278</xdr:rowOff>
    </xdr:from>
    <xdr:ext cx="469744" cy="259045"/>
    <xdr:sp macro="" textlink="">
      <xdr:nvSpPr>
        <xdr:cNvPr id="731" name="テキスト ボックス 730">
          <a:extLst>
            <a:ext uri="{FF2B5EF4-FFF2-40B4-BE49-F238E27FC236}">
              <a16:creationId xmlns:a16="http://schemas.microsoft.com/office/drawing/2014/main" xmlns="" id="{00000000-0008-0000-0600-0000DB020000}"/>
            </a:ext>
          </a:extLst>
        </xdr:cNvPr>
        <xdr:cNvSpPr txBox="1"/>
      </xdr:nvSpPr>
      <xdr:spPr>
        <a:xfrm>
          <a:off x="19310428" y="632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16342</xdr:rowOff>
    </xdr:from>
    <xdr:to>
      <xdr:col>98</xdr:col>
      <xdr:colOff>38100</xdr:colOff>
      <xdr:row>38</xdr:row>
      <xdr:rowOff>117942</xdr:rowOff>
    </xdr:to>
    <xdr:sp macro="" textlink="">
      <xdr:nvSpPr>
        <xdr:cNvPr id="732" name="フローチャート: 判断 731">
          <a:extLst>
            <a:ext uri="{FF2B5EF4-FFF2-40B4-BE49-F238E27FC236}">
              <a16:creationId xmlns:a16="http://schemas.microsoft.com/office/drawing/2014/main" xmlns="" id="{00000000-0008-0000-0600-0000DC020000}"/>
            </a:ext>
          </a:extLst>
        </xdr:cNvPr>
        <xdr:cNvSpPr/>
      </xdr:nvSpPr>
      <xdr:spPr>
        <a:xfrm>
          <a:off x="18605500" y="6531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134469</xdr:rowOff>
    </xdr:from>
    <xdr:ext cx="469744" cy="259045"/>
    <xdr:sp macro="" textlink="">
      <xdr:nvSpPr>
        <xdr:cNvPr id="733" name="テキスト ボックス 732">
          <a:extLst>
            <a:ext uri="{FF2B5EF4-FFF2-40B4-BE49-F238E27FC236}">
              <a16:creationId xmlns:a16="http://schemas.microsoft.com/office/drawing/2014/main" xmlns="" id="{00000000-0008-0000-0600-0000DD020000}"/>
            </a:ext>
          </a:extLst>
        </xdr:cNvPr>
        <xdr:cNvSpPr txBox="1"/>
      </xdr:nvSpPr>
      <xdr:spPr>
        <a:xfrm>
          <a:off x="18421428" y="63066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a:extLst>
            <a:ext uri="{FF2B5EF4-FFF2-40B4-BE49-F238E27FC236}">
              <a16:creationId xmlns:a16="http://schemas.microsoft.com/office/drawing/2014/main" xmlns="" id="{00000000-0008-0000-0600-0000D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a:extLst>
            <a:ext uri="{FF2B5EF4-FFF2-40B4-BE49-F238E27FC236}">
              <a16:creationId xmlns:a16="http://schemas.microsoft.com/office/drawing/2014/main" xmlns="" id="{00000000-0008-0000-0600-0000D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a:extLst>
            <a:ext uri="{FF2B5EF4-FFF2-40B4-BE49-F238E27FC236}">
              <a16:creationId xmlns:a16="http://schemas.microsoft.com/office/drawing/2014/main" xmlns="" id="{00000000-0008-0000-0600-0000E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a:extLst>
            <a:ext uri="{FF2B5EF4-FFF2-40B4-BE49-F238E27FC236}">
              <a16:creationId xmlns:a16="http://schemas.microsoft.com/office/drawing/2014/main" xmlns="" id="{00000000-0008-0000-0600-0000E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a:extLst>
            <a:ext uri="{FF2B5EF4-FFF2-40B4-BE49-F238E27FC236}">
              <a16:creationId xmlns:a16="http://schemas.microsoft.com/office/drawing/2014/main" xmlns="" id="{00000000-0008-0000-0600-0000E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39" name="楕円 738">
          <a:extLst>
            <a:ext uri="{FF2B5EF4-FFF2-40B4-BE49-F238E27FC236}">
              <a16:creationId xmlns:a16="http://schemas.microsoft.com/office/drawing/2014/main" xmlns="" id="{00000000-0008-0000-0600-0000E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40" name="投資及び出資金該当値テキスト">
          <a:extLst>
            <a:ext uri="{FF2B5EF4-FFF2-40B4-BE49-F238E27FC236}">
              <a16:creationId xmlns:a16="http://schemas.microsoft.com/office/drawing/2014/main" xmlns="" id="{00000000-0008-0000-0600-0000E4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1" name="楕円 740">
          <a:extLst>
            <a:ext uri="{FF2B5EF4-FFF2-40B4-BE49-F238E27FC236}">
              <a16:creationId xmlns:a16="http://schemas.microsoft.com/office/drawing/2014/main" xmlns="" id="{00000000-0008-0000-0600-0000E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2" name="テキスト ボックス 741">
          <a:extLst>
            <a:ext uri="{FF2B5EF4-FFF2-40B4-BE49-F238E27FC236}">
              <a16:creationId xmlns:a16="http://schemas.microsoft.com/office/drawing/2014/main" xmlns="" id="{00000000-0008-0000-0600-0000E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3" name="楕円 742">
          <a:extLst>
            <a:ext uri="{FF2B5EF4-FFF2-40B4-BE49-F238E27FC236}">
              <a16:creationId xmlns:a16="http://schemas.microsoft.com/office/drawing/2014/main" xmlns="" id="{00000000-0008-0000-0600-0000E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44" name="テキスト ボックス 743">
          <a:extLst>
            <a:ext uri="{FF2B5EF4-FFF2-40B4-BE49-F238E27FC236}">
              <a16:creationId xmlns:a16="http://schemas.microsoft.com/office/drawing/2014/main" xmlns="" id="{00000000-0008-0000-0600-0000E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45" name="楕円 744">
          <a:extLst>
            <a:ext uri="{FF2B5EF4-FFF2-40B4-BE49-F238E27FC236}">
              <a16:creationId xmlns:a16="http://schemas.microsoft.com/office/drawing/2014/main" xmlns="" id="{00000000-0008-0000-0600-0000E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46" name="テキスト ボックス 745">
          <a:extLst>
            <a:ext uri="{FF2B5EF4-FFF2-40B4-BE49-F238E27FC236}">
              <a16:creationId xmlns:a16="http://schemas.microsoft.com/office/drawing/2014/main" xmlns="" id="{00000000-0008-0000-0600-0000E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47" name="楕円 746">
          <a:extLst>
            <a:ext uri="{FF2B5EF4-FFF2-40B4-BE49-F238E27FC236}">
              <a16:creationId xmlns:a16="http://schemas.microsoft.com/office/drawing/2014/main" xmlns="" id="{00000000-0008-0000-0600-0000E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xmlns="" id="{00000000-0008-0000-0600-0000E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a:extLst>
            <a:ext uri="{FF2B5EF4-FFF2-40B4-BE49-F238E27FC236}">
              <a16:creationId xmlns:a16="http://schemas.microsoft.com/office/drawing/2014/main" xmlns="" id="{00000000-0008-0000-0600-0000E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0" name="正方形/長方形 749">
          <a:extLst>
            <a:ext uri="{FF2B5EF4-FFF2-40B4-BE49-F238E27FC236}">
              <a16:creationId xmlns:a16="http://schemas.microsoft.com/office/drawing/2014/main" xmlns="" id="{00000000-0008-0000-0600-0000E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1" name="正方形/長方形 750">
          <a:extLst>
            <a:ext uri="{FF2B5EF4-FFF2-40B4-BE49-F238E27FC236}">
              <a16:creationId xmlns:a16="http://schemas.microsoft.com/office/drawing/2014/main" xmlns="" id="{00000000-0008-0000-0600-0000E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2" name="正方形/長方形 751">
          <a:extLst>
            <a:ext uri="{FF2B5EF4-FFF2-40B4-BE49-F238E27FC236}">
              <a16:creationId xmlns:a16="http://schemas.microsoft.com/office/drawing/2014/main" xmlns="" id="{00000000-0008-0000-0600-0000F0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3" name="正方形/長方形 752">
          <a:extLst>
            <a:ext uri="{FF2B5EF4-FFF2-40B4-BE49-F238E27FC236}">
              <a16:creationId xmlns:a16="http://schemas.microsoft.com/office/drawing/2014/main" xmlns="" id="{00000000-0008-0000-0600-0000F1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54" name="正方形/長方形 753">
          <a:extLst>
            <a:ext uri="{FF2B5EF4-FFF2-40B4-BE49-F238E27FC236}">
              <a16:creationId xmlns:a16="http://schemas.microsoft.com/office/drawing/2014/main" xmlns="" id="{00000000-0008-0000-0600-0000F2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55" name="正方形/長方形 754">
          <a:extLst>
            <a:ext uri="{FF2B5EF4-FFF2-40B4-BE49-F238E27FC236}">
              <a16:creationId xmlns:a16="http://schemas.microsoft.com/office/drawing/2014/main" xmlns="" id="{00000000-0008-0000-0600-0000F3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6" name="正方形/長方形 755">
          <a:extLst>
            <a:ext uri="{FF2B5EF4-FFF2-40B4-BE49-F238E27FC236}">
              <a16:creationId xmlns:a16="http://schemas.microsoft.com/office/drawing/2014/main" xmlns="" id="{00000000-0008-0000-0600-0000F4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7" name="テキスト ボックス 756">
          <a:extLst>
            <a:ext uri="{FF2B5EF4-FFF2-40B4-BE49-F238E27FC236}">
              <a16:creationId xmlns:a16="http://schemas.microsoft.com/office/drawing/2014/main" xmlns="" id="{00000000-0008-0000-0600-0000F5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8" name="直線コネクタ 757">
          <a:extLst>
            <a:ext uri="{FF2B5EF4-FFF2-40B4-BE49-F238E27FC236}">
              <a16:creationId xmlns:a16="http://schemas.microsoft.com/office/drawing/2014/main" xmlns="" id="{00000000-0008-0000-0600-0000F6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9" name="直線コネクタ 758">
          <a:extLst>
            <a:ext uri="{FF2B5EF4-FFF2-40B4-BE49-F238E27FC236}">
              <a16:creationId xmlns:a16="http://schemas.microsoft.com/office/drawing/2014/main" xmlns="" id="{00000000-0008-0000-0600-0000F702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60" name="テキスト ボックス 759">
          <a:extLst>
            <a:ext uri="{FF2B5EF4-FFF2-40B4-BE49-F238E27FC236}">
              <a16:creationId xmlns:a16="http://schemas.microsoft.com/office/drawing/2014/main" xmlns="" id="{00000000-0008-0000-0600-0000F802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61" name="直線コネクタ 760">
          <a:extLst>
            <a:ext uri="{FF2B5EF4-FFF2-40B4-BE49-F238E27FC236}">
              <a16:creationId xmlns:a16="http://schemas.microsoft.com/office/drawing/2014/main" xmlns="" id="{00000000-0008-0000-0600-0000F902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56</xdr:row>
      <xdr:rowOff>144434</xdr:rowOff>
    </xdr:from>
    <xdr:ext cx="595419" cy="259045"/>
    <xdr:sp macro="" textlink="">
      <xdr:nvSpPr>
        <xdr:cNvPr id="762" name="テキスト ボックス 761">
          <a:extLst>
            <a:ext uri="{FF2B5EF4-FFF2-40B4-BE49-F238E27FC236}">
              <a16:creationId xmlns:a16="http://schemas.microsoft.com/office/drawing/2014/main" xmlns="" id="{00000000-0008-0000-0600-0000FA020000}"/>
            </a:ext>
          </a:extLst>
        </xdr:cNvPr>
        <xdr:cNvSpPr txBox="1"/>
      </xdr:nvSpPr>
      <xdr:spPr>
        <a:xfrm>
          <a:off x="17692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63" name="直線コネクタ 762">
          <a:extLst>
            <a:ext uri="{FF2B5EF4-FFF2-40B4-BE49-F238E27FC236}">
              <a16:creationId xmlns:a16="http://schemas.microsoft.com/office/drawing/2014/main" xmlns="" id="{00000000-0008-0000-0600-0000FB02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54</xdr:row>
      <xdr:rowOff>160762</xdr:rowOff>
    </xdr:from>
    <xdr:ext cx="595419" cy="259045"/>
    <xdr:sp macro="" textlink="">
      <xdr:nvSpPr>
        <xdr:cNvPr id="764" name="テキスト ボックス 763">
          <a:extLst>
            <a:ext uri="{FF2B5EF4-FFF2-40B4-BE49-F238E27FC236}">
              <a16:creationId xmlns:a16="http://schemas.microsoft.com/office/drawing/2014/main" xmlns="" id="{00000000-0008-0000-0600-0000FC020000}"/>
            </a:ext>
          </a:extLst>
        </xdr:cNvPr>
        <xdr:cNvSpPr txBox="1"/>
      </xdr:nvSpPr>
      <xdr:spPr>
        <a:xfrm>
          <a:off x="17692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65" name="直線コネクタ 764">
          <a:extLst>
            <a:ext uri="{FF2B5EF4-FFF2-40B4-BE49-F238E27FC236}">
              <a16:creationId xmlns:a16="http://schemas.microsoft.com/office/drawing/2014/main" xmlns="" id="{00000000-0008-0000-0600-0000FD02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53</xdr:row>
      <xdr:rowOff>5642</xdr:rowOff>
    </xdr:from>
    <xdr:ext cx="595419" cy="259045"/>
    <xdr:sp macro="" textlink="">
      <xdr:nvSpPr>
        <xdr:cNvPr id="766" name="テキスト ボックス 765">
          <a:extLst>
            <a:ext uri="{FF2B5EF4-FFF2-40B4-BE49-F238E27FC236}">
              <a16:creationId xmlns:a16="http://schemas.microsoft.com/office/drawing/2014/main" xmlns="" id="{00000000-0008-0000-0600-0000FE020000}"/>
            </a:ext>
          </a:extLst>
        </xdr:cNvPr>
        <xdr:cNvSpPr txBox="1"/>
      </xdr:nvSpPr>
      <xdr:spPr>
        <a:xfrm>
          <a:off x="17692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7" name="直線コネクタ 766">
          <a:extLst>
            <a:ext uri="{FF2B5EF4-FFF2-40B4-BE49-F238E27FC236}">
              <a16:creationId xmlns:a16="http://schemas.microsoft.com/office/drawing/2014/main" xmlns="" id="{00000000-0008-0000-0600-0000FF02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51</xdr:row>
      <xdr:rowOff>21970</xdr:rowOff>
    </xdr:from>
    <xdr:ext cx="595419" cy="259045"/>
    <xdr:sp macro="" textlink="">
      <xdr:nvSpPr>
        <xdr:cNvPr id="768" name="テキスト ボックス 767">
          <a:extLst>
            <a:ext uri="{FF2B5EF4-FFF2-40B4-BE49-F238E27FC236}">
              <a16:creationId xmlns:a16="http://schemas.microsoft.com/office/drawing/2014/main" xmlns="" id="{00000000-0008-0000-0600-000000030000}"/>
            </a:ext>
          </a:extLst>
        </xdr:cNvPr>
        <xdr:cNvSpPr txBox="1"/>
      </xdr:nvSpPr>
      <xdr:spPr>
        <a:xfrm>
          <a:off x="17692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9" name="直線コネクタ 768">
          <a:extLst>
            <a:ext uri="{FF2B5EF4-FFF2-40B4-BE49-F238E27FC236}">
              <a16:creationId xmlns:a16="http://schemas.microsoft.com/office/drawing/2014/main" xmlns="" id="{00000000-0008-0000-0600-000001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38299</xdr:rowOff>
    </xdr:from>
    <xdr:ext cx="595419" cy="259045"/>
    <xdr:sp macro="" textlink="">
      <xdr:nvSpPr>
        <xdr:cNvPr id="770" name="テキスト ボックス 769">
          <a:extLst>
            <a:ext uri="{FF2B5EF4-FFF2-40B4-BE49-F238E27FC236}">
              <a16:creationId xmlns:a16="http://schemas.microsoft.com/office/drawing/2014/main" xmlns="" id="{00000000-0008-0000-0600-000002030000}"/>
            </a:ext>
          </a:extLst>
        </xdr:cNvPr>
        <xdr:cNvSpPr txBox="1"/>
      </xdr:nvSpPr>
      <xdr:spPr>
        <a:xfrm>
          <a:off x="17692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1" name="直線コネクタ 770">
          <a:extLst>
            <a:ext uri="{FF2B5EF4-FFF2-40B4-BE49-F238E27FC236}">
              <a16:creationId xmlns:a16="http://schemas.microsoft.com/office/drawing/2014/main" xmlns="" id="{00000000-0008-0000-0600-000003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2" name="テキスト ボックス 771">
          <a:extLst>
            <a:ext uri="{FF2B5EF4-FFF2-40B4-BE49-F238E27FC236}">
              <a16:creationId xmlns:a16="http://schemas.microsoft.com/office/drawing/2014/main" xmlns="" id="{00000000-0008-0000-0600-000004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3" name="貸付金グラフ枠">
          <a:extLst>
            <a:ext uri="{FF2B5EF4-FFF2-40B4-BE49-F238E27FC236}">
              <a16:creationId xmlns:a16="http://schemas.microsoft.com/office/drawing/2014/main" xmlns="" id="{00000000-0008-0000-0600-000005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8520</xdr:rowOff>
    </xdr:from>
    <xdr:to>
      <xdr:col>116</xdr:col>
      <xdr:colOff>62864</xdr:colOff>
      <xdr:row>59</xdr:row>
      <xdr:rowOff>98878</xdr:rowOff>
    </xdr:to>
    <xdr:cxnSp macro="">
      <xdr:nvCxnSpPr>
        <xdr:cNvPr id="774" name="直線コネクタ 773">
          <a:extLst>
            <a:ext uri="{FF2B5EF4-FFF2-40B4-BE49-F238E27FC236}">
              <a16:creationId xmlns:a16="http://schemas.microsoft.com/office/drawing/2014/main" xmlns="" id="{00000000-0008-0000-0600-000006030000}"/>
            </a:ext>
          </a:extLst>
        </xdr:cNvPr>
        <xdr:cNvCxnSpPr/>
      </xdr:nvCxnSpPr>
      <xdr:spPr>
        <a:xfrm flipV="1">
          <a:off x="22159595" y="8752470"/>
          <a:ext cx="1269" cy="14619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142591</xdr:rowOff>
    </xdr:from>
    <xdr:ext cx="249299" cy="259045"/>
    <xdr:sp macro="" textlink="">
      <xdr:nvSpPr>
        <xdr:cNvPr id="775" name="貸付金最小値テキスト">
          <a:extLst>
            <a:ext uri="{FF2B5EF4-FFF2-40B4-BE49-F238E27FC236}">
              <a16:creationId xmlns:a16="http://schemas.microsoft.com/office/drawing/2014/main" xmlns="" id="{00000000-0008-0000-0600-000007030000}"/>
            </a:ext>
          </a:extLst>
        </xdr:cNvPr>
        <xdr:cNvSpPr txBox="1"/>
      </xdr:nvSpPr>
      <xdr:spPr>
        <a:xfrm>
          <a:off x="22212300" y="10258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776" name="直線コネクタ 775">
          <a:extLst>
            <a:ext uri="{FF2B5EF4-FFF2-40B4-BE49-F238E27FC236}">
              <a16:creationId xmlns:a16="http://schemas.microsoft.com/office/drawing/2014/main" xmlns="" id="{00000000-0008-0000-0600-000008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126647</xdr:rowOff>
    </xdr:from>
    <xdr:ext cx="599010" cy="259045"/>
    <xdr:sp macro="" textlink="">
      <xdr:nvSpPr>
        <xdr:cNvPr id="777" name="貸付金最大値テキスト">
          <a:extLst>
            <a:ext uri="{FF2B5EF4-FFF2-40B4-BE49-F238E27FC236}">
              <a16:creationId xmlns:a16="http://schemas.microsoft.com/office/drawing/2014/main" xmlns="" id="{00000000-0008-0000-0600-000009030000}"/>
            </a:ext>
          </a:extLst>
        </xdr:cNvPr>
        <xdr:cNvSpPr txBox="1"/>
      </xdr:nvSpPr>
      <xdr:spPr>
        <a:xfrm>
          <a:off x="22212300" y="85276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447,669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8520</xdr:rowOff>
    </xdr:from>
    <xdr:to>
      <xdr:col>116</xdr:col>
      <xdr:colOff>152400</xdr:colOff>
      <xdr:row>51</xdr:row>
      <xdr:rowOff>8520</xdr:rowOff>
    </xdr:to>
    <xdr:cxnSp macro="">
      <xdr:nvCxnSpPr>
        <xdr:cNvPr id="778" name="直線コネクタ 777">
          <a:extLst>
            <a:ext uri="{FF2B5EF4-FFF2-40B4-BE49-F238E27FC236}">
              <a16:creationId xmlns:a16="http://schemas.microsoft.com/office/drawing/2014/main" xmlns="" id="{00000000-0008-0000-0600-00000A030000}"/>
            </a:ext>
          </a:extLst>
        </xdr:cNvPr>
        <xdr:cNvCxnSpPr/>
      </xdr:nvCxnSpPr>
      <xdr:spPr>
        <a:xfrm>
          <a:off x="22072600" y="8752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49609</xdr:rowOff>
    </xdr:from>
    <xdr:to>
      <xdr:col>116</xdr:col>
      <xdr:colOff>63500</xdr:colOff>
      <xdr:row>59</xdr:row>
      <xdr:rowOff>98878</xdr:rowOff>
    </xdr:to>
    <xdr:cxnSp macro="">
      <xdr:nvCxnSpPr>
        <xdr:cNvPr id="779" name="直線コネクタ 778">
          <a:extLst>
            <a:ext uri="{FF2B5EF4-FFF2-40B4-BE49-F238E27FC236}">
              <a16:creationId xmlns:a16="http://schemas.microsoft.com/office/drawing/2014/main" xmlns="" id="{00000000-0008-0000-0600-00000B030000}"/>
            </a:ext>
          </a:extLst>
        </xdr:cNvPr>
        <xdr:cNvCxnSpPr/>
      </xdr:nvCxnSpPr>
      <xdr:spPr>
        <a:xfrm>
          <a:off x="21323300" y="10165159"/>
          <a:ext cx="838200" cy="4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60041</xdr:rowOff>
    </xdr:from>
    <xdr:ext cx="469744" cy="259045"/>
    <xdr:sp macro="" textlink="">
      <xdr:nvSpPr>
        <xdr:cNvPr id="780" name="貸付金平均値テキスト">
          <a:extLst>
            <a:ext uri="{FF2B5EF4-FFF2-40B4-BE49-F238E27FC236}">
              <a16:creationId xmlns:a16="http://schemas.microsoft.com/office/drawing/2014/main" xmlns="" id="{00000000-0008-0000-0600-00000C030000}"/>
            </a:ext>
          </a:extLst>
        </xdr:cNvPr>
        <xdr:cNvSpPr txBox="1"/>
      </xdr:nvSpPr>
      <xdr:spPr>
        <a:xfrm>
          <a:off x="22212300" y="100041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37164</xdr:rowOff>
    </xdr:from>
    <xdr:to>
      <xdr:col>116</xdr:col>
      <xdr:colOff>114300</xdr:colOff>
      <xdr:row>59</xdr:row>
      <xdr:rowOff>138764</xdr:rowOff>
    </xdr:to>
    <xdr:sp macro="" textlink="">
      <xdr:nvSpPr>
        <xdr:cNvPr id="781" name="フローチャート: 判断 780">
          <a:extLst>
            <a:ext uri="{FF2B5EF4-FFF2-40B4-BE49-F238E27FC236}">
              <a16:creationId xmlns:a16="http://schemas.microsoft.com/office/drawing/2014/main" xmlns="" id="{00000000-0008-0000-0600-00000D030000}"/>
            </a:ext>
          </a:extLst>
        </xdr:cNvPr>
        <xdr:cNvSpPr/>
      </xdr:nvSpPr>
      <xdr:spPr>
        <a:xfrm>
          <a:off x="22110700" y="10152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49609</xdr:rowOff>
    </xdr:from>
    <xdr:to>
      <xdr:col>111</xdr:col>
      <xdr:colOff>177800</xdr:colOff>
      <xdr:row>59</xdr:row>
      <xdr:rowOff>98878</xdr:rowOff>
    </xdr:to>
    <xdr:cxnSp macro="">
      <xdr:nvCxnSpPr>
        <xdr:cNvPr id="782" name="直線コネクタ 781">
          <a:extLst>
            <a:ext uri="{FF2B5EF4-FFF2-40B4-BE49-F238E27FC236}">
              <a16:creationId xmlns:a16="http://schemas.microsoft.com/office/drawing/2014/main" xmlns="" id="{00000000-0008-0000-0600-00000E030000}"/>
            </a:ext>
          </a:extLst>
        </xdr:cNvPr>
        <xdr:cNvCxnSpPr/>
      </xdr:nvCxnSpPr>
      <xdr:spPr>
        <a:xfrm flipV="1">
          <a:off x="20434300" y="10165159"/>
          <a:ext cx="889000" cy="49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59</xdr:row>
      <xdr:rowOff>36375</xdr:rowOff>
    </xdr:from>
    <xdr:to>
      <xdr:col>112</xdr:col>
      <xdr:colOff>38100</xdr:colOff>
      <xdr:row>59</xdr:row>
      <xdr:rowOff>137975</xdr:rowOff>
    </xdr:to>
    <xdr:sp macro="" textlink="">
      <xdr:nvSpPr>
        <xdr:cNvPr id="783" name="フローチャート: 判断 782">
          <a:extLst>
            <a:ext uri="{FF2B5EF4-FFF2-40B4-BE49-F238E27FC236}">
              <a16:creationId xmlns:a16="http://schemas.microsoft.com/office/drawing/2014/main" xmlns="" id="{00000000-0008-0000-0600-00000F030000}"/>
            </a:ext>
          </a:extLst>
        </xdr:cNvPr>
        <xdr:cNvSpPr/>
      </xdr:nvSpPr>
      <xdr:spPr>
        <a:xfrm>
          <a:off x="21272500" y="101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129102</xdr:rowOff>
    </xdr:from>
    <xdr:ext cx="469744" cy="259045"/>
    <xdr:sp macro="" textlink="">
      <xdr:nvSpPr>
        <xdr:cNvPr id="784" name="テキスト ボックス 783">
          <a:extLst>
            <a:ext uri="{FF2B5EF4-FFF2-40B4-BE49-F238E27FC236}">
              <a16:creationId xmlns:a16="http://schemas.microsoft.com/office/drawing/2014/main" xmlns="" id="{00000000-0008-0000-0600-000010030000}"/>
            </a:ext>
          </a:extLst>
        </xdr:cNvPr>
        <xdr:cNvSpPr txBox="1"/>
      </xdr:nvSpPr>
      <xdr:spPr>
        <a:xfrm>
          <a:off x="21088428" y="10244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98878</xdr:rowOff>
    </xdr:from>
    <xdr:to>
      <xdr:col>107</xdr:col>
      <xdr:colOff>50800</xdr:colOff>
      <xdr:row>59</xdr:row>
      <xdr:rowOff>98878</xdr:rowOff>
    </xdr:to>
    <xdr:cxnSp macro="">
      <xdr:nvCxnSpPr>
        <xdr:cNvPr id="785" name="直線コネクタ 784">
          <a:extLst>
            <a:ext uri="{FF2B5EF4-FFF2-40B4-BE49-F238E27FC236}">
              <a16:creationId xmlns:a16="http://schemas.microsoft.com/office/drawing/2014/main" xmlns="" id="{00000000-0008-0000-0600-000011030000}"/>
            </a:ext>
          </a:extLst>
        </xdr:cNvPr>
        <xdr:cNvCxnSpPr/>
      </xdr:nvCxnSpPr>
      <xdr:spPr>
        <a:xfrm>
          <a:off x="19545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59</xdr:row>
      <xdr:rowOff>34731</xdr:rowOff>
    </xdr:from>
    <xdr:to>
      <xdr:col>107</xdr:col>
      <xdr:colOff>101600</xdr:colOff>
      <xdr:row>59</xdr:row>
      <xdr:rowOff>136331</xdr:rowOff>
    </xdr:to>
    <xdr:sp macro="" textlink="">
      <xdr:nvSpPr>
        <xdr:cNvPr id="786" name="フローチャート: 判断 785">
          <a:extLst>
            <a:ext uri="{FF2B5EF4-FFF2-40B4-BE49-F238E27FC236}">
              <a16:creationId xmlns:a16="http://schemas.microsoft.com/office/drawing/2014/main" xmlns="" id="{00000000-0008-0000-0600-000012030000}"/>
            </a:ext>
          </a:extLst>
        </xdr:cNvPr>
        <xdr:cNvSpPr/>
      </xdr:nvSpPr>
      <xdr:spPr>
        <a:xfrm>
          <a:off x="20383500" y="10150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152858</xdr:rowOff>
    </xdr:from>
    <xdr:ext cx="469744" cy="259045"/>
    <xdr:sp macro="" textlink="">
      <xdr:nvSpPr>
        <xdr:cNvPr id="787" name="テキスト ボックス 786">
          <a:extLst>
            <a:ext uri="{FF2B5EF4-FFF2-40B4-BE49-F238E27FC236}">
              <a16:creationId xmlns:a16="http://schemas.microsoft.com/office/drawing/2014/main" xmlns="" id="{00000000-0008-0000-0600-000013030000}"/>
            </a:ext>
          </a:extLst>
        </xdr:cNvPr>
        <xdr:cNvSpPr txBox="1"/>
      </xdr:nvSpPr>
      <xdr:spPr>
        <a:xfrm>
          <a:off x="20199428" y="9925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93693</xdr:rowOff>
    </xdr:from>
    <xdr:to>
      <xdr:col>102</xdr:col>
      <xdr:colOff>114300</xdr:colOff>
      <xdr:row>59</xdr:row>
      <xdr:rowOff>98878</xdr:rowOff>
    </xdr:to>
    <xdr:cxnSp macro="">
      <xdr:nvCxnSpPr>
        <xdr:cNvPr id="788" name="直線コネクタ 787">
          <a:extLst>
            <a:ext uri="{FF2B5EF4-FFF2-40B4-BE49-F238E27FC236}">
              <a16:creationId xmlns:a16="http://schemas.microsoft.com/office/drawing/2014/main" xmlns="" id="{00000000-0008-0000-0600-000014030000}"/>
            </a:ext>
          </a:extLst>
        </xdr:cNvPr>
        <xdr:cNvCxnSpPr/>
      </xdr:nvCxnSpPr>
      <xdr:spPr>
        <a:xfrm>
          <a:off x="18656300" y="10209243"/>
          <a:ext cx="889000" cy="5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59</xdr:row>
      <xdr:rowOff>38591</xdr:rowOff>
    </xdr:from>
    <xdr:to>
      <xdr:col>102</xdr:col>
      <xdr:colOff>165100</xdr:colOff>
      <xdr:row>59</xdr:row>
      <xdr:rowOff>140191</xdr:rowOff>
    </xdr:to>
    <xdr:sp macro="" textlink="">
      <xdr:nvSpPr>
        <xdr:cNvPr id="789" name="フローチャート: 判断 788">
          <a:extLst>
            <a:ext uri="{FF2B5EF4-FFF2-40B4-BE49-F238E27FC236}">
              <a16:creationId xmlns:a16="http://schemas.microsoft.com/office/drawing/2014/main" xmlns="" id="{00000000-0008-0000-0600-000015030000}"/>
            </a:ext>
          </a:extLst>
        </xdr:cNvPr>
        <xdr:cNvSpPr/>
      </xdr:nvSpPr>
      <xdr:spPr>
        <a:xfrm>
          <a:off x="19494500" y="10154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156718</xdr:rowOff>
    </xdr:from>
    <xdr:ext cx="469744" cy="259045"/>
    <xdr:sp macro="" textlink="">
      <xdr:nvSpPr>
        <xdr:cNvPr id="790" name="テキスト ボックス 789">
          <a:extLst>
            <a:ext uri="{FF2B5EF4-FFF2-40B4-BE49-F238E27FC236}">
              <a16:creationId xmlns:a16="http://schemas.microsoft.com/office/drawing/2014/main" xmlns="" id="{00000000-0008-0000-0600-000016030000}"/>
            </a:ext>
          </a:extLst>
        </xdr:cNvPr>
        <xdr:cNvSpPr txBox="1"/>
      </xdr:nvSpPr>
      <xdr:spPr>
        <a:xfrm>
          <a:off x="19310428" y="99293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38464</xdr:rowOff>
    </xdr:from>
    <xdr:to>
      <xdr:col>98</xdr:col>
      <xdr:colOff>38100</xdr:colOff>
      <xdr:row>59</xdr:row>
      <xdr:rowOff>140064</xdr:rowOff>
    </xdr:to>
    <xdr:sp macro="" textlink="">
      <xdr:nvSpPr>
        <xdr:cNvPr id="791" name="フローチャート: 判断 790">
          <a:extLst>
            <a:ext uri="{FF2B5EF4-FFF2-40B4-BE49-F238E27FC236}">
              <a16:creationId xmlns:a16="http://schemas.microsoft.com/office/drawing/2014/main" xmlns="" id="{00000000-0008-0000-0600-000017030000}"/>
            </a:ext>
          </a:extLst>
        </xdr:cNvPr>
        <xdr:cNvSpPr/>
      </xdr:nvSpPr>
      <xdr:spPr>
        <a:xfrm>
          <a:off x="18605500" y="10154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156591</xdr:rowOff>
    </xdr:from>
    <xdr:ext cx="469744" cy="259045"/>
    <xdr:sp macro="" textlink="">
      <xdr:nvSpPr>
        <xdr:cNvPr id="792" name="テキスト ボックス 791">
          <a:extLst>
            <a:ext uri="{FF2B5EF4-FFF2-40B4-BE49-F238E27FC236}">
              <a16:creationId xmlns:a16="http://schemas.microsoft.com/office/drawing/2014/main" xmlns="" id="{00000000-0008-0000-0600-000018030000}"/>
            </a:ext>
          </a:extLst>
        </xdr:cNvPr>
        <xdr:cNvSpPr txBox="1"/>
      </xdr:nvSpPr>
      <xdr:spPr>
        <a:xfrm>
          <a:off x="18421428" y="99292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3" name="テキスト ボックス 792">
          <a:extLst>
            <a:ext uri="{FF2B5EF4-FFF2-40B4-BE49-F238E27FC236}">
              <a16:creationId xmlns:a16="http://schemas.microsoft.com/office/drawing/2014/main" xmlns="" id="{00000000-0008-0000-0600-000019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4" name="テキスト ボックス 793">
          <a:extLst>
            <a:ext uri="{FF2B5EF4-FFF2-40B4-BE49-F238E27FC236}">
              <a16:creationId xmlns:a16="http://schemas.microsoft.com/office/drawing/2014/main" xmlns="" id="{00000000-0008-0000-0600-00001A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5" name="テキスト ボックス 794">
          <a:extLst>
            <a:ext uri="{FF2B5EF4-FFF2-40B4-BE49-F238E27FC236}">
              <a16:creationId xmlns:a16="http://schemas.microsoft.com/office/drawing/2014/main" xmlns="" id="{00000000-0008-0000-0600-00001B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96" name="テキスト ボックス 795">
          <a:extLst>
            <a:ext uri="{FF2B5EF4-FFF2-40B4-BE49-F238E27FC236}">
              <a16:creationId xmlns:a16="http://schemas.microsoft.com/office/drawing/2014/main" xmlns="" id="{00000000-0008-0000-0600-00001C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xmlns="" id="{00000000-0008-0000-0600-00001D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798" name="楕円 797">
          <a:extLst>
            <a:ext uri="{FF2B5EF4-FFF2-40B4-BE49-F238E27FC236}">
              <a16:creationId xmlns:a16="http://schemas.microsoft.com/office/drawing/2014/main" xmlns="" id="{00000000-0008-0000-0600-00001E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59</xdr:row>
      <xdr:rowOff>15591</xdr:rowOff>
    </xdr:from>
    <xdr:ext cx="249299" cy="259045"/>
    <xdr:sp macro="" textlink="">
      <xdr:nvSpPr>
        <xdr:cNvPr id="799" name="貸付金該当値テキスト">
          <a:extLst>
            <a:ext uri="{FF2B5EF4-FFF2-40B4-BE49-F238E27FC236}">
              <a16:creationId xmlns:a16="http://schemas.microsoft.com/office/drawing/2014/main" xmlns="" id="{00000000-0008-0000-0600-00001F030000}"/>
            </a:ext>
          </a:extLst>
        </xdr:cNvPr>
        <xdr:cNvSpPr txBox="1"/>
      </xdr:nvSpPr>
      <xdr:spPr>
        <a:xfrm>
          <a:off x="22212300" y="1013114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170259</xdr:rowOff>
    </xdr:from>
    <xdr:to>
      <xdr:col>112</xdr:col>
      <xdr:colOff>38100</xdr:colOff>
      <xdr:row>59</xdr:row>
      <xdr:rowOff>100409</xdr:rowOff>
    </xdr:to>
    <xdr:sp macro="" textlink="">
      <xdr:nvSpPr>
        <xdr:cNvPr id="800" name="楕円 799">
          <a:extLst>
            <a:ext uri="{FF2B5EF4-FFF2-40B4-BE49-F238E27FC236}">
              <a16:creationId xmlns:a16="http://schemas.microsoft.com/office/drawing/2014/main" xmlns="" id="{00000000-0008-0000-0600-000020030000}"/>
            </a:ext>
          </a:extLst>
        </xdr:cNvPr>
        <xdr:cNvSpPr/>
      </xdr:nvSpPr>
      <xdr:spPr>
        <a:xfrm>
          <a:off x="21272500" y="101143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57</xdr:row>
      <xdr:rowOff>116936</xdr:rowOff>
    </xdr:from>
    <xdr:ext cx="534377" cy="259045"/>
    <xdr:sp macro="" textlink="">
      <xdr:nvSpPr>
        <xdr:cNvPr id="801" name="テキスト ボックス 800">
          <a:extLst>
            <a:ext uri="{FF2B5EF4-FFF2-40B4-BE49-F238E27FC236}">
              <a16:creationId xmlns:a16="http://schemas.microsoft.com/office/drawing/2014/main" xmlns="" id="{00000000-0008-0000-0600-000021030000}"/>
            </a:ext>
          </a:extLst>
        </xdr:cNvPr>
        <xdr:cNvSpPr txBox="1"/>
      </xdr:nvSpPr>
      <xdr:spPr>
        <a:xfrm>
          <a:off x="21056111" y="9889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59</xdr:row>
      <xdr:rowOff>48078</xdr:rowOff>
    </xdr:from>
    <xdr:to>
      <xdr:col>107</xdr:col>
      <xdr:colOff>101600</xdr:colOff>
      <xdr:row>59</xdr:row>
      <xdr:rowOff>149678</xdr:rowOff>
    </xdr:to>
    <xdr:sp macro="" textlink="">
      <xdr:nvSpPr>
        <xdr:cNvPr id="802" name="楕円 801">
          <a:extLst>
            <a:ext uri="{FF2B5EF4-FFF2-40B4-BE49-F238E27FC236}">
              <a16:creationId xmlns:a16="http://schemas.microsoft.com/office/drawing/2014/main" xmlns="" id="{00000000-0008-0000-0600-000022030000}"/>
            </a:ext>
          </a:extLst>
        </xdr:cNvPr>
        <xdr:cNvSpPr/>
      </xdr:nvSpPr>
      <xdr:spPr>
        <a:xfrm>
          <a:off x="2038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140805</xdr:rowOff>
    </xdr:from>
    <xdr:ext cx="249299" cy="259045"/>
    <xdr:sp macro="" textlink="">
      <xdr:nvSpPr>
        <xdr:cNvPr id="803" name="テキスト ボックス 802">
          <a:extLst>
            <a:ext uri="{FF2B5EF4-FFF2-40B4-BE49-F238E27FC236}">
              <a16:creationId xmlns:a16="http://schemas.microsoft.com/office/drawing/2014/main" xmlns="" id="{00000000-0008-0000-0600-000023030000}"/>
            </a:ext>
          </a:extLst>
        </xdr:cNvPr>
        <xdr:cNvSpPr txBox="1"/>
      </xdr:nvSpPr>
      <xdr:spPr>
        <a:xfrm>
          <a:off x="20309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59</xdr:row>
      <xdr:rowOff>48078</xdr:rowOff>
    </xdr:from>
    <xdr:to>
      <xdr:col>102</xdr:col>
      <xdr:colOff>165100</xdr:colOff>
      <xdr:row>59</xdr:row>
      <xdr:rowOff>149678</xdr:rowOff>
    </xdr:to>
    <xdr:sp macro="" textlink="">
      <xdr:nvSpPr>
        <xdr:cNvPr id="804" name="楕円 803">
          <a:extLst>
            <a:ext uri="{FF2B5EF4-FFF2-40B4-BE49-F238E27FC236}">
              <a16:creationId xmlns:a16="http://schemas.microsoft.com/office/drawing/2014/main" xmlns="" id="{00000000-0008-0000-0600-000024030000}"/>
            </a:ext>
          </a:extLst>
        </xdr:cNvPr>
        <xdr:cNvSpPr/>
      </xdr:nvSpPr>
      <xdr:spPr>
        <a:xfrm>
          <a:off x="19494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140805</xdr:rowOff>
    </xdr:from>
    <xdr:ext cx="249299" cy="259045"/>
    <xdr:sp macro="" textlink="">
      <xdr:nvSpPr>
        <xdr:cNvPr id="805" name="テキスト ボックス 804">
          <a:extLst>
            <a:ext uri="{FF2B5EF4-FFF2-40B4-BE49-F238E27FC236}">
              <a16:creationId xmlns:a16="http://schemas.microsoft.com/office/drawing/2014/main" xmlns="" id="{00000000-0008-0000-0600-000025030000}"/>
            </a:ext>
          </a:extLst>
        </xdr:cNvPr>
        <xdr:cNvSpPr txBox="1"/>
      </xdr:nvSpPr>
      <xdr:spPr>
        <a:xfrm>
          <a:off x="19420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59</xdr:row>
      <xdr:rowOff>42893</xdr:rowOff>
    </xdr:from>
    <xdr:to>
      <xdr:col>98</xdr:col>
      <xdr:colOff>38100</xdr:colOff>
      <xdr:row>59</xdr:row>
      <xdr:rowOff>144493</xdr:rowOff>
    </xdr:to>
    <xdr:sp macro="" textlink="">
      <xdr:nvSpPr>
        <xdr:cNvPr id="806" name="楕円 805">
          <a:extLst>
            <a:ext uri="{FF2B5EF4-FFF2-40B4-BE49-F238E27FC236}">
              <a16:creationId xmlns:a16="http://schemas.microsoft.com/office/drawing/2014/main" xmlns="" id="{00000000-0008-0000-0600-000026030000}"/>
            </a:ext>
          </a:extLst>
        </xdr:cNvPr>
        <xdr:cNvSpPr/>
      </xdr:nvSpPr>
      <xdr:spPr>
        <a:xfrm>
          <a:off x="18605500" y="1015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135620</xdr:rowOff>
    </xdr:from>
    <xdr:ext cx="469744" cy="259045"/>
    <xdr:sp macro="" textlink="">
      <xdr:nvSpPr>
        <xdr:cNvPr id="807" name="テキスト ボックス 806">
          <a:extLst>
            <a:ext uri="{FF2B5EF4-FFF2-40B4-BE49-F238E27FC236}">
              <a16:creationId xmlns:a16="http://schemas.microsoft.com/office/drawing/2014/main" xmlns="" id="{00000000-0008-0000-0600-000027030000}"/>
            </a:ext>
          </a:extLst>
        </xdr:cNvPr>
        <xdr:cNvSpPr txBox="1"/>
      </xdr:nvSpPr>
      <xdr:spPr>
        <a:xfrm>
          <a:off x="18421428" y="102511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8" name="正方形/長方形 807">
          <a:extLst>
            <a:ext uri="{FF2B5EF4-FFF2-40B4-BE49-F238E27FC236}">
              <a16:creationId xmlns:a16="http://schemas.microsoft.com/office/drawing/2014/main" xmlns="" id="{00000000-0008-0000-0600-000028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09" name="正方形/長方形 808">
          <a:extLst>
            <a:ext uri="{FF2B5EF4-FFF2-40B4-BE49-F238E27FC236}">
              <a16:creationId xmlns:a16="http://schemas.microsoft.com/office/drawing/2014/main" xmlns="" id="{00000000-0008-0000-0600-000029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0" name="正方形/長方形 809">
          <a:extLst>
            <a:ext uri="{FF2B5EF4-FFF2-40B4-BE49-F238E27FC236}">
              <a16:creationId xmlns:a16="http://schemas.microsoft.com/office/drawing/2014/main" xmlns="" id="{00000000-0008-0000-0600-00002A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1" name="正方形/長方形 810">
          <a:extLst>
            <a:ext uri="{FF2B5EF4-FFF2-40B4-BE49-F238E27FC236}">
              <a16:creationId xmlns:a16="http://schemas.microsoft.com/office/drawing/2014/main" xmlns="" id="{00000000-0008-0000-0600-00002B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2" name="正方形/長方形 811">
          <a:extLst>
            <a:ext uri="{FF2B5EF4-FFF2-40B4-BE49-F238E27FC236}">
              <a16:creationId xmlns:a16="http://schemas.microsoft.com/office/drawing/2014/main" xmlns="" id="{00000000-0008-0000-0600-00002C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3" name="正方形/長方形 812">
          <a:extLst>
            <a:ext uri="{FF2B5EF4-FFF2-40B4-BE49-F238E27FC236}">
              <a16:creationId xmlns:a16="http://schemas.microsoft.com/office/drawing/2014/main" xmlns="" id="{00000000-0008-0000-0600-00002D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4" name="正方形/長方形 813">
          <a:extLst>
            <a:ext uri="{FF2B5EF4-FFF2-40B4-BE49-F238E27FC236}">
              <a16:creationId xmlns:a16="http://schemas.microsoft.com/office/drawing/2014/main" xmlns="" id="{00000000-0008-0000-0600-00002E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5" name="正方形/長方形 814">
          <a:extLst>
            <a:ext uri="{FF2B5EF4-FFF2-40B4-BE49-F238E27FC236}">
              <a16:creationId xmlns:a16="http://schemas.microsoft.com/office/drawing/2014/main" xmlns="" id="{00000000-0008-0000-0600-00002F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16" name="テキスト ボックス 815">
          <a:extLst>
            <a:ext uri="{FF2B5EF4-FFF2-40B4-BE49-F238E27FC236}">
              <a16:creationId xmlns:a16="http://schemas.microsoft.com/office/drawing/2014/main" xmlns="" id="{00000000-0008-0000-0600-000030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17" name="直線コネクタ 816">
          <a:extLst>
            <a:ext uri="{FF2B5EF4-FFF2-40B4-BE49-F238E27FC236}">
              <a16:creationId xmlns:a16="http://schemas.microsoft.com/office/drawing/2014/main" xmlns="" id="{00000000-0008-0000-0600-000031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18" name="テキスト ボックス 817">
          <a:extLst>
            <a:ext uri="{FF2B5EF4-FFF2-40B4-BE49-F238E27FC236}">
              <a16:creationId xmlns:a16="http://schemas.microsoft.com/office/drawing/2014/main" xmlns="" id="{00000000-0008-0000-0600-000032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19" name="直線コネクタ 818">
          <a:extLst>
            <a:ext uri="{FF2B5EF4-FFF2-40B4-BE49-F238E27FC236}">
              <a16:creationId xmlns:a16="http://schemas.microsoft.com/office/drawing/2014/main" xmlns="" id="{00000000-0008-0000-0600-000033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20" name="テキスト ボックス 819">
          <a:extLst>
            <a:ext uri="{FF2B5EF4-FFF2-40B4-BE49-F238E27FC236}">
              <a16:creationId xmlns:a16="http://schemas.microsoft.com/office/drawing/2014/main" xmlns="" id="{00000000-0008-0000-0600-000034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1" name="直線コネクタ 820">
          <a:extLst>
            <a:ext uri="{FF2B5EF4-FFF2-40B4-BE49-F238E27FC236}">
              <a16:creationId xmlns:a16="http://schemas.microsoft.com/office/drawing/2014/main" xmlns="" id="{00000000-0008-0000-0600-000035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22" name="テキスト ボックス 821">
          <a:extLst>
            <a:ext uri="{FF2B5EF4-FFF2-40B4-BE49-F238E27FC236}">
              <a16:creationId xmlns:a16="http://schemas.microsoft.com/office/drawing/2014/main" xmlns="" id="{00000000-0008-0000-0600-000036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3" name="直線コネクタ 822">
          <a:extLst>
            <a:ext uri="{FF2B5EF4-FFF2-40B4-BE49-F238E27FC236}">
              <a16:creationId xmlns:a16="http://schemas.microsoft.com/office/drawing/2014/main" xmlns="" id="{00000000-0008-0000-0600-000037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24" name="テキスト ボックス 823">
          <a:extLst>
            <a:ext uri="{FF2B5EF4-FFF2-40B4-BE49-F238E27FC236}">
              <a16:creationId xmlns:a16="http://schemas.microsoft.com/office/drawing/2014/main" xmlns="" id="{00000000-0008-0000-0600-000038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5" name="直線コネクタ 824">
          <a:extLst>
            <a:ext uri="{FF2B5EF4-FFF2-40B4-BE49-F238E27FC236}">
              <a16:creationId xmlns:a16="http://schemas.microsoft.com/office/drawing/2014/main" xmlns="" id="{00000000-0008-0000-0600-000039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6" name="テキスト ボックス 825">
          <a:extLst>
            <a:ext uri="{FF2B5EF4-FFF2-40B4-BE49-F238E27FC236}">
              <a16:creationId xmlns:a16="http://schemas.microsoft.com/office/drawing/2014/main" xmlns="" id="{00000000-0008-0000-0600-00003A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27" name="直線コネクタ 826">
          <a:extLst>
            <a:ext uri="{FF2B5EF4-FFF2-40B4-BE49-F238E27FC236}">
              <a16:creationId xmlns:a16="http://schemas.microsoft.com/office/drawing/2014/main" xmlns="" id="{00000000-0008-0000-0600-00003B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28" name="テキスト ボックス 827">
          <a:extLst>
            <a:ext uri="{FF2B5EF4-FFF2-40B4-BE49-F238E27FC236}">
              <a16:creationId xmlns:a16="http://schemas.microsoft.com/office/drawing/2014/main" xmlns="" id="{00000000-0008-0000-0600-00003C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9" name="直線コネクタ 828">
          <a:extLst>
            <a:ext uri="{FF2B5EF4-FFF2-40B4-BE49-F238E27FC236}">
              <a16:creationId xmlns:a16="http://schemas.microsoft.com/office/drawing/2014/main" xmlns="" id="{00000000-0008-0000-0600-00003D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0" name="テキスト ボックス 829">
          <a:extLst>
            <a:ext uri="{FF2B5EF4-FFF2-40B4-BE49-F238E27FC236}">
              <a16:creationId xmlns:a16="http://schemas.microsoft.com/office/drawing/2014/main" xmlns="" id="{00000000-0008-0000-0600-00003E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1" name="繰出金グラフ枠">
          <a:extLst>
            <a:ext uri="{FF2B5EF4-FFF2-40B4-BE49-F238E27FC236}">
              <a16:creationId xmlns:a16="http://schemas.microsoft.com/office/drawing/2014/main" xmlns="" id="{00000000-0008-0000-0600-00003F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16701</xdr:rowOff>
    </xdr:from>
    <xdr:to>
      <xdr:col>116</xdr:col>
      <xdr:colOff>62864</xdr:colOff>
      <xdr:row>79</xdr:row>
      <xdr:rowOff>40056</xdr:rowOff>
    </xdr:to>
    <xdr:cxnSp macro="">
      <xdr:nvCxnSpPr>
        <xdr:cNvPr id="832" name="直線コネクタ 831">
          <a:extLst>
            <a:ext uri="{FF2B5EF4-FFF2-40B4-BE49-F238E27FC236}">
              <a16:creationId xmlns:a16="http://schemas.microsoft.com/office/drawing/2014/main" xmlns="" id="{00000000-0008-0000-0600-000040030000}"/>
            </a:ext>
          </a:extLst>
        </xdr:cNvPr>
        <xdr:cNvCxnSpPr/>
      </xdr:nvCxnSpPr>
      <xdr:spPr>
        <a:xfrm flipV="1">
          <a:off x="22159595" y="12189651"/>
          <a:ext cx="1269" cy="139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79</xdr:row>
      <xdr:rowOff>43883</xdr:rowOff>
    </xdr:from>
    <xdr:ext cx="534377" cy="259045"/>
    <xdr:sp macro="" textlink="">
      <xdr:nvSpPr>
        <xdr:cNvPr id="833" name="繰出金最小値テキスト">
          <a:extLst>
            <a:ext uri="{FF2B5EF4-FFF2-40B4-BE49-F238E27FC236}">
              <a16:creationId xmlns:a16="http://schemas.microsoft.com/office/drawing/2014/main" xmlns="" id="{00000000-0008-0000-0600-000041030000}"/>
            </a:ext>
          </a:extLst>
        </xdr:cNvPr>
        <xdr:cNvSpPr txBox="1"/>
      </xdr:nvSpPr>
      <xdr:spPr>
        <a:xfrm>
          <a:off x="22212300" y="13588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40056</xdr:rowOff>
    </xdr:from>
    <xdr:to>
      <xdr:col>116</xdr:col>
      <xdr:colOff>152400</xdr:colOff>
      <xdr:row>79</xdr:row>
      <xdr:rowOff>40056</xdr:rowOff>
    </xdr:to>
    <xdr:cxnSp macro="">
      <xdr:nvCxnSpPr>
        <xdr:cNvPr id="834" name="直線コネクタ 833">
          <a:extLst>
            <a:ext uri="{FF2B5EF4-FFF2-40B4-BE49-F238E27FC236}">
              <a16:creationId xmlns:a16="http://schemas.microsoft.com/office/drawing/2014/main" xmlns="" id="{00000000-0008-0000-0600-000042030000}"/>
            </a:ext>
          </a:extLst>
        </xdr:cNvPr>
        <xdr:cNvCxnSpPr/>
      </xdr:nvCxnSpPr>
      <xdr:spPr>
        <a:xfrm>
          <a:off x="22072600" y="13584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134828</xdr:rowOff>
    </xdr:from>
    <xdr:ext cx="599010" cy="259045"/>
    <xdr:sp macro="" textlink="">
      <xdr:nvSpPr>
        <xdr:cNvPr id="835" name="繰出金最大値テキスト">
          <a:extLst>
            <a:ext uri="{FF2B5EF4-FFF2-40B4-BE49-F238E27FC236}">
              <a16:creationId xmlns:a16="http://schemas.microsoft.com/office/drawing/2014/main" xmlns="" id="{00000000-0008-0000-0600-000043030000}"/>
            </a:ext>
          </a:extLst>
        </xdr:cNvPr>
        <xdr:cNvSpPr txBox="1"/>
      </xdr:nvSpPr>
      <xdr:spPr>
        <a:xfrm>
          <a:off x="22212300" y="119648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16701</xdr:rowOff>
    </xdr:from>
    <xdr:to>
      <xdr:col>116</xdr:col>
      <xdr:colOff>152400</xdr:colOff>
      <xdr:row>71</xdr:row>
      <xdr:rowOff>16701</xdr:rowOff>
    </xdr:to>
    <xdr:cxnSp macro="">
      <xdr:nvCxnSpPr>
        <xdr:cNvPr id="836" name="直線コネクタ 835">
          <a:extLst>
            <a:ext uri="{FF2B5EF4-FFF2-40B4-BE49-F238E27FC236}">
              <a16:creationId xmlns:a16="http://schemas.microsoft.com/office/drawing/2014/main" xmlns="" id="{00000000-0008-0000-0600-000044030000}"/>
            </a:ext>
          </a:extLst>
        </xdr:cNvPr>
        <xdr:cNvCxnSpPr/>
      </xdr:nvCxnSpPr>
      <xdr:spPr>
        <a:xfrm>
          <a:off x="22072600" y="12189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59449</xdr:rowOff>
    </xdr:from>
    <xdr:to>
      <xdr:col>116</xdr:col>
      <xdr:colOff>63500</xdr:colOff>
      <xdr:row>77</xdr:row>
      <xdr:rowOff>127736</xdr:rowOff>
    </xdr:to>
    <xdr:cxnSp macro="">
      <xdr:nvCxnSpPr>
        <xdr:cNvPr id="837" name="直線コネクタ 836">
          <a:extLst>
            <a:ext uri="{FF2B5EF4-FFF2-40B4-BE49-F238E27FC236}">
              <a16:creationId xmlns:a16="http://schemas.microsoft.com/office/drawing/2014/main" xmlns="" id="{00000000-0008-0000-0600-000045030000}"/>
            </a:ext>
          </a:extLst>
        </xdr:cNvPr>
        <xdr:cNvCxnSpPr/>
      </xdr:nvCxnSpPr>
      <xdr:spPr>
        <a:xfrm>
          <a:off x="21323300" y="13261099"/>
          <a:ext cx="838200" cy="6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156811</xdr:rowOff>
    </xdr:from>
    <xdr:ext cx="534377" cy="259045"/>
    <xdr:sp macro="" textlink="">
      <xdr:nvSpPr>
        <xdr:cNvPr id="838" name="繰出金平均値テキスト">
          <a:extLst>
            <a:ext uri="{FF2B5EF4-FFF2-40B4-BE49-F238E27FC236}">
              <a16:creationId xmlns:a16="http://schemas.microsoft.com/office/drawing/2014/main" xmlns="" id="{00000000-0008-0000-0600-000046030000}"/>
            </a:ext>
          </a:extLst>
        </xdr:cNvPr>
        <xdr:cNvSpPr txBox="1"/>
      </xdr:nvSpPr>
      <xdr:spPr>
        <a:xfrm>
          <a:off x="22212300" y="128441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133934</xdr:rowOff>
    </xdr:from>
    <xdr:to>
      <xdr:col>116</xdr:col>
      <xdr:colOff>114300</xdr:colOff>
      <xdr:row>76</xdr:row>
      <xdr:rowOff>64084</xdr:rowOff>
    </xdr:to>
    <xdr:sp macro="" textlink="">
      <xdr:nvSpPr>
        <xdr:cNvPr id="839" name="フローチャート: 判断 838">
          <a:extLst>
            <a:ext uri="{FF2B5EF4-FFF2-40B4-BE49-F238E27FC236}">
              <a16:creationId xmlns:a16="http://schemas.microsoft.com/office/drawing/2014/main" xmlns="" id="{00000000-0008-0000-0600-000047030000}"/>
            </a:ext>
          </a:extLst>
        </xdr:cNvPr>
        <xdr:cNvSpPr/>
      </xdr:nvSpPr>
      <xdr:spPr>
        <a:xfrm>
          <a:off x="22110700" y="12992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98437</xdr:rowOff>
    </xdr:from>
    <xdr:to>
      <xdr:col>111</xdr:col>
      <xdr:colOff>177800</xdr:colOff>
      <xdr:row>77</xdr:row>
      <xdr:rowOff>59449</xdr:rowOff>
    </xdr:to>
    <xdr:cxnSp macro="">
      <xdr:nvCxnSpPr>
        <xdr:cNvPr id="840" name="直線コネクタ 839">
          <a:extLst>
            <a:ext uri="{FF2B5EF4-FFF2-40B4-BE49-F238E27FC236}">
              <a16:creationId xmlns:a16="http://schemas.microsoft.com/office/drawing/2014/main" xmlns="" id="{00000000-0008-0000-0600-000048030000}"/>
            </a:ext>
          </a:extLst>
        </xdr:cNvPr>
        <xdr:cNvCxnSpPr/>
      </xdr:nvCxnSpPr>
      <xdr:spPr>
        <a:xfrm>
          <a:off x="20434300" y="13128637"/>
          <a:ext cx="889000" cy="1324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117881</xdr:rowOff>
    </xdr:from>
    <xdr:to>
      <xdr:col>112</xdr:col>
      <xdr:colOff>38100</xdr:colOff>
      <xdr:row>76</xdr:row>
      <xdr:rowOff>48031</xdr:rowOff>
    </xdr:to>
    <xdr:sp macro="" textlink="">
      <xdr:nvSpPr>
        <xdr:cNvPr id="841" name="フローチャート: 判断 840">
          <a:extLst>
            <a:ext uri="{FF2B5EF4-FFF2-40B4-BE49-F238E27FC236}">
              <a16:creationId xmlns:a16="http://schemas.microsoft.com/office/drawing/2014/main" xmlns="" id="{00000000-0008-0000-0600-000049030000}"/>
            </a:ext>
          </a:extLst>
        </xdr:cNvPr>
        <xdr:cNvSpPr/>
      </xdr:nvSpPr>
      <xdr:spPr>
        <a:xfrm>
          <a:off x="21272500" y="12976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64558</xdr:rowOff>
    </xdr:from>
    <xdr:ext cx="534377" cy="259045"/>
    <xdr:sp macro="" textlink="">
      <xdr:nvSpPr>
        <xdr:cNvPr id="842" name="テキスト ボックス 841">
          <a:extLst>
            <a:ext uri="{FF2B5EF4-FFF2-40B4-BE49-F238E27FC236}">
              <a16:creationId xmlns:a16="http://schemas.microsoft.com/office/drawing/2014/main" xmlns="" id="{00000000-0008-0000-0600-00004A030000}"/>
            </a:ext>
          </a:extLst>
        </xdr:cNvPr>
        <xdr:cNvSpPr txBox="1"/>
      </xdr:nvSpPr>
      <xdr:spPr>
        <a:xfrm>
          <a:off x="21056111" y="1275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98437</xdr:rowOff>
    </xdr:from>
    <xdr:to>
      <xdr:col>107</xdr:col>
      <xdr:colOff>50800</xdr:colOff>
      <xdr:row>77</xdr:row>
      <xdr:rowOff>115748</xdr:rowOff>
    </xdr:to>
    <xdr:cxnSp macro="">
      <xdr:nvCxnSpPr>
        <xdr:cNvPr id="843" name="直線コネクタ 842">
          <a:extLst>
            <a:ext uri="{FF2B5EF4-FFF2-40B4-BE49-F238E27FC236}">
              <a16:creationId xmlns:a16="http://schemas.microsoft.com/office/drawing/2014/main" xmlns="" id="{00000000-0008-0000-0600-00004B030000}"/>
            </a:ext>
          </a:extLst>
        </xdr:cNvPr>
        <xdr:cNvCxnSpPr/>
      </xdr:nvCxnSpPr>
      <xdr:spPr>
        <a:xfrm flipV="1">
          <a:off x="19545300" y="13128637"/>
          <a:ext cx="889000" cy="188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126200</xdr:rowOff>
    </xdr:from>
    <xdr:to>
      <xdr:col>107</xdr:col>
      <xdr:colOff>101600</xdr:colOff>
      <xdr:row>76</xdr:row>
      <xdr:rowOff>56350</xdr:rowOff>
    </xdr:to>
    <xdr:sp macro="" textlink="">
      <xdr:nvSpPr>
        <xdr:cNvPr id="844" name="フローチャート: 判断 843">
          <a:extLst>
            <a:ext uri="{FF2B5EF4-FFF2-40B4-BE49-F238E27FC236}">
              <a16:creationId xmlns:a16="http://schemas.microsoft.com/office/drawing/2014/main" xmlns="" id="{00000000-0008-0000-0600-00004C030000}"/>
            </a:ext>
          </a:extLst>
        </xdr:cNvPr>
        <xdr:cNvSpPr/>
      </xdr:nvSpPr>
      <xdr:spPr>
        <a:xfrm>
          <a:off x="20383500" y="12984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72877</xdr:rowOff>
    </xdr:from>
    <xdr:ext cx="534377" cy="259045"/>
    <xdr:sp macro="" textlink="">
      <xdr:nvSpPr>
        <xdr:cNvPr id="845" name="テキスト ボックス 844">
          <a:extLst>
            <a:ext uri="{FF2B5EF4-FFF2-40B4-BE49-F238E27FC236}">
              <a16:creationId xmlns:a16="http://schemas.microsoft.com/office/drawing/2014/main" xmlns="" id="{00000000-0008-0000-0600-00004D030000}"/>
            </a:ext>
          </a:extLst>
        </xdr:cNvPr>
        <xdr:cNvSpPr txBox="1"/>
      </xdr:nvSpPr>
      <xdr:spPr>
        <a:xfrm>
          <a:off x="20167111" y="12760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115748</xdr:rowOff>
    </xdr:from>
    <xdr:to>
      <xdr:col>102</xdr:col>
      <xdr:colOff>114300</xdr:colOff>
      <xdr:row>77</xdr:row>
      <xdr:rowOff>118427</xdr:rowOff>
    </xdr:to>
    <xdr:cxnSp macro="">
      <xdr:nvCxnSpPr>
        <xdr:cNvPr id="846" name="直線コネクタ 845">
          <a:extLst>
            <a:ext uri="{FF2B5EF4-FFF2-40B4-BE49-F238E27FC236}">
              <a16:creationId xmlns:a16="http://schemas.microsoft.com/office/drawing/2014/main" xmlns="" id="{00000000-0008-0000-0600-00004E030000}"/>
            </a:ext>
          </a:extLst>
        </xdr:cNvPr>
        <xdr:cNvCxnSpPr/>
      </xdr:nvCxnSpPr>
      <xdr:spPr>
        <a:xfrm flipV="1">
          <a:off x="18656300" y="13317398"/>
          <a:ext cx="889000" cy="2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169290</xdr:rowOff>
    </xdr:from>
    <xdr:to>
      <xdr:col>102</xdr:col>
      <xdr:colOff>165100</xdr:colOff>
      <xdr:row>76</xdr:row>
      <xdr:rowOff>99440</xdr:rowOff>
    </xdr:to>
    <xdr:sp macro="" textlink="">
      <xdr:nvSpPr>
        <xdr:cNvPr id="847" name="フローチャート: 判断 846">
          <a:extLst>
            <a:ext uri="{FF2B5EF4-FFF2-40B4-BE49-F238E27FC236}">
              <a16:creationId xmlns:a16="http://schemas.microsoft.com/office/drawing/2014/main" xmlns="" id="{00000000-0008-0000-0600-00004F030000}"/>
            </a:ext>
          </a:extLst>
        </xdr:cNvPr>
        <xdr:cNvSpPr/>
      </xdr:nvSpPr>
      <xdr:spPr>
        <a:xfrm>
          <a:off x="19494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115968</xdr:rowOff>
    </xdr:from>
    <xdr:ext cx="534377" cy="259045"/>
    <xdr:sp macro="" textlink="">
      <xdr:nvSpPr>
        <xdr:cNvPr id="848" name="テキスト ボックス 847">
          <a:extLst>
            <a:ext uri="{FF2B5EF4-FFF2-40B4-BE49-F238E27FC236}">
              <a16:creationId xmlns:a16="http://schemas.microsoft.com/office/drawing/2014/main" xmlns="" id="{00000000-0008-0000-0600-000050030000}"/>
            </a:ext>
          </a:extLst>
        </xdr:cNvPr>
        <xdr:cNvSpPr txBox="1"/>
      </xdr:nvSpPr>
      <xdr:spPr>
        <a:xfrm>
          <a:off x="19278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26708</xdr:rowOff>
    </xdr:from>
    <xdr:to>
      <xdr:col>98</xdr:col>
      <xdr:colOff>38100</xdr:colOff>
      <xdr:row>76</xdr:row>
      <xdr:rowOff>128308</xdr:rowOff>
    </xdr:to>
    <xdr:sp macro="" textlink="">
      <xdr:nvSpPr>
        <xdr:cNvPr id="849" name="フローチャート: 判断 848">
          <a:extLst>
            <a:ext uri="{FF2B5EF4-FFF2-40B4-BE49-F238E27FC236}">
              <a16:creationId xmlns:a16="http://schemas.microsoft.com/office/drawing/2014/main" xmlns="" id="{00000000-0008-0000-0600-000051030000}"/>
            </a:ext>
          </a:extLst>
        </xdr:cNvPr>
        <xdr:cNvSpPr/>
      </xdr:nvSpPr>
      <xdr:spPr>
        <a:xfrm>
          <a:off x="18605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144835</xdr:rowOff>
    </xdr:from>
    <xdr:ext cx="534377" cy="259045"/>
    <xdr:sp macro="" textlink="">
      <xdr:nvSpPr>
        <xdr:cNvPr id="850" name="テキスト ボックス 849">
          <a:extLst>
            <a:ext uri="{FF2B5EF4-FFF2-40B4-BE49-F238E27FC236}">
              <a16:creationId xmlns:a16="http://schemas.microsoft.com/office/drawing/2014/main" xmlns="" id="{00000000-0008-0000-0600-000052030000}"/>
            </a:ext>
          </a:extLst>
        </xdr:cNvPr>
        <xdr:cNvSpPr txBox="1"/>
      </xdr:nvSpPr>
      <xdr:spPr>
        <a:xfrm>
          <a:off x="18389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1" name="テキスト ボックス 850">
          <a:extLst>
            <a:ext uri="{FF2B5EF4-FFF2-40B4-BE49-F238E27FC236}">
              <a16:creationId xmlns:a16="http://schemas.microsoft.com/office/drawing/2014/main" xmlns="" id="{00000000-0008-0000-0600-000053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2" name="テキスト ボックス 851">
          <a:extLst>
            <a:ext uri="{FF2B5EF4-FFF2-40B4-BE49-F238E27FC236}">
              <a16:creationId xmlns:a16="http://schemas.microsoft.com/office/drawing/2014/main" xmlns="" id="{00000000-0008-0000-0600-000054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3" name="テキスト ボックス 852">
          <a:extLst>
            <a:ext uri="{FF2B5EF4-FFF2-40B4-BE49-F238E27FC236}">
              <a16:creationId xmlns:a16="http://schemas.microsoft.com/office/drawing/2014/main" xmlns="" id="{00000000-0008-0000-0600-000055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xmlns="" id="{00000000-0008-0000-0600-000056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xmlns="" id="{00000000-0008-0000-0600-000057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76936</xdr:rowOff>
    </xdr:from>
    <xdr:to>
      <xdr:col>116</xdr:col>
      <xdr:colOff>114300</xdr:colOff>
      <xdr:row>78</xdr:row>
      <xdr:rowOff>7086</xdr:rowOff>
    </xdr:to>
    <xdr:sp macro="" textlink="">
      <xdr:nvSpPr>
        <xdr:cNvPr id="856" name="楕円 855">
          <a:extLst>
            <a:ext uri="{FF2B5EF4-FFF2-40B4-BE49-F238E27FC236}">
              <a16:creationId xmlns:a16="http://schemas.microsoft.com/office/drawing/2014/main" xmlns="" id="{00000000-0008-0000-0600-000058030000}"/>
            </a:ext>
          </a:extLst>
        </xdr:cNvPr>
        <xdr:cNvSpPr/>
      </xdr:nvSpPr>
      <xdr:spPr>
        <a:xfrm>
          <a:off x="22110700" y="13278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55363</xdr:rowOff>
    </xdr:from>
    <xdr:ext cx="534377" cy="259045"/>
    <xdr:sp macro="" textlink="">
      <xdr:nvSpPr>
        <xdr:cNvPr id="857" name="繰出金該当値テキスト">
          <a:extLst>
            <a:ext uri="{FF2B5EF4-FFF2-40B4-BE49-F238E27FC236}">
              <a16:creationId xmlns:a16="http://schemas.microsoft.com/office/drawing/2014/main" xmlns="" id="{00000000-0008-0000-0600-000059030000}"/>
            </a:ext>
          </a:extLst>
        </xdr:cNvPr>
        <xdr:cNvSpPr txBox="1"/>
      </xdr:nvSpPr>
      <xdr:spPr>
        <a:xfrm>
          <a:off x="22212300" y="13257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8649</xdr:rowOff>
    </xdr:from>
    <xdr:to>
      <xdr:col>112</xdr:col>
      <xdr:colOff>38100</xdr:colOff>
      <xdr:row>77</xdr:row>
      <xdr:rowOff>110249</xdr:rowOff>
    </xdr:to>
    <xdr:sp macro="" textlink="">
      <xdr:nvSpPr>
        <xdr:cNvPr id="858" name="楕円 857">
          <a:extLst>
            <a:ext uri="{FF2B5EF4-FFF2-40B4-BE49-F238E27FC236}">
              <a16:creationId xmlns:a16="http://schemas.microsoft.com/office/drawing/2014/main" xmlns="" id="{00000000-0008-0000-0600-00005A030000}"/>
            </a:ext>
          </a:extLst>
        </xdr:cNvPr>
        <xdr:cNvSpPr/>
      </xdr:nvSpPr>
      <xdr:spPr>
        <a:xfrm>
          <a:off x="21272500" y="13210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101376</xdr:rowOff>
    </xdr:from>
    <xdr:ext cx="534377" cy="259045"/>
    <xdr:sp macro="" textlink="">
      <xdr:nvSpPr>
        <xdr:cNvPr id="859" name="テキスト ボックス 858">
          <a:extLst>
            <a:ext uri="{FF2B5EF4-FFF2-40B4-BE49-F238E27FC236}">
              <a16:creationId xmlns:a16="http://schemas.microsoft.com/office/drawing/2014/main" xmlns="" id="{00000000-0008-0000-0600-00005B030000}"/>
            </a:ext>
          </a:extLst>
        </xdr:cNvPr>
        <xdr:cNvSpPr txBox="1"/>
      </xdr:nvSpPr>
      <xdr:spPr>
        <a:xfrm>
          <a:off x="21056111" y="13303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47637</xdr:rowOff>
    </xdr:from>
    <xdr:to>
      <xdr:col>107</xdr:col>
      <xdr:colOff>101600</xdr:colOff>
      <xdr:row>76</xdr:row>
      <xdr:rowOff>149237</xdr:rowOff>
    </xdr:to>
    <xdr:sp macro="" textlink="">
      <xdr:nvSpPr>
        <xdr:cNvPr id="860" name="楕円 859">
          <a:extLst>
            <a:ext uri="{FF2B5EF4-FFF2-40B4-BE49-F238E27FC236}">
              <a16:creationId xmlns:a16="http://schemas.microsoft.com/office/drawing/2014/main" xmlns="" id="{00000000-0008-0000-0600-00005C030000}"/>
            </a:ext>
          </a:extLst>
        </xdr:cNvPr>
        <xdr:cNvSpPr/>
      </xdr:nvSpPr>
      <xdr:spPr>
        <a:xfrm>
          <a:off x="20383500" y="1307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140364</xdr:rowOff>
    </xdr:from>
    <xdr:ext cx="534377" cy="259045"/>
    <xdr:sp macro="" textlink="">
      <xdr:nvSpPr>
        <xdr:cNvPr id="861" name="テキスト ボックス 860">
          <a:extLst>
            <a:ext uri="{FF2B5EF4-FFF2-40B4-BE49-F238E27FC236}">
              <a16:creationId xmlns:a16="http://schemas.microsoft.com/office/drawing/2014/main" xmlns="" id="{00000000-0008-0000-0600-00005D030000}"/>
            </a:ext>
          </a:extLst>
        </xdr:cNvPr>
        <xdr:cNvSpPr txBox="1"/>
      </xdr:nvSpPr>
      <xdr:spPr>
        <a:xfrm>
          <a:off x="20167111" y="1317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66,249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64948</xdr:rowOff>
    </xdr:from>
    <xdr:to>
      <xdr:col>102</xdr:col>
      <xdr:colOff>165100</xdr:colOff>
      <xdr:row>77</xdr:row>
      <xdr:rowOff>166548</xdr:rowOff>
    </xdr:to>
    <xdr:sp macro="" textlink="">
      <xdr:nvSpPr>
        <xdr:cNvPr id="862" name="楕円 861">
          <a:extLst>
            <a:ext uri="{FF2B5EF4-FFF2-40B4-BE49-F238E27FC236}">
              <a16:creationId xmlns:a16="http://schemas.microsoft.com/office/drawing/2014/main" xmlns="" id="{00000000-0008-0000-0600-00005E030000}"/>
            </a:ext>
          </a:extLst>
        </xdr:cNvPr>
        <xdr:cNvSpPr/>
      </xdr:nvSpPr>
      <xdr:spPr>
        <a:xfrm>
          <a:off x="19494500" y="13266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157675</xdr:rowOff>
    </xdr:from>
    <xdr:ext cx="534377" cy="259045"/>
    <xdr:sp macro="" textlink="">
      <xdr:nvSpPr>
        <xdr:cNvPr id="863" name="テキスト ボックス 862">
          <a:extLst>
            <a:ext uri="{FF2B5EF4-FFF2-40B4-BE49-F238E27FC236}">
              <a16:creationId xmlns:a16="http://schemas.microsoft.com/office/drawing/2014/main" xmlns="" id="{00000000-0008-0000-0600-00005F030000}"/>
            </a:ext>
          </a:extLst>
        </xdr:cNvPr>
        <xdr:cNvSpPr txBox="1"/>
      </xdr:nvSpPr>
      <xdr:spPr>
        <a:xfrm>
          <a:off x="19278111" y="1335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67627</xdr:rowOff>
    </xdr:from>
    <xdr:to>
      <xdr:col>98</xdr:col>
      <xdr:colOff>38100</xdr:colOff>
      <xdr:row>77</xdr:row>
      <xdr:rowOff>169227</xdr:rowOff>
    </xdr:to>
    <xdr:sp macro="" textlink="">
      <xdr:nvSpPr>
        <xdr:cNvPr id="864" name="楕円 863">
          <a:extLst>
            <a:ext uri="{FF2B5EF4-FFF2-40B4-BE49-F238E27FC236}">
              <a16:creationId xmlns:a16="http://schemas.microsoft.com/office/drawing/2014/main" xmlns="" id="{00000000-0008-0000-0600-000060030000}"/>
            </a:ext>
          </a:extLst>
        </xdr:cNvPr>
        <xdr:cNvSpPr/>
      </xdr:nvSpPr>
      <xdr:spPr>
        <a:xfrm>
          <a:off x="18605500" y="13269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160354</xdr:rowOff>
    </xdr:from>
    <xdr:ext cx="534377" cy="259045"/>
    <xdr:sp macro="" textlink="">
      <xdr:nvSpPr>
        <xdr:cNvPr id="865" name="テキスト ボックス 864">
          <a:extLst>
            <a:ext uri="{FF2B5EF4-FFF2-40B4-BE49-F238E27FC236}">
              <a16:creationId xmlns:a16="http://schemas.microsoft.com/office/drawing/2014/main" xmlns="" id="{00000000-0008-0000-0600-000061030000}"/>
            </a:ext>
          </a:extLst>
        </xdr:cNvPr>
        <xdr:cNvSpPr txBox="1"/>
      </xdr:nvSpPr>
      <xdr:spPr>
        <a:xfrm>
          <a:off x="18389111" y="1336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6" name="正方形/長方形 865">
          <a:extLst>
            <a:ext uri="{FF2B5EF4-FFF2-40B4-BE49-F238E27FC236}">
              <a16:creationId xmlns:a16="http://schemas.microsoft.com/office/drawing/2014/main" xmlns="" id="{00000000-0008-0000-0600-000062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67" name="正方形/長方形 866">
          <a:extLst>
            <a:ext uri="{FF2B5EF4-FFF2-40B4-BE49-F238E27FC236}">
              <a16:creationId xmlns:a16="http://schemas.microsoft.com/office/drawing/2014/main" xmlns="" id="{00000000-0008-0000-0600-000063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68" name="正方形/長方形 867">
          <a:extLst>
            <a:ext uri="{FF2B5EF4-FFF2-40B4-BE49-F238E27FC236}">
              <a16:creationId xmlns:a16="http://schemas.microsoft.com/office/drawing/2014/main" xmlns="" id="{00000000-0008-0000-0600-000064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69" name="正方形/長方形 868">
          <a:extLst>
            <a:ext uri="{FF2B5EF4-FFF2-40B4-BE49-F238E27FC236}">
              <a16:creationId xmlns:a16="http://schemas.microsoft.com/office/drawing/2014/main" xmlns="" id="{00000000-0008-0000-0600-000065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0" name="正方形/長方形 869">
          <a:extLst>
            <a:ext uri="{FF2B5EF4-FFF2-40B4-BE49-F238E27FC236}">
              <a16:creationId xmlns:a16="http://schemas.microsoft.com/office/drawing/2014/main" xmlns="" id="{00000000-0008-0000-0600-000066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1" name="正方形/長方形 870">
          <a:extLst>
            <a:ext uri="{FF2B5EF4-FFF2-40B4-BE49-F238E27FC236}">
              <a16:creationId xmlns:a16="http://schemas.microsoft.com/office/drawing/2014/main" xmlns="" id="{00000000-0008-0000-0600-000067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2" name="正方形/長方形 871">
          <a:extLst>
            <a:ext uri="{FF2B5EF4-FFF2-40B4-BE49-F238E27FC236}">
              <a16:creationId xmlns:a16="http://schemas.microsoft.com/office/drawing/2014/main" xmlns="" id="{00000000-0008-0000-0600-000068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3" name="正方形/長方形 872">
          <a:extLst>
            <a:ext uri="{FF2B5EF4-FFF2-40B4-BE49-F238E27FC236}">
              <a16:creationId xmlns:a16="http://schemas.microsoft.com/office/drawing/2014/main" xmlns="" id="{00000000-0008-0000-0600-000069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4" name="テキスト ボックス 873">
          <a:extLst>
            <a:ext uri="{FF2B5EF4-FFF2-40B4-BE49-F238E27FC236}">
              <a16:creationId xmlns:a16="http://schemas.microsoft.com/office/drawing/2014/main" xmlns="" id="{00000000-0008-0000-0600-00006A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5" name="直線コネクタ 874">
          <a:extLst>
            <a:ext uri="{FF2B5EF4-FFF2-40B4-BE49-F238E27FC236}">
              <a16:creationId xmlns:a16="http://schemas.microsoft.com/office/drawing/2014/main" xmlns="" id="{00000000-0008-0000-0600-00006B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6" name="直線コネクタ 875">
          <a:extLst>
            <a:ext uri="{FF2B5EF4-FFF2-40B4-BE49-F238E27FC236}">
              <a16:creationId xmlns:a16="http://schemas.microsoft.com/office/drawing/2014/main" xmlns="" id="{00000000-0008-0000-0600-00006C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77" name="テキスト ボックス 876">
          <a:extLst>
            <a:ext uri="{FF2B5EF4-FFF2-40B4-BE49-F238E27FC236}">
              <a16:creationId xmlns:a16="http://schemas.microsoft.com/office/drawing/2014/main" xmlns="" id="{00000000-0008-0000-0600-00006D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78" name="直線コネクタ 877">
          <a:extLst>
            <a:ext uri="{FF2B5EF4-FFF2-40B4-BE49-F238E27FC236}">
              <a16:creationId xmlns:a16="http://schemas.microsoft.com/office/drawing/2014/main" xmlns="" id="{00000000-0008-0000-0600-00006E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79" name="テキスト ボックス 878">
          <a:extLst>
            <a:ext uri="{FF2B5EF4-FFF2-40B4-BE49-F238E27FC236}">
              <a16:creationId xmlns:a16="http://schemas.microsoft.com/office/drawing/2014/main" xmlns="" id="{00000000-0008-0000-0600-00006F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0" name="前年度繰上充用金グラフ枠">
          <a:extLst>
            <a:ext uri="{FF2B5EF4-FFF2-40B4-BE49-F238E27FC236}">
              <a16:creationId xmlns:a16="http://schemas.microsoft.com/office/drawing/2014/main" xmlns="" id="{00000000-0008-0000-0600-000070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1" name="直線コネクタ 880">
          <a:extLst>
            <a:ext uri="{FF2B5EF4-FFF2-40B4-BE49-F238E27FC236}">
              <a16:creationId xmlns:a16="http://schemas.microsoft.com/office/drawing/2014/main" xmlns="" id="{00000000-0008-0000-0600-000071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2" name="前年度繰上充用金最小値テキスト">
          <a:extLst>
            <a:ext uri="{FF2B5EF4-FFF2-40B4-BE49-F238E27FC236}">
              <a16:creationId xmlns:a16="http://schemas.microsoft.com/office/drawing/2014/main" xmlns="" id="{00000000-0008-0000-0600-000072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3" name="直線コネクタ 882">
          <a:extLst>
            <a:ext uri="{FF2B5EF4-FFF2-40B4-BE49-F238E27FC236}">
              <a16:creationId xmlns:a16="http://schemas.microsoft.com/office/drawing/2014/main" xmlns="" id="{00000000-0008-0000-0600-000073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4" name="前年度繰上充用金最大値テキスト">
          <a:extLst>
            <a:ext uri="{FF2B5EF4-FFF2-40B4-BE49-F238E27FC236}">
              <a16:creationId xmlns:a16="http://schemas.microsoft.com/office/drawing/2014/main" xmlns="" id="{00000000-0008-0000-0600-000074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5" name="直線コネクタ 884">
          <a:extLst>
            <a:ext uri="{FF2B5EF4-FFF2-40B4-BE49-F238E27FC236}">
              <a16:creationId xmlns:a16="http://schemas.microsoft.com/office/drawing/2014/main" xmlns="" id="{00000000-0008-0000-0600-00007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6" name="直線コネクタ 885">
          <a:extLst>
            <a:ext uri="{FF2B5EF4-FFF2-40B4-BE49-F238E27FC236}">
              <a16:creationId xmlns:a16="http://schemas.microsoft.com/office/drawing/2014/main" xmlns="" id="{00000000-0008-0000-0600-000076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87" name="前年度繰上充用金平均値テキスト">
          <a:extLst>
            <a:ext uri="{FF2B5EF4-FFF2-40B4-BE49-F238E27FC236}">
              <a16:creationId xmlns:a16="http://schemas.microsoft.com/office/drawing/2014/main" xmlns="" id="{00000000-0008-0000-0600-000077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88" name="フローチャート: 判断 887">
          <a:extLst>
            <a:ext uri="{FF2B5EF4-FFF2-40B4-BE49-F238E27FC236}">
              <a16:creationId xmlns:a16="http://schemas.microsoft.com/office/drawing/2014/main" xmlns="" id="{00000000-0008-0000-0600-000078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89" name="直線コネクタ 888">
          <a:extLst>
            <a:ext uri="{FF2B5EF4-FFF2-40B4-BE49-F238E27FC236}">
              <a16:creationId xmlns:a16="http://schemas.microsoft.com/office/drawing/2014/main" xmlns="" id="{00000000-0008-0000-0600-000079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0" name="フローチャート: 判断 889">
          <a:extLst>
            <a:ext uri="{FF2B5EF4-FFF2-40B4-BE49-F238E27FC236}">
              <a16:creationId xmlns:a16="http://schemas.microsoft.com/office/drawing/2014/main" xmlns="" id="{00000000-0008-0000-0600-00007A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1" name="テキスト ボックス 890">
          <a:extLst>
            <a:ext uri="{FF2B5EF4-FFF2-40B4-BE49-F238E27FC236}">
              <a16:creationId xmlns:a16="http://schemas.microsoft.com/office/drawing/2014/main" xmlns="" id="{00000000-0008-0000-0600-00007B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2" name="直線コネクタ 891">
          <a:extLst>
            <a:ext uri="{FF2B5EF4-FFF2-40B4-BE49-F238E27FC236}">
              <a16:creationId xmlns:a16="http://schemas.microsoft.com/office/drawing/2014/main" xmlns="" id="{00000000-0008-0000-0600-00007C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3" name="フローチャート: 判断 892">
          <a:extLst>
            <a:ext uri="{FF2B5EF4-FFF2-40B4-BE49-F238E27FC236}">
              <a16:creationId xmlns:a16="http://schemas.microsoft.com/office/drawing/2014/main" xmlns="" id="{00000000-0008-0000-0600-00007D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xmlns="" id="{00000000-0008-0000-0600-00007E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5" name="直線コネクタ 894">
          <a:extLst>
            <a:ext uri="{FF2B5EF4-FFF2-40B4-BE49-F238E27FC236}">
              <a16:creationId xmlns:a16="http://schemas.microsoft.com/office/drawing/2014/main" xmlns="" id="{00000000-0008-0000-0600-00007F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6" name="フローチャート: 判断 895">
          <a:extLst>
            <a:ext uri="{FF2B5EF4-FFF2-40B4-BE49-F238E27FC236}">
              <a16:creationId xmlns:a16="http://schemas.microsoft.com/office/drawing/2014/main" xmlns="" id="{00000000-0008-0000-0600-000080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xmlns="" id="{00000000-0008-0000-0600-000081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98" name="フローチャート: 判断 897">
          <a:extLst>
            <a:ext uri="{FF2B5EF4-FFF2-40B4-BE49-F238E27FC236}">
              <a16:creationId xmlns:a16="http://schemas.microsoft.com/office/drawing/2014/main" xmlns="" id="{00000000-0008-0000-0600-000082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99" name="テキスト ボックス 898">
          <a:extLst>
            <a:ext uri="{FF2B5EF4-FFF2-40B4-BE49-F238E27FC236}">
              <a16:creationId xmlns:a16="http://schemas.microsoft.com/office/drawing/2014/main" xmlns="" id="{00000000-0008-0000-0600-000083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0" name="テキスト ボックス 899">
          <a:extLst>
            <a:ext uri="{FF2B5EF4-FFF2-40B4-BE49-F238E27FC236}">
              <a16:creationId xmlns:a16="http://schemas.microsoft.com/office/drawing/2014/main" xmlns="" id="{00000000-0008-0000-0600-000084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1" name="テキスト ボックス 900">
          <a:extLst>
            <a:ext uri="{FF2B5EF4-FFF2-40B4-BE49-F238E27FC236}">
              <a16:creationId xmlns:a16="http://schemas.microsoft.com/office/drawing/2014/main" xmlns="" id="{00000000-0008-0000-0600-000085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2" name="テキスト ボックス 901">
          <a:extLst>
            <a:ext uri="{FF2B5EF4-FFF2-40B4-BE49-F238E27FC236}">
              <a16:creationId xmlns:a16="http://schemas.microsoft.com/office/drawing/2014/main" xmlns="" id="{00000000-0008-0000-0600-000086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xmlns="" id="{00000000-0008-0000-0600-000087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xmlns="" id="{00000000-0008-0000-0600-000088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5" name="楕円 904">
          <a:extLst>
            <a:ext uri="{FF2B5EF4-FFF2-40B4-BE49-F238E27FC236}">
              <a16:creationId xmlns:a16="http://schemas.microsoft.com/office/drawing/2014/main" xmlns="" id="{00000000-0008-0000-0600-000089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6" name="前年度繰上充用金該当値テキスト">
          <a:extLst>
            <a:ext uri="{FF2B5EF4-FFF2-40B4-BE49-F238E27FC236}">
              <a16:creationId xmlns:a16="http://schemas.microsoft.com/office/drawing/2014/main" xmlns="" id="{00000000-0008-0000-0600-00008A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07" name="楕円 906">
          <a:extLst>
            <a:ext uri="{FF2B5EF4-FFF2-40B4-BE49-F238E27FC236}">
              <a16:creationId xmlns:a16="http://schemas.microsoft.com/office/drawing/2014/main" xmlns="" id="{00000000-0008-0000-0600-00008B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08" name="テキスト ボックス 907">
          <a:extLst>
            <a:ext uri="{FF2B5EF4-FFF2-40B4-BE49-F238E27FC236}">
              <a16:creationId xmlns:a16="http://schemas.microsoft.com/office/drawing/2014/main" xmlns="" id="{00000000-0008-0000-0600-00008C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09" name="楕円 908">
          <a:extLst>
            <a:ext uri="{FF2B5EF4-FFF2-40B4-BE49-F238E27FC236}">
              <a16:creationId xmlns:a16="http://schemas.microsoft.com/office/drawing/2014/main" xmlns="" id="{00000000-0008-0000-0600-00008D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0" name="テキスト ボックス 909">
          <a:extLst>
            <a:ext uri="{FF2B5EF4-FFF2-40B4-BE49-F238E27FC236}">
              <a16:creationId xmlns:a16="http://schemas.microsoft.com/office/drawing/2014/main" xmlns="" id="{00000000-0008-0000-0600-00008E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1" name="楕円 910">
          <a:extLst>
            <a:ext uri="{FF2B5EF4-FFF2-40B4-BE49-F238E27FC236}">
              <a16:creationId xmlns:a16="http://schemas.microsoft.com/office/drawing/2014/main" xmlns="" id="{00000000-0008-0000-0600-00008F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2" name="テキスト ボックス 911">
          <a:extLst>
            <a:ext uri="{FF2B5EF4-FFF2-40B4-BE49-F238E27FC236}">
              <a16:creationId xmlns:a16="http://schemas.microsoft.com/office/drawing/2014/main" xmlns="" id="{00000000-0008-0000-0600-000090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楕円 912">
          <a:extLst>
            <a:ext uri="{FF2B5EF4-FFF2-40B4-BE49-F238E27FC236}">
              <a16:creationId xmlns:a16="http://schemas.microsoft.com/office/drawing/2014/main" xmlns="" id="{00000000-0008-0000-0600-000091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4" name="テキスト ボックス 913">
          <a:extLst>
            <a:ext uri="{FF2B5EF4-FFF2-40B4-BE49-F238E27FC236}">
              <a16:creationId xmlns:a16="http://schemas.microsoft.com/office/drawing/2014/main" xmlns="" id="{00000000-0008-0000-0600-000092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5" name="正方形/長方形 914">
          <a:extLst>
            <a:ext uri="{FF2B5EF4-FFF2-40B4-BE49-F238E27FC236}">
              <a16:creationId xmlns:a16="http://schemas.microsoft.com/office/drawing/2014/main" xmlns="" id="{00000000-0008-0000-0600-000093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6" name="正方形/長方形 915">
          <a:extLst>
            <a:ext uri="{FF2B5EF4-FFF2-40B4-BE49-F238E27FC236}">
              <a16:creationId xmlns:a16="http://schemas.microsoft.com/office/drawing/2014/main" xmlns="" id="{00000000-0008-0000-0600-000094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17" name="テキスト ボックス 916">
          <a:extLst>
            <a:ext uri="{FF2B5EF4-FFF2-40B4-BE49-F238E27FC236}">
              <a16:creationId xmlns:a16="http://schemas.microsoft.com/office/drawing/2014/main" xmlns="" id="{00000000-0008-0000-0600-000095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類似団体平均を大きく上回っているのは、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及び公債費とな</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扶助費は、</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歳以下の子どもの医療費無料化（所得制限なし、現物給付）や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歳以上の医療費無料化（所得制限なし、償還払い）やねたきり老人等介護者福祉手当及び出産育児一時金の上乗せ支給（第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子以降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万円）などの町独自施策により多額ととなっている。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は、平成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度に繰上償還（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72,421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千円）を実施したこと</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の影響によるもので</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ある</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その他としては、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の大幅な</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の理由は、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大雪による除排雪費の増加が主な理由であり、補助費等の増加は、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土地開発公社の経営健全化に関する計画に基づ</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いて補助（</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100,000</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千円）を実施したためである。</a:t>
          </a:r>
          <a:endPar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も町民重視の施策を展開しつつ、財政健全化にも努めていく。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xmlns=""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xmlns=""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xmlns=""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xmlns=""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石川県川北町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xmlns=""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xmlns=""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xmlns=""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xmlns=""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xmlns=""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xmlns=""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6,255
6,226
14.64
3,912,585
3,687,177
223,720
2,206,383
4,412,360</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xmlns=""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xmlns=""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xmlns=""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0.6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xmlns=""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xmlns=""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xmlns=""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xmlns=""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xmlns=""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xmlns=""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xmlns=""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xmlns=""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xmlns=""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xmlns=""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xmlns=""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xmlns=""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xmlns=""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xmlns=""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xmlns=""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xmlns=""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xmlns=""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xmlns=""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xmlns=""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xmlns=""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xmlns=""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xmlns=""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xmlns=""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xmlns=""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xmlns=""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xmlns=""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xmlns=""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xmlns=""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xmlns=""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xmlns=""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xmlns=""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xmlns=""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xmlns=""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xmlns=""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xmlns=""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50" name="テキスト ボックス 49">
          <a:extLst>
            <a:ext uri="{FF2B5EF4-FFF2-40B4-BE49-F238E27FC236}">
              <a16:creationId xmlns:a16="http://schemas.microsoft.com/office/drawing/2014/main" xmlns="" id="{00000000-0008-0000-0700-000032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xmlns=""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2" name="テキスト ボックス 51">
          <a:extLst>
            <a:ext uri="{FF2B5EF4-FFF2-40B4-BE49-F238E27FC236}">
              <a16:creationId xmlns:a16="http://schemas.microsoft.com/office/drawing/2014/main" xmlns="" id="{00000000-0008-0000-0700-000034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xmlns=""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38299</xdr:rowOff>
    </xdr:from>
    <xdr:ext cx="531299" cy="259045"/>
    <xdr:sp macro="" textlink="">
      <xdr:nvSpPr>
        <xdr:cNvPr id="54" name="テキスト ボックス 53">
          <a:extLst>
            <a:ext uri="{FF2B5EF4-FFF2-40B4-BE49-F238E27FC236}">
              <a16:creationId xmlns:a16="http://schemas.microsoft.com/office/drawing/2014/main" xmlns="" id="{00000000-0008-0000-0700-000036000000}"/>
            </a:ext>
          </a:extLst>
        </xdr:cNvPr>
        <xdr:cNvSpPr txBox="1"/>
      </xdr:nvSpPr>
      <xdr:spPr>
        <a:xfrm>
          <a:off x="230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xmlns=""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6" name="テキスト ボックス 55">
          <a:extLst>
            <a:ext uri="{FF2B5EF4-FFF2-40B4-BE49-F238E27FC236}">
              <a16:creationId xmlns:a16="http://schemas.microsoft.com/office/drawing/2014/main" xmlns="" id="{00000000-0008-0000-0700-000038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xmlns=""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103451</xdr:rowOff>
    </xdr:from>
    <xdr:to>
      <xdr:col>24</xdr:col>
      <xdr:colOff>62865</xdr:colOff>
      <xdr:row>38</xdr:row>
      <xdr:rowOff>132679</xdr:rowOff>
    </xdr:to>
    <xdr:cxnSp macro="">
      <xdr:nvCxnSpPr>
        <xdr:cNvPr id="58" name="直線コネクタ 57">
          <a:extLst>
            <a:ext uri="{FF2B5EF4-FFF2-40B4-BE49-F238E27FC236}">
              <a16:creationId xmlns:a16="http://schemas.microsoft.com/office/drawing/2014/main" xmlns="" id="{00000000-0008-0000-0700-00003A000000}"/>
            </a:ext>
          </a:extLst>
        </xdr:cNvPr>
        <xdr:cNvCxnSpPr/>
      </xdr:nvCxnSpPr>
      <xdr:spPr>
        <a:xfrm flipV="1">
          <a:off x="4633595" y="5075501"/>
          <a:ext cx="1270" cy="15722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136506</xdr:rowOff>
    </xdr:from>
    <xdr:ext cx="469744" cy="259045"/>
    <xdr:sp macro="" textlink="">
      <xdr:nvSpPr>
        <xdr:cNvPr id="59" name="議会費最小値テキスト">
          <a:extLst>
            <a:ext uri="{FF2B5EF4-FFF2-40B4-BE49-F238E27FC236}">
              <a16:creationId xmlns:a16="http://schemas.microsoft.com/office/drawing/2014/main" xmlns="" id="{00000000-0008-0000-0700-00003B000000}"/>
            </a:ext>
          </a:extLst>
        </xdr:cNvPr>
        <xdr:cNvSpPr txBox="1"/>
      </xdr:nvSpPr>
      <xdr:spPr>
        <a:xfrm>
          <a:off x="4686300" y="66516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132679</xdr:rowOff>
    </xdr:from>
    <xdr:to>
      <xdr:col>24</xdr:col>
      <xdr:colOff>152400</xdr:colOff>
      <xdr:row>38</xdr:row>
      <xdr:rowOff>132679</xdr:rowOff>
    </xdr:to>
    <xdr:cxnSp macro="">
      <xdr:nvCxnSpPr>
        <xdr:cNvPr id="60" name="直線コネクタ 59">
          <a:extLst>
            <a:ext uri="{FF2B5EF4-FFF2-40B4-BE49-F238E27FC236}">
              <a16:creationId xmlns:a16="http://schemas.microsoft.com/office/drawing/2014/main" xmlns="" id="{00000000-0008-0000-0700-00003C000000}"/>
            </a:ext>
          </a:extLst>
        </xdr:cNvPr>
        <xdr:cNvCxnSpPr/>
      </xdr:nvCxnSpPr>
      <xdr:spPr>
        <a:xfrm>
          <a:off x="4546600" y="66477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50128</xdr:rowOff>
    </xdr:from>
    <xdr:ext cx="534377" cy="259045"/>
    <xdr:sp macro="" textlink="">
      <xdr:nvSpPr>
        <xdr:cNvPr id="61" name="議会費最大値テキスト">
          <a:extLst>
            <a:ext uri="{FF2B5EF4-FFF2-40B4-BE49-F238E27FC236}">
              <a16:creationId xmlns:a16="http://schemas.microsoft.com/office/drawing/2014/main" xmlns="" id="{00000000-0008-0000-0700-00003D000000}"/>
            </a:ext>
          </a:extLst>
        </xdr:cNvPr>
        <xdr:cNvSpPr txBox="1"/>
      </xdr:nvSpPr>
      <xdr:spPr>
        <a:xfrm>
          <a:off x="4686300" y="4850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14,472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103451</xdr:rowOff>
    </xdr:from>
    <xdr:to>
      <xdr:col>24</xdr:col>
      <xdr:colOff>152400</xdr:colOff>
      <xdr:row>29</xdr:row>
      <xdr:rowOff>103451</xdr:rowOff>
    </xdr:to>
    <xdr:cxnSp macro="">
      <xdr:nvCxnSpPr>
        <xdr:cNvPr id="62" name="直線コネクタ 61">
          <a:extLst>
            <a:ext uri="{FF2B5EF4-FFF2-40B4-BE49-F238E27FC236}">
              <a16:creationId xmlns:a16="http://schemas.microsoft.com/office/drawing/2014/main" xmlns="" id="{00000000-0008-0000-0700-00003E000000}"/>
            </a:ext>
          </a:extLst>
        </xdr:cNvPr>
        <xdr:cNvCxnSpPr/>
      </xdr:nvCxnSpPr>
      <xdr:spPr>
        <a:xfrm>
          <a:off x="4546600" y="5075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32</xdr:row>
      <xdr:rowOff>142966</xdr:rowOff>
    </xdr:from>
    <xdr:to>
      <xdr:col>24</xdr:col>
      <xdr:colOff>63500</xdr:colOff>
      <xdr:row>32</xdr:row>
      <xdr:rowOff>149007</xdr:rowOff>
    </xdr:to>
    <xdr:cxnSp macro="">
      <xdr:nvCxnSpPr>
        <xdr:cNvPr id="63" name="直線コネクタ 62">
          <a:extLst>
            <a:ext uri="{FF2B5EF4-FFF2-40B4-BE49-F238E27FC236}">
              <a16:creationId xmlns:a16="http://schemas.microsoft.com/office/drawing/2014/main" xmlns="" id="{00000000-0008-0000-0700-00003F000000}"/>
            </a:ext>
          </a:extLst>
        </xdr:cNvPr>
        <xdr:cNvCxnSpPr/>
      </xdr:nvCxnSpPr>
      <xdr:spPr>
        <a:xfrm flipV="1">
          <a:off x="3797300" y="5629366"/>
          <a:ext cx="838200" cy="6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26505</xdr:rowOff>
    </xdr:from>
    <xdr:ext cx="469744" cy="259045"/>
    <xdr:sp macro="" textlink="">
      <xdr:nvSpPr>
        <xdr:cNvPr id="64" name="議会費平均値テキスト">
          <a:extLst>
            <a:ext uri="{FF2B5EF4-FFF2-40B4-BE49-F238E27FC236}">
              <a16:creationId xmlns:a16="http://schemas.microsoft.com/office/drawing/2014/main" xmlns="" id="{00000000-0008-0000-0700-000040000000}"/>
            </a:ext>
          </a:extLst>
        </xdr:cNvPr>
        <xdr:cNvSpPr txBox="1"/>
      </xdr:nvSpPr>
      <xdr:spPr>
        <a:xfrm>
          <a:off x="4686300" y="58558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48078</xdr:rowOff>
    </xdr:from>
    <xdr:to>
      <xdr:col>24</xdr:col>
      <xdr:colOff>114300</xdr:colOff>
      <xdr:row>34</xdr:row>
      <xdr:rowOff>149678</xdr:rowOff>
    </xdr:to>
    <xdr:sp macro="" textlink="">
      <xdr:nvSpPr>
        <xdr:cNvPr id="65" name="フローチャート: 判断 64">
          <a:extLst>
            <a:ext uri="{FF2B5EF4-FFF2-40B4-BE49-F238E27FC236}">
              <a16:creationId xmlns:a16="http://schemas.microsoft.com/office/drawing/2014/main" xmlns="" id="{00000000-0008-0000-0700-000041000000}"/>
            </a:ext>
          </a:extLst>
        </xdr:cNvPr>
        <xdr:cNvSpPr/>
      </xdr:nvSpPr>
      <xdr:spPr>
        <a:xfrm>
          <a:off x="4584700" y="5877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32</xdr:row>
      <xdr:rowOff>50546</xdr:rowOff>
    </xdr:from>
    <xdr:to>
      <xdr:col>19</xdr:col>
      <xdr:colOff>177800</xdr:colOff>
      <xdr:row>32</xdr:row>
      <xdr:rowOff>149007</xdr:rowOff>
    </xdr:to>
    <xdr:cxnSp macro="">
      <xdr:nvCxnSpPr>
        <xdr:cNvPr id="66" name="直線コネクタ 65">
          <a:extLst>
            <a:ext uri="{FF2B5EF4-FFF2-40B4-BE49-F238E27FC236}">
              <a16:creationId xmlns:a16="http://schemas.microsoft.com/office/drawing/2014/main" xmlns="" id="{00000000-0008-0000-0700-000042000000}"/>
            </a:ext>
          </a:extLst>
        </xdr:cNvPr>
        <xdr:cNvCxnSpPr/>
      </xdr:nvCxnSpPr>
      <xdr:spPr>
        <a:xfrm>
          <a:off x="2908300" y="5536946"/>
          <a:ext cx="889000" cy="98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31587</xdr:rowOff>
    </xdr:from>
    <xdr:to>
      <xdr:col>20</xdr:col>
      <xdr:colOff>38100</xdr:colOff>
      <xdr:row>34</xdr:row>
      <xdr:rowOff>133187</xdr:rowOff>
    </xdr:to>
    <xdr:sp macro="" textlink="">
      <xdr:nvSpPr>
        <xdr:cNvPr id="67" name="フローチャート: 判断 66">
          <a:extLst>
            <a:ext uri="{FF2B5EF4-FFF2-40B4-BE49-F238E27FC236}">
              <a16:creationId xmlns:a16="http://schemas.microsoft.com/office/drawing/2014/main" xmlns="" id="{00000000-0008-0000-0700-000043000000}"/>
            </a:ext>
          </a:extLst>
        </xdr:cNvPr>
        <xdr:cNvSpPr/>
      </xdr:nvSpPr>
      <xdr:spPr>
        <a:xfrm>
          <a:off x="3746500" y="586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124314</xdr:rowOff>
    </xdr:from>
    <xdr:ext cx="469744" cy="259045"/>
    <xdr:sp macro="" textlink="">
      <xdr:nvSpPr>
        <xdr:cNvPr id="68" name="テキスト ボックス 67">
          <a:extLst>
            <a:ext uri="{FF2B5EF4-FFF2-40B4-BE49-F238E27FC236}">
              <a16:creationId xmlns:a16="http://schemas.microsoft.com/office/drawing/2014/main" xmlns="" id="{00000000-0008-0000-0700-000044000000}"/>
            </a:ext>
          </a:extLst>
        </xdr:cNvPr>
        <xdr:cNvSpPr txBox="1"/>
      </xdr:nvSpPr>
      <xdr:spPr>
        <a:xfrm>
          <a:off x="3562428" y="5953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32</xdr:row>
      <xdr:rowOff>50546</xdr:rowOff>
    </xdr:from>
    <xdr:to>
      <xdr:col>15</xdr:col>
      <xdr:colOff>50800</xdr:colOff>
      <xdr:row>32</xdr:row>
      <xdr:rowOff>108512</xdr:rowOff>
    </xdr:to>
    <xdr:cxnSp macro="">
      <xdr:nvCxnSpPr>
        <xdr:cNvPr id="69" name="直線コネクタ 68">
          <a:extLst>
            <a:ext uri="{FF2B5EF4-FFF2-40B4-BE49-F238E27FC236}">
              <a16:creationId xmlns:a16="http://schemas.microsoft.com/office/drawing/2014/main" xmlns="" id="{00000000-0008-0000-0700-000045000000}"/>
            </a:ext>
          </a:extLst>
        </xdr:cNvPr>
        <xdr:cNvCxnSpPr/>
      </xdr:nvCxnSpPr>
      <xdr:spPr>
        <a:xfrm flipV="1">
          <a:off x="2019300" y="5536946"/>
          <a:ext cx="889000" cy="57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147030</xdr:rowOff>
    </xdr:from>
    <xdr:to>
      <xdr:col>15</xdr:col>
      <xdr:colOff>101600</xdr:colOff>
      <xdr:row>34</xdr:row>
      <xdr:rowOff>77180</xdr:rowOff>
    </xdr:to>
    <xdr:sp macro="" textlink="">
      <xdr:nvSpPr>
        <xdr:cNvPr id="70" name="フローチャート: 判断 69">
          <a:extLst>
            <a:ext uri="{FF2B5EF4-FFF2-40B4-BE49-F238E27FC236}">
              <a16:creationId xmlns:a16="http://schemas.microsoft.com/office/drawing/2014/main" xmlns="" id="{00000000-0008-0000-0700-000046000000}"/>
            </a:ext>
          </a:extLst>
        </xdr:cNvPr>
        <xdr:cNvSpPr/>
      </xdr:nvSpPr>
      <xdr:spPr>
        <a:xfrm>
          <a:off x="2857500" y="5804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68307</xdr:rowOff>
    </xdr:from>
    <xdr:ext cx="469744" cy="259045"/>
    <xdr:sp macro="" textlink="">
      <xdr:nvSpPr>
        <xdr:cNvPr id="71" name="テキスト ボックス 70">
          <a:extLst>
            <a:ext uri="{FF2B5EF4-FFF2-40B4-BE49-F238E27FC236}">
              <a16:creationId xmlns:a16="http://schemas.microsoft.com/office/drawing/2014/main" xmlns="" id="{00000000-0008-0000-0700-000047000000}"/>
            </a:ext>
          </a:extLst>
        </xdr:cNvPr>
        <xdr:cNvSpPr txBox="1"/>
      </xdr:nvSpPr>
      <xdr:spPr>
        <a:xfrm>
          <a:off x="2673428" y="589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108512</xdr:rowOff>
    </xdr:from>
    <xdr:to>
      <xdr:col>10</xdr:col>
      <xdr:colOff>114300</xdr:colOff>
      <xdr:row>32</xdr:row>
      <xdr:rowOff>108839</xdr:rowOff>
    </xdr:to>
    <xdr:cxnSp macro="">
      <xdr:nvCxnSpPr>
        <xdr:cNvPr id="72" name="直線コネクタ 71">
          <a:extLst>
            <a:ext uri="{FF2B5EF4-FFF2-40B4-BE49-F238E27FC236}">
              <a16:creationId xmlns:a16="http://schemas.microsoft.com/office/drawing/2014/main" xmlns="" id="{00000000-0008-0000-0700-000048000000}"/>
            </a:ext>
          </a:extLst>
        </xdr:cNvPr>
        <xdr:cNvCxnSpPr/>
      </xdr:nvCxnSpPr>
      <xdr:spPr>
        <a:xfrm flipV="1">
          <a:off x="1130300" y="5594912"/>
          <a:ext cx="889000" cy="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119108</xdr:rowOff>
    </xdr:from>
    <xdr:to>
      <xdr:col>10</xdr:col>
      <xdr:colOff>165100</xdr:colOff>
      <xdr:row>34</xdr:row>
      <xdr:rowOff>49258</xdr:rowOff>
    </xdr:to>
    <xdr:sp macro="" textlink="">
      <xdr:nvSpPr>
        <xdr:cNvPr id="73" name="フローチャート: 判断 72">
          <a:extLst>
            <a:ext uri="{FF2B5EF4-FFF2-40B4-BE49-F238E27FC236}">
              <a16:creationId xmlns:a16="http://schemas.microsoft.com/office/drawing/2014/main" xmlns="" id="{00000000-0008-0000-0700-000049000000}"/>
            </a:ext>
          </a:extLst>
        </xdr:cNvPr>
        <xdr:cNvSpPr/>
      </xdr:nvSpPr>
      <xdr:spPr>
        <a:xfrm>
          <a:off x="1968500" y="5776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40385</xdr:rowOff>
    </xdr:from>
    <xdr:ext cx="469744" cy="259045"/>
    <xdr:sp macro="" textlink="">
      <xdr:nvSpPr>
        <xdr:cNvPr id="74" name="テキスト ボックス 73">
          <a:extLst>
            <a:ext uri="{FF2B5EF4-FFF2-40B4-BE49-F238E27FC236}">
              <a16:creationId xmlns:a16="http://schemas.microsoft.com/office/drawing/2014/main" xmlns="" id="{00000000-0008-0000-0700-00004A000000}"/>
            </a:ext>
          </a:extLst>
        </xdr:cNvPr>
        <xdr:cNvSpPr txBox="1"/>
      </xdr:nvSpPr>
      <xdr:spPr>
        <a:xfrm>
          <a:off x="1784428" y="58696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162705</xdr:rowOff>
    </xdr:from>
    <xdr:to>
      <xdr:col>6</xdr:col>
      <xdr:colOff>38100</xdr:colOff>
      <xdr:row>34</xdr:row>
      <xdr:rowOff>92855</xdr:rowOff>
    </xdr:to>
    <xdr:sp macro="" textlink="">
      <xdr:nvSpPr>
        <xdr:cNvPr id="75" name="フローチャート: 判断 74">
          <a:extLst>
            <a:ext uri="{FF2B5EF4-FFF2-40B4-BE49-F238E27FC236}">
              <a16:creationId xmlns:a16="http://schemas.microsoft.com/office/drawing/2014/main" xmlns="" id="{00000000-0008-0000-0700-00004B000000}"/>
            </a:ext>
          </a:extLst>
        </xdr:cNvPr>
        <xdr:cNvSpPr/>
      </xdr:nvSpPr>
      <xdr:spPr>
        <a:xfrm>
          <a:off x="1079500" y="5820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83982</xdr:rowOff>
    </xdr:from>
    <xdr:ext cx="469744" cy="259045"/>
    <xdr:sp macro="" textlink="">
      <xdr:nvSpPr>
        <xdr:cNvPr id="76" name="テキスト ボックス 75">
          <a:extLst>
            <a:ext uri="{FF2B5EF4-FFF2-40B4-BE49-F238E27FC236}">
              <a16:creationId xmlns:a16="http://schemas.microsoft.com/office/drawing/2014/main" xmlns="" id="{00000000-0008-0000-0700-00004C000000}"/>
            </a:ext>
          </a:extLst>
        </xdr:cNvPr>
        <xdr:cNvSpPr txBox="1"/>
      </xdr:nvSpPr>
      <xdr:spPr>
        <a:xfrm>
          <a:off x="895428" y="5913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xmlns=""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xmlns=""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xmlns=""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xmlns=""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xmlns=""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32</xdr:row>
      <xdr:rowOff>92166</xdr:rowOff>
    </xdr:from>
    <xdr:to>
      <xdr:col>24</xdr:col>
      <xdr:colOff>114300</xdr:colOff>
      <xdr:row>33</xdr:row>
      <xdr:rowOff>22316</xdr:rowOff>
    </xdr:to>
    <xdr:sp macro="" textlink="">
      <xdr:nvSpPr>
        <xdr:cNvPr id="82" name="楕円 81">
          <a:extLst>
            <a:ext uri="{FF2B5EF4-FFF2-40B4-BE49-F238E27FC236}">
              <a16:creationId xmlns:a16="http://schemas.microsoft.com/office/drawing/2014/main" xmlns="" id="{00000000-0008-0000-0700-000052000000}"/>
            </a:ext>
          </a:extLst>
        </xdr:cNvPr>
        <xdr:cNvSpPr/>
      </xdr:nvSpPr>
      <xdr:spPr>
        <a:xfrm>
          <a:off x="4584700" y="557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31</xdr:row>
      <xdr:rowOff>115043</xdr:rowOff>
    </xdr:from>
    <xdr:ext cx="534377" cy="259045"/>
    <xdr:sp macro="" textlink="">
      <xdr:nvSpPr>
        <xdr:cNvPr id="83" name="議会費該当値テキスト">
          <a:extLst>
            <a:ext uri="{FF2B5EF4-FFF2-40B4-BE49-F238E27FC236}">
              <a16:creationId xmlns:a16="http://schemas.microsoft.com/office/drawing/2014/main" xmlns="" id="{00000000-0008-0000-0700-000053000000}"/>
            </a:ext>
          </a:extLst>
        </xdr:cNvPr>
        <xdr:cNvSpPr txBox="1"/>
      </xdr:nvSpPr>
      <xdr:spPr>
        <a:xfrm>
          <a:off x="4686300" y="54299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32</xdr:row>
      <xdr:rowOff>98207</xdr:rowOff>
    </xdr:from>
    <xdr:to>
      <xdr:col>20</xdr:col>
      <xdr:colOff>38100</xdr:colOff>
      <xdr:row>33</xdr:row>
      <xdr:rowOff>28357</xdr:rowOff>
    </xdr:to>
    <xdr:sp macro="" textlink="">
      <xdr:nvSpPr>
        <xdr:cNvPr id="84" name="楕円 83">
          <a:extLst>
            <a:ext uri="{FF2B5EF4-FFF2-40B4-BE49-F238E27FC236}">
              <a16:creationId xmlns:a16="http://schemas.microsoft.com/office/drawing/2014/main" xmlns="" id="{00000000-0008-0000-0700-000054000000}"/>
            </a:ext>
          </a:extLst>
        </xdr:cNvPr>
        <xdr:cNvSpPr/>
      </xdr:nvSpPr>
      <xdr:spPr>
        <a:xfrm>
          <a:off x="3746500" y="55846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31</xdr:row>
      <xdr:rowOff>44884</xdr:rowOff>
    </xdr:from>
    <xdr:ext cx="534377" cy="259045"/>
    <xdr:sp macro="" textlink="">
      <xdr:nvSpPr>
        <xdr:cNvPr id="85" name="テキスト ボックス 84">
          <a:extLst>
            <a:ext uri="{FF2B5EF4-FFF2-40B4-BE49-F238E27FC236}">
              <a16:creationId xmlns:a16="http://schemas.microsoft.com/office/drawing/2014/main" xmlns="" id="{00000000-0008-0000-0700-000055000000}"/>
            </a:ext>
          </a:extLst>
        </xdr:cNvPr>
        <xdr:cNvSpPr txBox="1"/>
      </xdr:nvSpPr>
      <xdr:spPr>
        <a:xfrm>
          <a:off x="3530111" y="53598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31</xdr:row>
      <xdr:rowOff>171196</xdr:rowOff>
    </xdr:from>
    <xdr:to>
      <xdr:col>15</xdr:col>
      <xdr:colOff>101600</xdr:colOff>
      <xdr:row>32</xdr:row>
      <xdr:rowOff>101346</xdr:rowOff>
    </xdr:to>
    <xdr:sp macro="" textlink="">
      <xdr:nvSpPr>
        <xdr:cNvPr id="86" name="楕円 85">
          <a:extLst>
            <a:ext uri="{FF2B5EF4-FFF2-40B4-BE49-F238E27FC236}">
              <a16:creationId xmlns:a16="http://schemas.microsoft.com/office/drawing/2014/main" xmlns="" id="{00000000-0008-0000-0700-000056000000}"/>
            </a:ext>
          </a:extLst>
        </xdr:cNvPr>
        <xdr:cNvSpPr/>
      </xdr:nvSpPr>
      <xdr:spPr>
        <a:xfrm>
          <a:off x="2857500" y="5486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30</xdr:row>
      <xdr:rowOff>117873</xdr:rowOff>
    </xdr:from>
    <xdr:ext cx="534377" cy="259045"/>
    <xdr:sp macro="" textlink="">
      <xdr:nvSpPr>
        <xdr:cNvPr id="87" name="テキスト ボックス 86">
          <a:extLst>
            <a:ext uri="{FF2B5EF4-FFF2-40B4-BE49-F238E27FC236}">
              <a16:creationId xmlns:a16="http://schemas.microsoft.com/office/drawing/2014/main" xmlns="" id="{00000000-0008-0000-0700-000057000000}"/>
            </a:ext>
          </a:extLst>
        </xdr:cNvPr>
        <xdr:cNvSpPr txBox="1"/>
      </xdr:nvSpPr>
      <xdr:spPr>
        <a:xfrm>
          <a:off x="2641111" y="5261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57712</xdr:rowOff>
    </xdr:from>
    <xdr:to>
      <xdr:col>10</xdr:col>
      <xdr:colOff>165100</xdr:colOff>
      <xdr:row>32</xdr:row>
      <xdr:rowOff>159312</xdr:rowOff>
    </xdr:to>
    <xdr:sp macro="" textlink="">
      <xdr:nvSpPr>
        <xdr:cNvPr id="88" name="楕円 87">
          <a:extLst>
            <a:ext uri="{FF2B5EF4-FFF2-40B4-BE49-F238E27FC236}">
              <a16:creationId xmlns:a16="http://schemas.microsoft.com/office/drawing/2014/main" xmlns="" id="{00000000-0008-0000-0700-000058000000}"/>
            </a:ext>
          </a:extLst>
        </xdr:cNvPr>
        <xdr:cNvSpPr/>
      </xdr:nvSpPr>
      <xdr:spPr>
        <a:xfrm>
          <a:off x="1968500" y="5544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31</xdr:row>
      <xdr:rowOff>4389</xdr:rowOff>
    </xdr:from>
    <xdr:ext cx="534377" cy="259045"/>
    <xdr:sp macro="" textlink="">
      <xdr:nvSpPr>
        <xdr:cNvPr id="89" name="テキスト ボックス 88">
          <a:extLst>
            <a:ext uri="{FF2B5EF4-FFF2-40B4-BE49-F238E27FC236}">
              <a16:creationId xmlns:a16="http://schemas.microsoft.com/office/drawing/2014/main" xmlns="" id="{00000000-0008-0000-0700-000059000000}"/>
            </a:ext>
          </a:extLst>
        </xdr:cNvPr>
        <xdr:cNvSpPr txBox="1"/>
      </xdr:nvSpPr>
      <xdr:spPr>
        <a:xfrm>
          <a:off x="1752111" y="5319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58039</xdr:rowOff>
    </xdr:from>
    <xdr:to>
      <xdr:col>6</xdr:col>
      <xdr:colOff>38100</xdr:colOff>
      <xdr:row>32</xdr:row>
      <xdr:rowOff>159639</xdr:rowOff>
    </xdr:to>
    <xdr:sp macro="" textlink="">
      <xdr:nvSpPr>
        <xdr:cNvPr id="90" name="楕円 89">
          <a:extLst>
            <a:ext uri="{FF2B5EF4-FFF2-40B4-BE49-F238E27FC236}">
              <a16:creationId xmlns:a16="http://schemas.microsoft.com/office/drawing/2014/main" xmlns="" id="{00000000-0008-0000-0700-00005A000000}"/>
            </a:ext>
          </a:extLst>
        </xdr:cNvPr>
        <xdr:cNvSpPr/>
      </xdr:nvSpPr>
      <xdr:spPr>
        <a:xfrm>
          <a:off x="1079500" y="5544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31</xdr:row>
      <xdr:rowOff>4716</xdr:rowOff>
    </xdr:from>
    <xdr:ext cx="534377" cy="259045"/>
    <xdr:sp macro="" textlink="">
      <xdr:nvSpPr>
        <xdr:cNvPr id="91" name="テキスト ボックス 90">
          <a:extLst>
            <a:ext uri="{FF2B5EF4-FFF2-40B4-BE49-F238E27FC236}">
              <a16:creationId xmlns:a16="http://schemas.microsoft.com/office/drawing/2014/main" xmlns="" id="{00000000-0008-0000-0700-00005B000000}"/>
            </a:ext>
          </a:extLst>
        </xdr:cNvPr>
        <xdr:cNvSpPr txBox="1"/>
      </xdr:nvSpPr>
      <xdr:spPr>
        <a:xfrm>
          <a:off x="863111" y="5319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xmlns=""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xmlns=""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xmlns=""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xmlns=""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xmlns=""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xmlns=""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xmlns=""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xmlns=""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xmlns=""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xmlns=""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2" name="直線コネクタ 101">
          <a:extLst>
            <a:ext uri="{FF2B5EF4-FFF2-40B4-BE49-F238E27FC236}">
              <a16:creationId xmlns:a16="http://schemas.microsoft.com/office/drawing/2014/main" xmlns="" id="{00000000-0008-0000-0700-000066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3" name="テキスト ボックス 102">
          <a:extLst>
            <a:ext uri="{FF2B5EF4-FFF2-40B4-BE49-F238E27FC236}">
              <a16:creationId xmlns:a16="http://schemas.microsoft.com/office/drawing/2014/main" xmlns="" id="{00000000-0008-0000-0700-000067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4" name="直線コネクタ 103">
          <a:extLst>
            <a:ext uri="{FF2B5EF4-FFF2-40B4-BE49-F238E27FC236}">
              <a16:creationId xmlns:a16="http://schemas.microsoft.com/office/drawing/2014/main" xmlns="" id="{00000000-0008-0000-0700-000068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5" name="テキスト ボックス 104">
          <a:extLst>
            <a:ext uri="{FF2B5EF4-FFF2-40B4-BE49-F238E27FC236}">
              <a16:creationId xmlns:a16="http://schemas.microsoft.com/office/drawing/2014/main" xmlns="" id="{00000000-0008-0000-0700-000069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6" name="直線コネクタ 105">
          <a:extLst>
            <a:ext uri="{FF2B5EF4-FFF2-40B4-BE49-F238E27FC236}">
              <a16:creationId xmlns:a16="http://schemas.microsoft.com/office/drawing/2014/main" xmlns="" id="{00000000-0008-0000-0700-00006A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7" name="テキスト ボックス 106">
          <a:extLst>
            <a:ext uri="{FF2B5EF4-FFF2-40B4-BE49-F238E27FC236}">
              <a16:creationId xmlns:a16="http://schemas.microsoft.com/office/drawing/2014/main" xmlns="" id="{00000000-0008-0000-0700-00006B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8" name="直線コネクタ 107">
          <a:extLst>
            <a:ext uri="{FF2B5EF4-FFF2-40B4-BE49-F238E27FC236}">
              <a16:creationId xmlns:a16="http://schemas.microsoft.com/office/drawing/2014/main" xmlns="" id="{00000000-0008-0000-0700-00006C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9" name="テキスト ボックス 108">
          <a:extLst>
            <a:ext uri="{FF2B5EF4-FFF2-40B4-BE49-F238E27FC236}">
              <a16:creationId xmlns:a16="http://schemas.microsoft.com/office/drawing/2014/main" xmlns="" id="{00000000-0008-0000-0700-00006D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0" name="直線コネクタ 109">
          <a:extLst>
            <a:ext uri="{FF2B5EF4-FFF2-40B4-BE49-F238E27FC236}">
              <a16:creationId xmlns:a16="http://schemas.microsoft.com/office/drawing/2014/main" xmlns="" id="{00000000-0008-0000-0700-00006E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1" name="テキスト ボックス 110">
          <a:extLst>
            <a:ext uri="{FF2B5EF4-FFF2-40B4-BE49-F238E27FC236}">
              <a16:creationId xmlns:a16="http://schemas.microsoft.com/office/drawing/2014/main" xmlns="" id="{00000000-0008-0000-0700-00006F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2" name="直線コネクタ 111">
          <a:extLst>
            <a:ext uri="{FF2B5EF4-FFF2-40B4-BE49-F238E27FC236}">
              <a16:creationId xmlns:a16="http://schemas.microsoft.com/office/drawing/2014/main" xmlns="" id="{00000000-0008-0000-0700-000070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3" name="テキスト ボックス 112">
          <a:extLst>
            <a:ext uri="{FF2B5EF4-FFF2-40B4-BE49-F238E27FC236}">
              <a16:creationId xmlns:a16="http://schemas.microsoft.com/office/drawing/2014/main" xmlns="" id="{00000000-0008-0000-0700-000071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4" name="直線コネクタ 113">
          <a:extLst>
            <a:ext uri="{FF2B5EF4-FFF2-40B4-BE49-F238E27FC236}">
              <a16:creationId xmlns:a16="http://schemas.microsoft.com/office/drawing/2014/main" xmlns="" id="{00000000-0008-0000-0700-000072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5" name="テキスト ボックス 114">
          <a:extLst>
            <a:ext uri="{FF2B5EF4-FFF2-40B4-BE49-F238E27FC236}">
              <a16:creationId xmlns:a16="http://schemas.microsoft.com/office/drawing/2014/main" xmlns="" id="{00000000-0008-0000-0700-000073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6" name="総務費グラフ枠">
          <a:extLst>
            <a:ext uri="{FF2B5EF4-FFF2-40B4-BE49-F238E27FC236}">
              <a16:creationId xmlns:a16="http://schemas.microsoft.com/office/drawing/2014/main" xmlns="" id="{00000000-0008-0000-0700-000074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137806</xdr:rowOff>
    </xdr:from>
    <xdr:to>
      <xdr:col>24</xdr:col>
      <xdr:colOff>62865</xdr:colOff>
      <xdr:row>59</xdr:row>
      <xdr:rowOff>32203</xdr:rowOff>
    </xdr:to>
    <xdr:cxnSp macro="">
      <xdr:nvCxnSpPr>
        <xdr:cNvPr id="117" name="直線コネクタ 116">
          <a:extLst>
            <a:ext uri="{FF2B5EF4-FFF2-40B4-BE49-F238E27FC236}">
              <a16:creationId xmlns:a16="http://schemas.microsoft.com/office/drawing/2014/main" xmlns="" id="{00000000-0008-0000-0700-000075000000}"/>
            </a:ext>
          </a:extLst>
        </xdr:cNvPr>
        <xdr:cNvCxnSpPr/>
      </xdr:nvCxnSpPr>
      <xdr:spPr>
        <a:xfrm flipV="1">
          <a:off x="4633595" y="8538856"/>
          <a:ext cx="1270" cy="16088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36030</xdr:rowOff>
    </xdr:from>
    <xdr:ext cx="534377" cy="259045"/>
    <xdr:sp macro="" textlink="">
      <xdr:nvSpPr>
        <xdr:cNvPr id="118" name="総務費最小値テキスト">
          <a:extLst>
            <a:ext uri="{FF2B5EF4-FFF2-40B4-BE49-F238E27FC236}">
              <a16:creationId xmlns:a16="http://schemas.microsoft.com/office/drawing/2014/main" xmlns="" id="{00000000-0008-0000-0700-000076000000}"/>
            </a:ext>
          </a:extLst>
        </xdr:cNvPr>
        <xdr:cNvSpPr txBox="1"/>
      </xdr:nvSpPr>
      <xdr:spPr>
        <a:xfrm>
          <a:off x="4686300" y="10151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32203</xdr:rowOff>
    </xdr:from>
    <xdr:to>
      <xdr:col>24</xdr:col>
      <xdr:colOff>152400</xdr:colOff>
      <xdr:row>59</xdr:row>
      <xdr:rowOff>32203</xdr:rowOff>
    </xdr:to>
    <xdr:cxnSp macro="">
      <xdr:nvCxnSpPr>
        <xdr:cNvPr id="119" name="直線コネクタ 118">
          <a:extLst>
            <a:ext uri="{FF2B5EF4-FFF2-40B4-BE49-F238E27FC236}">
              <a16:creationId xmlns:a16="http://schemas.microsoft.com/office/drawing/2014/main" xmlns="" id="{00000000-0008-0000-0700-000077000000}"/>
            </a:ext>
          </a:extLst>
        </xdr:cNvPr>
        <xdr:cNvCxnSpPr/>
      </xdr:nvCxnSpPr>
      <xdr:spPr>
        <a:xfrm>
          <a:off x="4546600" y="10147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84483</xdr:rowOff>
    </xdr:from>
    <xdr:ext cx="690189" cy="259045"/>
    <xdr:sp macro="" textlink="">
      <xdr:nvSpPr>
        <xdr:cNvPr id="120" name="総務費最大値テキスト">
          <a:extLst>
            <a:ext uri="{FF2B5EF4-FFF2-40B4-BE49-F238E27FC236}">
              <a16:creationId xmlns:a16="http://schemas.microsoft.com/office/drawing/2014/main" xmlns="" id="{00000000-0008-0000-0700-000078000000}"/>
            </a:ext>
          </a:extLst>
        </xdr:cNvPr>
        <xdr:cNvSpPr txBox="1"/>
      </xdr:nvSpPr>
      <xdr:spPr>
        <a:xfrm>
          <a:off x="4686300" y="831408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1,539,240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49</xdr:row>
      <xdr:rowOff>137806</xdr:rowOff>
    </xdr:from>
    <xdr:to>
      <xdr:col>24</xdr:col>
      <xdr:colOff>152400</xdr:colOff>
      <xdr:row>49</xdr:row>
      <xdr:rowOff>137806</xdr:rowOff>
    </xdr:to>
    <xdr:cxnSp macro="">
      <xdr:nvCxnSpPr>
        <xdr:cNvPr id="121" name="直線コネクタ 120">
          <a:extLst>
            <a:ext uri="{FF2B5EF4-FFF2-40B4-BE49-F238E27FC236}">
              <a16:creationId xmlns:a16="http://schemas.microsoft.com/office/drawing/2014/main" xmlns="" id="{00000000-0008-0000-0700-000079000000}"/>
            </a:ext>
          </a:extLst>
        </xdr:cNvPr>
        <xdr:cNvCxnSpPr/>
      </xdr:nvCxnSpPr>
      <xdr:spPr>
        <a:xfrm>
          <a:off x="4546600" y="8538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2654</xdr:rowOff>
    </xdr:from>
    <xdr:to>
      <xdr:col>24</xdr:col>
      <xdr:colOff>63500</xdr:colOff>
      <xdr:row>59</xdr:row>
      <xdr:rowOff>16973</xdr:rowOff>
    </xdr:to>
    <xdr:cxnSp macro="">
      <xdr:nvCxnSpPr>
        <xdr:cNvPr id="122" name="直線コネクタ 121">
          <a:extLst>
            <a:ext uri="{FF2B5EF4-FFF2-40B4-BE49-F238E27FC236}">
              <a16:creationId xmlns:a16="http://schemas.microsoft.com/office/drawing/2014/main" xmlns="" id="{00000000-0008-0000-0700-00007A000000}"/>
            </a:ext>
          </a:extLst>
        </xdr:cNvPr>
        <xdr:cNvCxnSpPr/>
      </xdr:nvCxnSpPr>
      <xdr:spPr>
        <a:xfrm>
          <a:off x="3797300" y="10118204"/>
          <a:ext cx="838200" cy="143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97004</xdr:rowOff>
    </xdr:from>
    <xdr:ext cx="599010" cy="259045"/>
    <xdr:sp macro="" textlink="">
      <xdr:nvSpPr>
        <xdr:cNvPr id="123" name="総務費平均値テキスト">
          <a:extLst>
            <a:ext uri="{FF2B5EF4-FFF2-40B4-BE49-F238E27FC236}">
              <a16:creationId xmlns:a16="http://schemas.microsoft.com/office/drawing/2014/main" xmlns="" id="{00000000-0008-0000-0700-00007B000000}"/>
            </a:ext>
          </a:extLst>
        </xdr:cNvPr>
        <xdr:cNvSpPr txBox="1"/>
      </xdr:nvSpPr>
      <xdr:spPr>
        <a:xfrm>
          <a:off x="4686300" y="986965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74127</xdr:rowOff>
    </xdr:from>
    <xdr:to>
      <xdr:col>24</xdr:col>
      <xdr:colOff>114300</xdr:colOff>
      <xdr:row>59</xdr:row>
      <xdr:rowOff>4277</xdr:rowOff>
    </xdr:to>
    <xdr:sp macro="" textlink="">
      <xdr:nvSpPr>
        <xdr:cNvPr id="124" name="フローチャート: 判断 123">
          <a:extLst>
            <a:ext uri="{FF2B5EF4-FFF2-40B4-BE49-F238E27FC236}">
              <a16:creationId xmlns:a16="http://schemas.microsoft.com/office/drawing/2014/main" xmlns="" id="{00000000-0008-0000-0700-00007C000000}"/>
            </a:ext>
          </a:extLst>
        </xdr:cNvPr>
        <xdr:cNvSpPr/>
      </xdr:nvSpPr>
      <xdr:spPr>
        <a:xfrm>
          <a:off x="4584700" y="10018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2654</xdr:rowOff>
    </xdr:from>
    <xdr:to>
      <xdr:col>19</xdr:col>
      <xdr:colOff>177800</xdr:colOff>
      <xdr:row>59</xdr:row>
      <xdr:rowOff>14853</xdr:rowOff>
    </xdr:to>
    <xdr:cxnSp macro="">
      <xdr:nvCxnSpPr>
        <xdr:cNvPr id="125" name="直線コネクタ 124">
          <a:extLst>
            <a:ext uri="{FF2B5EF4-FFF2-40B4-BE49-F238E27FC236}">
              <a16:creationId xmlns:a16="http://schemas.microsoft.com/office/drawing/2014/main" xmlns="" id="{00000000-0008-0000-0700-00007D000000}"/>
            </a:ext>
          </a:extLst>
        </xdr:cNvPr>
        <xdr:cNvCxnSpPr/>
      </xdr:nvCxnSpPr>
      <xdr:spPr>
        <a:xfrm flipV="1">
          <a:off x="2908300" y="10118204"/>
          <a:ext cx="889000" cy="12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74029</xdr:rowOff>
    </xdr:from>
    <xdr:to>
      <xdr:col>20</xdr:col>
      <xdr:colOff>38100</xdr:colOff>
      <xdr:row>59</xdr:row>
      <xdr:rowOff>4179</xdr:rowOff>
    </xdr:to>
    <xdr:sp macro="" textlink="">
      <xdr:nvSpPr>
        <xdr:cNvPr id="126" name="フローチャート: 判断 125">
          <a:extLst>
            <a:ext uri="{FF2B5EF4-FFF2-40B4-BE49-F238E27FC236}">
              <a16:creationId xmlns:a16="http://schemas.microsoft.com/office/drawing/2014/main" xmlns="" id="{00000000-0008-0000-0700-00007E000000}"/>
            </a:ext>
          </a:extLst>
        </xdr:cNvPr>
        <xdr:cNvSpPr/>
      </xdr:nvSpPr>
      <xdr:spPr>
        <a:xfrm>
          <a:off x="3746500" y="10018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57</xdr:row>
      <xdr:rowOff>20706</xdr:rowOff>
    </xdr:from>
    <xdr:ext cx="599010" cy="259045"/>
    <xdr:sp macro="" textlink="">
      <xdr:nvSpPr>
        <xdr:cNvPr id="127" name="テキスト ボックス 126">
          <a:extLst>
            <a:ext uri="{FF2B5EF4-FFF2-40B4-BE49-F238E27FC236}">
              <a16:creationId xmlns:a16="http://schemas.microsoft.com/office/drawing/2014/main" xmlns="" id="{00000000-0008-0000-0700-00007F000000}"/>
            </a:ext>
          </a:extLst>
        </xdr:cNvPr>
        <xdr:cNvSpPr txBox="1"/>
      </xdr:nvSpPr>
      <xdr:spPr>
        <a:xfrm>
          <a:off x="3497795" y="9793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6597</xdr:rowOff>
    </xdr:from>
    <xdr:to>
      <xdr:col>15</xdr:col>
      <xdr:colOff>50800</xdr:colOff>
      <xdr:row>59</xdr:row>
      <xdr:rowOff>14853</xdr:rowOff>
    </xdr:to>
    <xdr:cxnSp macro="">
      <xdr:nvCxnSpPr>
        <xdr:cNvPr id="128" name="直線コネクタ 127">
          <a:extLst>
            <a:ext uri="{FF2B5EF4-FFF2-40B4-BE49-F238E27FC236}">
              <a16:creationId xmlns:a16="http://schemas.microsoft.com/office/drawing/2014/main" xmlns="" id="{00000000-0008-0000-0700-000080000000}"/>
            </a:ext>
          </a:extLst>
        </xdr:cNvPr>
        <xdr:cNvCxnSpPr/>
      </xdr:nvCxnSpPr>
      <xdr:spPr>
        <a:xfrm>
          <a:off x="2019300" y="10122147"/>
          <a:ext cx="889000" cy="82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80280</xdr:rowOff>
    </xdr:from>
    <xdr:to>
      <xdr:col>15</xdr:col>
      <xdr:colOff>101600</xdr:colOff>
      <xdr:row>59</xdr:row>
      <xdr:rowOff>10430</xdr:rowOff>
    </xdr:to>
    <xdr:sp macro="" textlink="">
      <xdr:nvSpPr>
        <xdr:cNvPr id="129" name="フローチャート: 判断 128">
          <a:extLst>
            <a:ext uri="{FF2B5EF4-FFF2-40B4-BE49-F238E27FC236}">
              <a16:creationId xmlns:a16="http://schemas.microsoft.com/office/drawing/2014/main" xmlns="" id="{00000000-0008-0000-0700-000081000000}"/>
            </a:ext>
          </a:extLst>
        </xdr:cNvPr>
        <xdr:cNvSpPr/>
      </xdr:nvSpPr>
      <xdr:spPr>
        <a:xfrm>
          <a:off x="2857500" y="10024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57</xdr:row>
      <xdr:rowOff>26957</xdr:rowOff>
    </xdr:from>
    <xdr:ext cx="599010" cy="259045"/>
    <xdr:sp macro="" textlink="">
      <xdr:nvSpPr>
        <xdr:cNvPr id="130" name="テキスト ボックス 129">
          <a:extLst>
            <a:ext uri="{FF2B5EF4-FFF2-40B4-BE49-F238E27FC236}">
              <a16:creationId xmlns:a16="http://schemas.microsoft.com/office/drawing/2014/main" xmlns="" id="{00000000-0008-0000-0700-000082000000}"/>
            </a:ext>
          </a:extLst>
        </xdr:cNvPr>
        <xdr:cNvSpPr txBox="1"/>
      </xdr:nvSpPr>
      <xdr:spPr>
        <a:xfrm>
          <a:off x="2608795" y="97996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153879</xdr:rowOff>
    </xdr:from>
    <xdr:to>
      <xdr:col>10</xdr:col>
      <xdr:colOff>114300</xdr:colOff>
      <xdr:row>59</xdr:row>
      <xdr:rowOff>6597</xdr:rowOff>
    </xdr:to>
    <xdr:cxnSp macro="">
      <xdr:nvCxnSpPr>
        <xdr:cNvPr id="131" name="直線コネクタ 130">
          <a:extLst>
            <a:ext uri="{FF2B5EF4-FFF2-40B4-BE49-F238E27FC236}">
              <a16:creationId xmlns:a16="http://schemas.microsoft.com/office/drawing/2014/main" xmlns="" id="{00000000-0008-0000-0700-000083000000}"/>
            </a:ext>
          </a:extLst>
        </xdr:cNvPr>
        <xdr:cNvCxnSpPr/>
      </xdr:nvCxnSpPr>
      <xdr:spPr>
        <a:xfrm>
          <a:off x="1130300" y="10097979"/>
          <a:ext cx="889000" cy="24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11303</xdr:rowOff>
    </xdr:from>
    <xdr:to>
      <xdr:col>10</xdr:col>
      <xdr:colOff>165100</xdr:colOff>
      <xdr:row>58</xdr:row>
      <xdr:rowOff>112903</xdr:rowOff>
    </xdr:to>
    <xdr:sp macro="" textlink="">
      <xdr:nvSpPr>
        <xdr:cNvPr id="132" name="フローチャート: 判断 131">
          <a:extLst>
            <a:ext uri="{FF2B5EF4-FFF2-40B4-BE49-F238E27FC236}">
              <a16:creationId xmlns:a16="http://schemas.microsoft.com/office/drawing/2014/main" xmlns="" id="{00000000-0008-0000-0700-000084000000}"/>
            </a:ext>
          </a:extLst>
        </xdr:cNvPr>
        <xdr:cNvSpPr/>
      </xdr:nvSpPr>
      <xdr:spPr>
        <a:xfrm>
          <a:off x="1968500" y="995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129430</xdr:rowOff>
    </xdr:from>
    <xdr:ext cx="599010" cy="259045"/>
    <xdr:sp macro="" textlink="">
      <xdr:nvSpPr>
        <xdr:cNvPr id="133" name="テキスト ボックス 132">
          <a:extLst>
            <a:ext uri="{FF2B5EF4-FFF2-40B4-BE49-F238E27FC236}">
              <a16:creationId xmlns:a16="http://schemas.microsoft.com/office/drawing/2014/main" xmlns="" id="{00000000-0008-0000-0700-000085000000}"/>
            </a:ext>
          </a:extLst>
        </xdr:cNvPr>
        <xdr:cNvSpPr txBox="1"/>
      </xdr:nvSpPr>
      <xdr:spPr>
        <a:xfrm>
          <a:off x="1719795" y="97306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82086</xdr:rowOff>
    </xdr:from>
    <xdr:to>
      <xdr:col>6</xdr:col>
      <xdr:colOff>38100</xdr:colOff>
      <xdr:row>59</xdr:row>
      <xdr:rowOff>12236</xdr:rowOff>
    </xdr:to>
    <xdr:sp macro="" textlink="">
      <xdr:nvSpPr>
        <xdr:cNvPr id="134" name="フローチャート: 判断 133">
          <a:extLst>
            <a:ext uri="{FF2B5EF4-FFF2-40B4-BE49-F238E27FC236}">
              <a16:creationId xmlns:a16="http://schemas.microsoft.com/office/drawing/2014/main" xmlns="" id="{00000000-0008-0000-0700-000086000000}"/>
            </a:ext>
          </a:extLst>
        </xdr:cNvPr>
        <xdr:cNvSpPr/>
      </xdr:nvSpPr>
      <xdr:spPr>
        <a:xfrm>
          <a:off x="1079500" y="10026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57</xdr:row>
      <xdr:rowOff>28763</xdr:rowOff>
    </xdr:from>
    <xdr:ext cx="599010" cy="259045"/>
    <xdr:sp macro="" textlink="">
      <xdr:nvSpPr>
        <xdr:cNvPr id="135" name="テキスト ボックス 134">
          <a:extLst>
            <a:ext uri="{FF2B5EF4-FFF2-40B4-BE49-F238E27FC236}">
              <a16:creationId xmlns:a16="http://schemas.microsoft.com/office/drawing/2014/main" xmlns="" id="{00000000-0008-0000-0700-000087000000}"/>
            </a:ext>
          </a:extLst>
        </xdr:cNvPr>
        <xdr:cNvSpPr txBox="1"/>
      </xdr:nvSpPr>
      <xdr:spPr>
        <a:xfrm>
          <a:off x="830795" y="98014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xmlns="" id="{00000000-0008-0000-0700-000088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xmlns="" id="{00000000-0008-0000-0700-000089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xmlns="" id="{00000000-0008-0000-0700-00008A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xmlns="" id="{00000000-0008-0000-0700-00008B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xmlns="" id="{00000000-0008-0000-0700-00008C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137623</xdr:rowOff>
    </xdr:from>
    <xdr:to>
      <xdr:col>24</xdr:col>
      <xdr:colOff>114300</xdr:colOff>
      <xdr:row>59</xdr:row>
      <xdr:rowOff>67773</xdr:rowOff>
    </xdr:to>
    <xdr:sp macro="" textlink="">
      <xdr:nvSpPr>
        <xdr:cNvPr id="141" name="楕円 140">
          <a:extLst>
            <a:ext uri="{FF2B5EF4-FFF2-40B4-BE49-F238E27FC236}">
              <a16:creationId xmlns:a16="http://schemas.microsoft.com/office/drawing/2014/main" xmlns="" id="{00000000-0008-0000-0700-00008D000000}"/>
            </a:ext>
          </a:extLst>
        </xdr:cNvPr>
        <xdr:cNvSpPr/>
      </xdr:nvSpPr>
      <xdr:spPr>
        <a:xfrm>
          <a:off x="4584700" y="10081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52554</xdr:rowOff>
    </xdr:from>
    <xdr:ext cx="534377" cy="259045"/>
    <xdr:sp macro="" textlink="">
      <xdr:nvSpPr>
        <xdr:cNvPr id="142" name="総務費該当値テキスト">
          <a:extLst>
            <a:ext uri="{FF2B5EF4-FFF2-40B4-BE49-F238E27FC236}">
              <a16:creationId xmlns:a16="http://schemas.microsoft.com/office/drawing/2014/main" xmlns="" id="{00000000-0008-0000-0700-00008E000000}"/>
            </a:ext>
          </a:extLst>
        </xdr:cNvPr>
        <xdr:cNvSpPr txBox="1"/>
      </xdr:nvSpPr>
      <xdr:spPr>
        <a:xfrm>
          <a:off x="4686300" y="999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123304</xdr:rowOff>
    </xdr:from>
    <xdr:to>
      <xdr:col>20</xdr:col>
      <xdr:colOff>38100</xdr:colOff>
      <xdr:row>59</xdr:row>
      <xdr:rowOff>53454</xdr:rowOff>
    </xdr:to>
    <xdr:sp macro="" textlink="">
      <xdr:nvSpPr>
        <xdr:cNvPr id="143" name="楕円 142">
          <a:extLst>
            <a:ext uri="{FF2B5EF4-FFF2-40B4-BE49-F238E27FC236}">
              <a16:creationId xmlns:a16="http://schemas.microsoft.com/office/drawing/2014/main" xmlns="" id="{00000000-0008-0000-0700-00008F000000}"/>
            </a:ext>
          </a:extLst>
        </xdr:cNvPr>
        <xdr:cNvSpPr/>
      </xdr:nvSpPr>
      <xdr:spPr>
        <a:xfrm>
          <a:off x="3746500" y="1006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44581</xdr:rowOff>
    </xdr:from>
    <xdr:ext cx="534377" cy="259045"/>
    <xdr:sp macro="" textlink="">
      <xdr:nvSpPr>
        <xdr:cNvPr id="144" name="テキスト ボックス 143">
          <a:extLst>
            <a:ext uri="{FF2B5EF4-FFF2-40B4-BE49-F238E27FC236}">
              <a16:creationId xmlns:a16="http://schemas.microsoft.com/office/drawing/2014/main" xmlns="" id="{00000000-0008-0000-0700-000090000000}"/>
            </a:ext>
          </a:extLst>
        </xdr:cNvPr>
        <xdr:cNvSpPr txBox="1"/>
      </xdr:nvSpPr>
      <xdr:spPr>
        <a:xfrm>
          <a:off x="3530111" y="10160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135503</xdr:rowOff>
    </xdr:from>
    <xdr:to>
      <xdr:col>15</xdr:col>
      <xdr:colOff>101600</xdr:colOff>
      <xdr:row>59</xdr:row>
      <xdr:rowOff>65653</xdr:rowOff>
    </xdr:to>
    <xdr:sp macro="" textlink="">
      <xdr:nvSpPr>
        <xdr:cNvPr id="145" name="楕円 144">
          <a:extLst>
            <a:ext uri="{FF2B5EF4-FFF2-40B4-BE49-F238E27FC236}">
              <a16:creationId xmlns:a16="http://schemas.microsoft.com/office/drawing/2014/main" xmlns="" id="{00000000-0008-0000-0700-000091000000}"/>
            </a:ext>
          </a:extLst>
        </xdr:cNvPr>
        <xdr:cNvSpPr/>
      </xdr:nvSpPr>
      <xdr:spPr>
        <a:xfrm>
          <a:off x="2857500" y="10079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56780</xdr:rowOff>
    </xdr:from>
    <xdr:ext cx="534377" cy="259045"/>
    <xdr:sp macro="" textlink="">
      <xdr:nvSpPr>
        <xdr:cNvPr id="146" name="テキスト ボックス 145">
          <a:extLst>
            <a:ext uri="{FF2B5EF4-FFF2-40B4-BE49-F238E27FC236}">
              <a16:creationId xmlns:a16="http://schemas.microsoft.com/office/drawing/2014/main" xmlns="" id="{00000000-0008-0000-0700-000092000000}"/>
            </a:ext>
          </a:extLst>
        </xdr:cNvPr>
        <xdr:cNvSpPr txBox="1"/>
      </xdr:nvSpPr>
      <xdr:spPr>
        <a:xfrm>
          <a:off x="2641111" y="10172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127247</xdr:rowOff>
    </xdr:from>
    <xdr:to>
      <xdr:col>10</xdr:col>
      <xdr:colOff>165100</xdr:colOff>
      <xdr:row>59</xdr:row>
      <xdr:rowOff>57397</xdr:rowOff>
    </xdr:to>
    <xdr:sp macro="" textlink="">
      <xdr:nvSpPr>
        <xdr:cNvPr id="147" name="楕円 146">
          <a:extLst>
            <a:ext uri="{FF2B5EF4-FFF2-40B4-BE49-F238E27FC236}">
              <a16:creationId xmlns:a16="http://schemas.microsoft.com/office/drawing/2014/main" xmlns="" id="{00000000-0008-0000-0700-000093000000}"/>
            </a:ext>
          </a:extLst>
        </xdr:cNvPr>
        <xdr:cNvSpPr/>
      </xdr:nvSpPr>
      <xdr:spPr>
        <a:xfrm>
          <a:off x="1968500" y="10071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48524</xdr:rowOff>
    </xdr:from>
    <xdr:ext cx="534377" cy="259045"/>
    <xdr:sp macro="" textlink="">
      <xdr:nvSpPr>
        <xdr:cNvPr id="148" name="テキスト ボックス 147">
          <a:extLst>
            <a:ext uri="{FF2B5EF4-FFF2-40B4-BE49-F238E27FC236}">
              <a16:creationId xmlns:a16="http://schemas.microsoft.com/office/drawing/2014/main" xmlns="" id="{00000000-0008-0000-0700-000094000000}"/>
            </a:ext>
          </a:extLst>
        </xdr:cNvPr>
        <xdr:cNvSpPr txBox="1"/>
      </xdr:nvSpPr>
      <xdr:spPr>
        <a:xfrm>
          <a:off x="1752111" y="10164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103079</xdr:rowOff>
    </xdr:from>
    <xdr:to>
      <xdr:col>6</xdr:col>
      <xdr:colOff>38100</xdr:colOff>
      <xdr:row>59</xdr:row>
      <xdr:rowOff>33229</xdr:rowOff>
    </xdr:to>
    <xdr:sp macro="" textlink="">
      <xdr:nvSpPr>
        <xdr:cNvPr id="149" name="楕円 148">
          <a:extLst>
            <a:ext uri="{FF2B5EF4-FFF2-40B4-BE49-F238E27FC236}">
              <a16:creationId xmlns:a16="http://schemas.microsoft.com/office/drawing/2014/main" xmlns="" id="{00000000-0008-0000-0700-000095000000}"/>
            </a:ext>
          </a:extLst>
        </xdr:cNvPr>
        <xdr:cNvSpPr/>
      </xdr:nvSpPr>
      <xdr:spPr>
        <a:xfrm>
          <a:off x="1079500" y="10047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59</xdr:row>
      <xdr:rowOff>24356</xdr:rowOff>
    </xdr:from>
    <xdr:ext cx="599010" cy="259045"/>
    <xdr:sp macro="" textlink="">
      <xdr:nvSpPr>
        <xdr:cNvPr id="150" name="テキスト ボックス 149">
          <a:extLst>
            <a:ext uri="{FF2B5EF4-FFF2-40B4-BE49-F238E27FC236}">
              <a16:creationId xmlns:a16="http://schemas.microsoft.com/office/drawing/2014/main" xmlns="" id="{00000000-0008-0000-0700-000096000000}"/>
            </a:ext>
          </a:extLst>
        </xdr:cNvPr>
        <xdr:cNvSpPr txBox="1"/>
      </xdr:nvSpPr>
      <xdr:spPr>
        <a:xfrm>
          <a:off x="830795" y="10139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1" name="正方形/長方形 150">
          <a:extLst>
            <a:ext uri="{FF2B5EF4-FFF2-40B4-BE49-F238E27FC236}">
              <a16:creationId xmlns:a16="http://schemas.microsoft.com/office/drawing/2014/main" xmlns="" id="{00000000-0008-0000-0700-000097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2" name="正方形/長方形 151">
          <a:extLst>
            <a:ext uri="{FF2B5EF4-FFF2-40B4-BE49-F238E27FC236}">
              <a16:creationId xmlns:a16="http://schemas.microsoft.com/office/drawing/2014/main" xmlns="" id="{00000000-0008-0000-0700-000098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3" name="正方形/長方形 152">
          <a:extLst>
            <a:ext uri="{FF2B5EF4-FFF2-40B4-BE49-F238E27FC236}">
              <a16:creationId xmlns:a16="http://schemas.microsoft.com/office/drawing/2014/main" xmlns="" id="{00000000-0008-0000-0700-000099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4" name="正方形/長方形 153">
          <a:extLst>
            <a:ext uri="{FF2B5EF4-FFF2-40B4-BE49-F238E27FC236}">
              <a16:creationId xmlns:a16="http://schemas.microsoft.com/office/drawing/2014/main" xmlns="" id="{00000000-0008-0000-0700-00009A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5" name="正方形/長方形 154">
          <a:extLst>
            <a:ext uri="{FF2B5EF4-FFF2-40B4-BE49-F238E27FC236}">
              <a16:creationId xmlns:a16="http://schemas.microsoft.com/office/drawing/2014/main" xmlns="" id="{00000000-0008-0000-0700-00009B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6" name="正方形/長方形 155">
          <a:extLst>
            <a:ext uri="{FF2B5EF4-FFF2-40B4-BE49-F238E27FC236}">
              <a16:creationId xmlns:a16="http://schemas.microsoft.com/office/drawing/2014/main" xmlns="" id="{00000000-0008-0000-0700-00009C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7" name="正方形/長方形 156">
          <a:extLst>
            <a:ext uri="{FF2B5EF4-FFF2-40B4-BE49-F238E27FC236}">
              <a16:creationId xmlns:a16="http://schemas.microsoft.com/office/drawing/2014/main" xmlns="" id="{00000000-0008-0000-0700-00009D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144,901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8" name="正方形/長方形 157">
          <a:extLst>
            <a:ext uri="{FF2B5EF4-FFF2-40B4-BE49-F238E27FC236}">
              <a16:creationId xmlns:a16="http://schemas.microsoft.com/office/drawing/2014/main" xmlns="" id="{00000000-0008-0000-0700-00009E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9" name="テキスト ボックス 158">
          <a:extLst>
            <a:ext uri="{FF2B5EF4-FFF2-40B4-BE49-F238E27FC236}">
              <a16:creationId xmlns:a16="http://schemas.microsoft.com/office/drawing/2014/main" xmlns="" id="{00000000-0008-0000-0700-00009F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0" name="直線コネクタ 159">
          <a:extLst>
            <a:ext uri="{FF2B5EF4-FFF2-40B4-BE49-F238E27FC236}">
              <a16:creationId xmlns:a16="http://schemas.microsoft.com/office/drawing/2014/main" xmlns="" id="{00000000-0008-0000-0700-0000A0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1" name="テキスト ボックス 160">
          <a:extLst>
            <a:ext uri="{FF2B5EF4-FFF2-40B4-BE49-F238E27FC236}">
              <a16:creationId xmlns:a16="http://schemas.microsoft.com/office/drawing/2014/main" xmlns="" id="{00000000-0008-0000-0700-0000A1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xmlns="" id="{00000000-0008-0000-07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3" name="テキスト ボックス 162">
          <a:extLst>
            <a:ext uri="{FF2B5EF4-FFF2-40B4-BE49-F238E27FC236}">
              <a16:creationId xmlns:a16="http://schemas.microsoft.com/office/drawing/2014/main" xmlns="" id="{00000000-0008-0000-0700-0000A3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xmlns="" id="{00000000-0008-0000-07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xmlns="" id="{00000000-0008-0000-07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xmlns="" id="{00000000-0008-0000-07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xmlns="" id="{00000000-0008-0000-07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xmlns="" id="{00000000-0008-0000-07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xmlns="" id="{00000000-0008-0000-07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xmlns="" id="{00000000-0008-0000-07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xmlns="" id="{00000000-0008-0000-07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xmlns="" id="{00000000-0008-0000-07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xmlns="" id="{00000000-0008-0000-07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民生費グラフ枠">
          <a:extLst>
            <a:ext uri="{FF2B5EF4-FFF2-40B4-BE49-F238E27FC236}">
              <a16:creationId xmlns:a16="http://schemas.microsoft.com/office/drawing/2014/main" xmlns="" id="{00000000-0008-0000-07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101783</xdr:rowOff>
    </xdr:from>
    <xdr:to>
      <xdr:col>24</xdr:col>
      <xdr:colOff>62865</xdr:colOff>
      <xdr:row>79</xdr:row>
      <xdr:rowOff>2288</xdr:rowOff>
    </xdr:to>
    <xdr:cxnSp macro="">
      <xdr:nvCxnSpPr>
        <xdr:cNvPr id="175" name="直線コネクタ 174">
          <a:extLst>
            <a:ext uri="{FF2B5EF4-FFF2-40B4-BE49-F238E27FC236}">
              <a16:creationId xmlns:a16="http://schemas.microsoft.com/office/drawing/2014/main" xmlns="" id="{00000000-0008-0000-0700-0000AF000000}"/>
            </a:ext>
          </a:extLst>
        </xdr:cNvPr>
        <xdr:cNvCxnSpPr/>
      </xdr:nvCxnSpPr>
      <xdr:spPr>
        <a:xfrm flipV="1">
          <a:off x="4633595" y="12274733"/>
          <a:ext cx="1270" cy="12721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6115</xdr:rowOff>
    </xdr:from>
    <xdr:ext cx="599010" cy="259045"/>
    <xdr:sp macro="" textlink="">
      <xdr:nvSpPr>
        <xdr:cNvPr id="176" name="民生費最小値テキスト">
          <a:extLst>
            <a:ext uri="{FF2B5EF4-FFF2-40B4-BE49-F238E27FC236}">
              <a16:creationId xmlns:a16="http://schemas.microsoft.com/office/drawing/2014/main" xmlns="" id="{00000000-0008-0000-0700-0000B0000000}"/>
            </a:ext>
          </a:extLst>
        </xdr:cNvPr>
        <xdr:cNvSpPr txBox="1"/>
      </xdr:nvSpPr>
      <xdr:spPr>
        <a:xfrm>
          <a:off x="4686300" y="135506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2288</xdr:rowOff>
    </xdr:from>
    <xdr:to>
      <xdr:col>24</xdr:col>
      <xdr:colOff>152400</xdr:colOff>
      <xdr:row>79</xdr:row>
      <xdr:rowOff>2288</xdr:rowOff>
    </xdr:to>
    <xdr:cxnSp macro="">
      <xdr:nvCxnSpPr>
        <xdr:cNvPr id="177" name="直線コネクタ 176">
          <a:extLst>
            <a:ext uri="{FF2B5EF4-FFF2-40B4-BE49-F238E27FC236}">
              <a16:creationId xmlns:a16="http://schemas.microsoft.com/office/drawing/2014/main" xmlns="" id="{00000000-0008-0000-0700-0000B1000000}"/>
            </a:ext>
          </a:extLst>
        </xdr:cNvPr>
        <xdr:cNvCxnSpPr/>
      </xdr:nvCxnSpPr>
      <xdr:spPr>
        <a:xfrm>
          <a:off x="4546600" y="13546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48460</xdr:rowOff>
    </xdr:from>
    <xdr:ext cx="599010" cy="259045"/>
    <xdr:sp macro="" textlink="">
      <xdr:nvSpPr>
        <xdr:cNvPr id="178" name="民生費最大値テキスト">
          <a:extLst>
            <a:ext uri="{FF2B5EF4-FFF2-40B4-BE49-F238E27FC236}">
              <a16:creationId xmlns:a16="http://schemas.microsoft.com/office/drawing/2014/main" xmlns="" id="{00000000-0008-0000-0700-0000B2000000}"/>
            </a:ext>
          </a:extLst>
        </xdr:cNvPr>
        <xdr:cNvSpPr txBox="1"/>
      </xdr:nvSpPr>
      <xdr:spPr>
        <a:xfrm>
          <a:off x="4686300" y="12049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272,476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101783</xdr:rowOff>
    </xdr:from>
    <xdr:to>
      <xdr:col>24</xdr:col>
      <xdr:colOff>152400</xdr:colOff>
      <xdr:row>71</xdr:row>
      <xdr:rowOff>101783</xdr:rowOff>
    </xdr:to>
    <xdr:cxnSp macro="">
      <xdr:nvCxnSpPr>
        <xdr:cNvPr id="179" name="直線コネクタ 178">
          <a:extLst>
            <a:ext uri="{FF2B5EF4-FFF2-40B4-BE49-F238E27FC236}">
              <a16:creationId xmlns:a16="http://schemas.microsoft.com/office/drawing/2014/main" xmlns="" id="{00000000-0008-0000-0700-0000B3000000}"/>
            </a:ext>
          </a:extLst>
        </xdr:cNvPr>
        <xdr:cNvCxnSpPr/>
      </xdr:nvCxnSpPr>
      <xdr:spPr>
        <a:xfrm>
          <a:off x="4546600" y="1227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49525</xdr:rowOff>
    </xdr:from>
    <xdr:to>
      <xdr:col>24</xdr:col>
      <xdr:colOff>63500</xdr:colOff>
      <xdr:row>75</xdr:row>
      <xdr:rowOff>152074</xdr:rowOff>
    </xdr:to>
    <xdr:cxnSp macro="">
      <xdr:nvCxnSpPr>
        <xdr:cNvPr id="180" name="直線コネクタ 179">
          <a:extLst>
            <a:ext uri="{FF2B5EF4-FFF2-40B4-BE49-F238E27FC236}">
              <a16:creationId xmlns:a16="http://schemas.microsoft.com/office/drawing/2014/main" xmlns="" id="{00000000-0008-0000-0700-0000B4000000}"/>
            </a:ext>
          </a:extLst>
        </xdr:cNvPr>
        <xdr:cNvCxnSpPr/>
      </xdr:nvCxnSpPr>
      <xdr:spPr>
        <a:xfrm flipV="1">
          <a:off x="3797300" y="12908275"/>
          <a:ext cx="838200" cy="10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55897</xdr:rowOff>
    </xdr:from>
    <xdr:ext cx="599010" cy="259045"/>
    <xdr:sp macro="" textlink="">
      <xdr:nvSpPr>
        <xdr:cNvPr id="181" name="民生費平均値テキスト">
          <a:extLst>
            <a:ext uri="{FF2B5EF4-FFF2-40B4-BE49-F238E27FC236}">
              <a16:creationId xmlns:a16="http://schemas.microsoft.com/office/drawing/2014/main" xmlns="" id="{00000000-0008-0000-0700-0000B5000000}"/>
            </a:ext>
          </a:extLst>
        </xdr:cNvPr>
        <xdr:cNvSpPr txBox="1"/>
      </xdr:nvSpPr>
      <xdr:spPr>
        <a:xfrm>
          <a:off x="4686300" y="130860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77470</xdr:rowOff>
    </xdr:from>
    <xdr:to>
      <xdr:col>24</xdr:col>
      <xdr:colOff>114300</xdr:colOff>
      <xdr:row>77</xdr:row>
      <xdr:rowOff>7620</xdr:rowOff>
    </xdr:to>
    <xdr:sp macro="" textlink="">
      <xdr:nvSpPr>
        <xdr:cNvPr id="182" name="フローチャート: 判断 181">
          <a:extLst>
            <a:ext uri="{FF2B5EF4-FFF2-40B4-BE49-F238E27FC236}">
              <a16:creationId xmlns:a16="http://schemas.microsoft.com/office/drawing/2014/main" xmlns="" id="{00000000-0008-0000-0700-0000B6000000}"/>
            </a:ext>
          </a:extLst>
        </xdr:cNvPr>
        <xdr:cNvSpPr/>
      </xdr:nvSpPr>
      <xdr:spPr>
        <a:xfrm>
          <a:off x="4584700" y="13107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75</xdr:row>
      <xdr:rowOff>152074</xdr:rowOff>
    </xdr:from>
    <xdr:to>
      <xdr:col>19</xdr:col>
      <xdr:colOff>177800</xdr:colOff>
      <xdr:row>76</xdr:row>
      <xdr:rowOff>133147</xdr:rowOff>
    </xdr:to>
    <xdr:cxnSp macro="">
      <xdr:nvCxnSpPr>
        <xdr:cNvPr id="183" name="直線コネクタ 182">
          <a:extLst>
            <a:ext uri="{FF2B5EF4-FFF2-40B4-BE49-F238E27FC236}">
              <a16:creationId xmlns:a16="http://schemas.microsoft.com/office/drawing/2014/main" xmlns="" id="{00000000-0008-0000-0700-0000B7000000}"/>
            </a:ext>
          </a:extLst>
        </xdr:cNvPr>
        <xdr:cNvCxnSpPr/>
      </xdr:nvCxnSpPr>
      <xdr:spPr>
        <a:xfrm flipV="1">
          <a:off x="2908300" y="13010824"/>
          <a:ext cx="889000" cy="152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51211</xdr:rowOff>
    </xdr:from>
    <xdr:to>
      <xdr:col>20</xdr:col>
      <xdr:colOff>38100</xdr:colOff>
      <xdr:row>76</xdr:row>
      <xdr:rowOff>152811</xdr:rowOff>
    </xdr:to>
    <xdr:sp macro="" textlink="">
      <xdr:nvSpPr>
        <xdr:cNvPr id="184" name="フローチャート: 判断 183">
          <a:extLst>
            <a:ext uri="{FF2B5EF4-FFF2-40B4-BE49-F238E27FC236}">
              <a16:creationId xmlns:a16="http://schemas.microsoft.com/office/drawing/2014/main" xmlns="" id="{00000000-0008-0000-0700-0000B8000000}"/>
            </a:ext>
          </a:extLst>
        </xdr:cNvPr>
        <xdr:cNvSpPr/>
      </xdr:nvSpPr>
      <xdr:spPr>
        <a:xfrm>
          <a:off x="3746500" y="130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143938</xdr:rowOff>
    </xdr:from>
    <xdr:ext cx="599010" cy="259045"/>
    <xdr:sp macro="" textlink="">
      <xdr:nvSpPr>
        <xdr:cNvPr id="185" name="テキスト ボックス 184">
          <a:extLst>
            <a:ext uri="{FF2B5EF4-FFF2-40B4-BE49-F238E27FC236}">
              <a16:creationId xmlns:a16="http://schemas.microsoft.com/office/drawing/2014/main" xmlns="" id="{00000000-0008-0000-0700-0000B9000000}"/>
            </a:ext>
          </a:extLst>
        </xdr:cNvPr>
        <xdr:cNvSpPr txBox="1"/>
      </xdr:nvSpPr>
      <xdr:spPr>
        <a:xfrm>
          <a:off x="3497795" y="131741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114790</xdr:rowOff>
    </xdr:from>
    <xdr:to>
      <xdr:col>15</xdr:col>
      <xdr:colOff>50800</xdr:colOff>
      <xdr:row>76</xdr:row>
      <xdr:rowOff>133147</xdr:rowOff>
    </xdr:to>
    <xdr:cxnSp macro="">
      <xdr:nvCxnSpPr>
        <xdr:cNvPr id="186" name="直線コネクタ 185">
          <a:extLst>
            <a:ext uri="{FF2B5EF4-FFF2-40B4-BE49-F238E27FC236}">
              <a16:creationId xmlns:a16="http://schemas.microsoft.com/office/drawing/2014/main" xmlns="" id="{00000000-0008-0000-0700-0000BA000000}"/>
            </a:ext>
          </a:extLst>
        </xdr:cNvPr>
        <xdr:cNvCxnSpPr/>
      </xdr:nvCxnSpPr>
      <xdr:spPr>
        <a:xfrm>
          <a:off x="2019300" y="12802090"/>
          <a:ext cx="889000" cy="3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41526</xdr:rowOff>
    </xdr:from>
    <xdr:to>
      <xdr:col>15</xdr:col>
      <xdr:colOff>101600</xdr:colOff>
      <xdr:row>76</xdr:row>
      <xdr:rowOff>143126</xdr:rowOff>
    </xdr:to>
    <xdr:sp macro="" textlink="">
      <xdr:nvSpPr>
        <xdr:cNvPr id="187" name="フローチャート: 判断 186">
          <a:extLst>
            <a:ext uri="{FF2B5EF4-FFF2-40B4-BE49-F238E27FC236}">
              <a16:creationId xmlns:a16="http://schemas.microsoft.com/office/drawing/2014/main" xmlns="" id="{00000000-0008-0000-0700-0000BB000000}"/>
            </a:ext>
          </a:extLst>
        </xdr:cNvPr>
        <xdr:cNvSpPr/>
      </xdr:nvSpPr>
      <xdr:spPr>
        <a:xfrm>
          <a:off x="2857500" y="13071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159653</xdr:rowOff>
    </xdr:from>
    <xdr:ext cx="599010" cy="259045"/>
    <xdr:sp macro="" textlink="">
      <xdr:nvSpPr>
        <xdr:cNvPr id="188" name="テキスト ボックス 187">
          <a:extLst>
            <a:ext uri="{FF2B5EF4-FFF2-40B4-BE49-F238E27FC236}">
              <a16:creationId xmlns:a16="http://schemas.microsoft.com/office/drawing/2014/main" xmlns="" id="{00000000-0008-0000-0700-0000BC000000}"/>
            </a:ext>
          </a:extLst>
        </xdr:cNvPr>
        <xdr:cNvSpPr txBox="1"/>
      </xdr:nvSpPr>
      <xdr:spPr>
        <a:xfrm>
          <a:off x="2608795" y="12846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74</xdr:row>
      <xdr:rowOff>114790</xdr:rowOff>
    </xdr:from>
    <xdr:to>
      <xdr:col>10</xdr:col>
      <xdr:colOff>114300</xdr:colOff>
      <xdr:row>76</xdr:row>
      <xdr:rowOff>122867</xdr:rowOff>
    </xdr:to>
    <xdr:cxnSp macro="">
      <xdr:nvCxnSpPr>
        <xdr:cNvPr id="189" name="直線コネクタ 188">
          <a:extLst>
            <a:ext uri="{FF2B5EF4-FFF2-40B4-BE49-F238E27FC236}">
              <a16:creationId xmlns:a16="http://schemas.microsoft.com/office/drawing/2014/main" xmlns="" id="{00000000-0008-0000-0700-0000BD000000}"/>
            </a:ext>
          </a:extLst>
        </xdr:cNvPr>
        <xdr:cNvCxnSpPr/>
      </xdr:nvCxnSpPr>
      <xdr:spPr>
        <a:xfrm flipV="1">
          <a:off x="1130300" y="12802090"/>
          <a:ext cx="889000" cy="350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109429</xdr:rowOff>
    </xdr:from>
    <xdr:to>
      <xdr:col>10</xdr:col>
      <xdr:colOff>165100</xdr:colOff>
      <xdr:row>77</xdr:row>
      <xdr:rowOff>39579</xdr:rowOff>
    </xdr:to>
    <xdr:sp macro="" textlink="">
      <xdr:nvSpPr>
        <xdr:cNvPr id="190" name="フローチャート: 判断 189">
          <a:extLst>
            <a:ext uri="{FF2B5EF4-FFF2-40B4-BE49-F238E27FC236}">
              <a16:creationId xmlns:a16="http://schemas.microsoft.com/office/drawing/2014/main" xmlns="" id="{00000000-0008-0000-0700-0000BE000000}"/>
            </a:ext>
          </a:extLst>
        </xdr:cNvPr>
        <xdr:cNvSpPr/>
      </xdr:nvSpPr>
      <xdr:spPr>
        <a:xfrm>
          <a:off x="1968500" y="13139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30706</xdr:rowOff>
    </xdr:from>
    <xdr:ext cx="599010" cy="259045"/>
    <xdr:sp macro="" textlink="">
      <xdr:nvSpPr>
        <xdr:cNvPr id="191" name="テキスト ボックス 190">
          <a:extLst>
            <a:ext uri="{FF2B5EF4-FFF2-40B4-BE49-F238E27FC236}">
              <a16:creationId xmlns:a16="http://schemas.microsoft.com/office/drawing/2014/main" xmlns="" id="{00000000-0008-0000-0700-0000BF000000}"/>
            </a:ext>
          </a:extLst>
        </xdr:cNvPr>
        <xdr:cNvSpPr txBox="1"/>
      </xdr:nvSpPr>
      <xdr:spPr>
        <a:xfrm>
          <a:off x="1719795" y="13232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47287</xdr:rowOff>
    </xdr:from>
    <xdr:to>
      <xdr:col>6</xdr:col>
      <xdr:colOff>38100</xdr:colOff>
      <xdr:row>77</xdr:row>
      <xdr:rowOff>148887</xdr:rowOff>
    </xdr:to>
    <xdr:sp macro="" textlink="">
      <xdr:nvSpPr>
        <xdr:cNvPr id="192" name="フローチャート: 判断 191">
          <a:extLst>
            <a:ext uri="{FF2B5EF4-FFF2-40B4-BE49-F238E27FC236}">
              <a16:creationId xmlns:a16="http://schemas.microsoft.com/office/drawing/2014/main" xmlns="" id="{00000000-0008-0000-0700-0000C0000000}"/>
            </a:ext>
          </a:extLst>
        </xdr:cNvPr>
        <xdr:cNvSpPr/>
      </xdr:nvSpPr>
      <xdr:spPr>
        <a:xfrm>
          <a:off x="1079500" y="132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140014</xdr:rowOff>
    </xdr:from>
    <xdr:ext cx="599010" cy="259045"/>
    <xdr:sp macro="" textlink="">
      <xdr:nvSpPr>
        <xdr:cNvPr id="193" name="テキスト ボックス 192">
          <a:extLst>
            <a:ext uri="{FF2B5EF4-FFF2-40B4-BE49-F238E27FC236}">
              <a16:creationId xmlns:a16="http://schemas.microsoft.com/office/drawing/2014/main" xmlns="" id="{00000000-0008-0000-0700-0000C1000000}"/>
            </a:ext>
          </a:extLst>
        </xdr:cNvPr>
        <xdr:cNvSpPr txBox="1"/>
      </xdr:nvSpPr>
      <xdr:spPr>
        <a:xfrm>
          <a:off x="830795" y="13341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xmlns="" id="{00000000-0008-0000-07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xmlns="" id="{00000000-0008-0000-07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xmlns="" id="{00000000-0008-0000-07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xmlns="" id="{00000000-0008-0000-07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xmlns="" id="{00000000-0008-0000-07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170175</xdr:rowOff>
    </xdr:from>
    <xdr:to>
      <xdr:col>24</xdr:col>
      <xdr:colOff>114300</xdr:colOff>
      <xdr:row>75</xdr:row>
      <xdr:rowOff>100325</xdr:rowOff>
    </xdr:to>
    <xdr:sp macro="" textlink="">
      <xdr:nvSpPr>
        <xdr:cNvPr id="199" name="楕円 198">
          <a:extLst>
            <a:ext uri="{FF2B5EF4-FFF2-40B4-BE49-F238E27FC236}">
              <a16:creationId xmlns:a16="http://schemas.microsoft.com/office/drawing/2014/main" xmlns="" id="{00000000-0008-0000-0700-0000C7000000}"/>
            </a:ext>
          </a:extLst>
        </xdr:cNvPr>
        <xdr:cNvSpPr/>
      </xdr:nvSpPr>
      <xdr:spPr>
        <a:xfrm>
          <a:off x="4584700" y="12857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21602</xdr:rowOff>
    </xdr:from>
    <xdr:ext cx="599010" cy="259045"/>
    <xdr:sp macro="" textlink="">
      <xdr:nvSpPr>
        <xdr:cNvPr id="200" name="民生費該当値テキスト">
          <a:extLst>
            <a:ext uri="{FF2B5EF4-FFF2-40B4-BE49-F238E27FC236}">
              <a16:creationId xmlns:a16="http://schemas.microsoft.com/office/drawing/2014/main" xmlns="" id="{00000000-0008-0000-0700-0000C8000000}"/>
            </a:ext>
          </a:extLst>
        </xdr:cNvPr>
        <xdr:cNvSpPr txBox="1"/>
      </xdr:nvSpPr>
      <xdr:spPr>
        <a:xfrm>
          <a:off x="4686300" y="1270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101275</xdr:rowOff>
    </xdr:from>
    <xdr:to>
      <xdr:col>20</xdr:col>
      <xdr:colOff>38100</xdr:colOff>
      <xdr:row>76</xdr:row>
      <xdr:rowOff>31424</xdr:rowOff>
    </xdr:to>
    <xdr:sp macro="" textlink="">
      <xdr:nvSpPr>
        <xdr:cNvPr id="201" name="楕円 200">
          <a:extLst>
            <a:ext uri="{FF2B5EF4-FFF2-40B4-BE49-F238E27FC236}">
              <a16:creationId xmlns:a16="http://schemas.microsoft.com/office/drawing/2014/main" xmlns="" id="{00000000-0008-0000-0700-0000C9000000}"/>
            </a:ext>
          </a:extLst>
        </xdr:cNvPr>
        <xdr:cNvSpPr/>
      </xdr:nvSpPr>
      <xdr:spPr>
        <a:xfrm>
          <a:off x="3746500" y="1296002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47952</xdr:rowOff>
    </xdr:from>
    <xdr:ext cx="599010" cy="259045"/>
    <xdr:sp macro="" textlink="">
      <xdr:nvSpPr>
        <xdr:cNvPr id="202" name="テキスト ボックス 201">
          <a:extLst>
            <a:ext uri="{FF2B5EF4-FFF2-40B4-BE49-F238E27FC236}">
              <a16:creationId xmlns:a16="http://schemas.microsoft.com/office/drawing/2014/main" xmlns="" id="{00000000-0008-0000-0700-0000CA000000}"/>
            </a:ext>
          </a:extLst>
        </xdr:cNvPr>
        <xdr:cNvSpPr txBox="1"/>
      </xdr:nvSpPr>
      <xdr:spPr>
        <a:xfrm>
          <a:off x="3497795" y="127352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82347</xdr:rowOff>
    </xdr:from>
    <xdr:to>
      <xdr:col>15</xdr:col>
      <xdr:colOff>101600</xdr:colOff>
      <xdr:row>77</xdr:row>
      <xdr:rowOff>12497</xdr:rowOff>
    </xdr:to>
    <xdr:sp macro="" textlink="">
      <xdr:nvSpPr>
        <xdr:cNvPr id="203" name="楕円 202">
          <a:extLst>
            <a:ext uri="{FF2B5EF4-FFF2-40B4-BE49-F238E27FC236}">
              <a16:creationId xmlns:a16="http://schemas.microsoft.com/office/drawing/2014/main" xmlns="" id="{00000000-0008-0000-0700-0000CB000000}"/>
            </a:ext>
          </a:extLst>
        </xdr:cNvPr>
        <xdr:cNvSpPr/>
      </xdr:nvSpPr>
      <xdr:spPr>
        <a:xfrm>
          <a:off x="2857500" y="131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3624</xdr:rowOff>
    </xdr:from>
    <xdr:ext cx="599010" cy="259045"/>
    <xdr:sp macro="" textlink="">
      <xdr:nvSpPr>
        <xdr:cNvPr id="204" name="テキスト ボックス 203">
          <a:extLst>
            <a:ext uri="{FF2B5EF4-FFF2-40B4-BE49-F238E27FC236}">
              <a16:creationId xmlns:a16="http://schemas.microsoft.com/office/drawing/2014/main" xmlns="" id="{00000000-0008-0000-0700-0000CC000000}"/>
            </a:ext>
          </a:extLst>
        </xdr:cNvPr>
        <xdr:cNvSpPr txBox="1"/>
      </xdr:nvSpPr>
      <xdr:spPr>
        <a:xfrm>
          <a:off x="2608795" y="132052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74</xdr:row>
      <xdr:rowOff>63990</xdr:rowOff>
    </xdr:from>
    <xdr:to>
      <xdr:col>10</xdr:col>
      <xdr:colOff>165100</xdr:colOff>
      <xdr:row>74</xdr:row>
      <xdr:rowOff>165590</xdr:rowOff>
    </xdr:to>
    <xdr:sp macro="" textlink="">
      <xdr:nvSpPr>
        <xdr:cNvPr id="205" name="楕円 204">
          <a:extLst>
            <a:ext uri="{FF2B5EF4-FFF2-40B4-BE49-F238E27FC236}">
              <a16:creationId xmlns:a16="http://schemas.microsoft.com/office/drawing/2014/main" xmlns="" id="{00000000-0008-0000-0700-0000CD000000}"/>
            </a:ext>
          </a:extLst>
        </xdr:cNvPr>
        <xdr:cNvSpPr/>
      </xdr:nvSpPr>
      <xdr:spPr>
        <a:xfrm>
          <a:off x="1968500" y="12751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10667</xdr:rowOff>
    </xdr:from>
    <xdr:ext cx="599010" cy="259045"/>
    <xdr:sp macro="" textlink="">
      <xdr:nvSpPr>
        <xdr:cNvPr id="206" name="テキスト ボックス 205">
          <a:extLst>
            <a:ext uri="{FF2B5EF4-FFF2-40B4-BE49-F238E27FC236}">
              <a16:creationId xmlns:a16="http://schemas.microsoft.com/office/drawing/2014/main" xmlns="" id="{00000000-0008-0000-0700-0000CE000000}"/>
            </a:ext>
          </a:extLst>
        </xdr:cNvPr>
        <xdr:cNvSpPr txBox="1"/>
      </xdr:nvSpPr>
      <xdr:spPr>
        <a:xfrm>
          <a:off x="1719795" y="12526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72067</xdr:rowOff>
    </xdr:from>
    <xdr:to>
      <xdr:col>6</xdr:col>
      <xdr:colOff>38100</xdr:colOff>
      <xdr:row>77</xdr:row>
      <xdr:rowOff>2217</xdr:rowOff>
    </xdr:to>
    <xdr:sp macro="" textlink="">
      <xdr:nvSpPr>
        <xdr:cNvPr id="207" name="楕円 206">
          <a:extLst>
            <a:ext uri="{FF2B5EF4-FFF2-40B4-BE49-F238E27FC236}">
              <a16:creationId xmlns:a16="http://schemas.microsoft.com/office/drawing/2014/main" xmlns="" id="{00000000-0008-0000-0700-0000CF000000}"/>
            </a:ext>
          </a:extLst>
        </xdr:cNvPr>
        <xdr:cNvSpPr/>
      </xdr:nvSpPr>
      <xdr:spPr>
        <a:xfrm>
          <a:off x="1079500" y="1310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18745</xdr:rowOff>
    </xdr:from>
    <xdr:ext cx="599010" cy="259045"/>
    <xdr:sp macro="" textlink="">
      <xdr:nvSpPr>
        <xdr:cNvPr id="208" name="テキスト ボックス 207">
          <a:extLst>
            <a:ext uri="{FF2B5EF4-FFF2-40B4-BE49-F238E27FC236}">
              <a16:creationId xmlns:a16="http://schemas.microsoft.com/office/drawing/2014/main" xmlns="" id="{00000000-0008-0000-0700-0000D0000000}"/>
            </a:ext>
          </a:extLst>
        </xdr:cNvPr>
        <xdr:cNvSpPr txBox="1"/>
      </xdr:nvSpPr>
      <xdr:spPr>
        <a:xfrm>
          <a:off x="830795" y="128774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xmlns="" id="{00000000-0008-0000-07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xmlns="" id="{00000000-0008-0000-07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xmlns="" id="{00000000-0008-0000-07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xmlns="" id="{00000000-0008-0000-07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xmlns="" id="{00000000-0008-0000-07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xmlns="" id="{00000000-0008-0000-07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xmlns="" id="{00000000-0008-0000-07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xmlns="" id="{00000000-0008-0000-07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xmlns="" id="{00000000-0008-0000-07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xmlns="" id="{00000000-0008-0000-07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9" name="直線コネクタ 218">
          <a:extLst>
            <a:ext uri="{FF2B5EF4-FFF2-40B4-BE49-F238E27FC236}">
              <a16:creationId xmlns:a16="http://schemas.microsoft.com/office/drawing/2014/main" xmlns="" id="{00000000-0008-0000-0700-0000DB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20" name="テキスト ボックス 219">
          <a:extLst>
            <a:ext uri="{FF2B5EF4-FFF2-40B4-BE49-F238E27FC236}">
              <a16:creationId xmlns:a16="http://schemas.microsoft.com/office/drawing/2014/main" xmlns="" id="{00000000-0008-0000-0700-0000DC000000}"/>
            </a:ext>
          </a:extLst>
        </xdr:cNvPr>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21" name="直線コネクタ 220">
          <a:extLst>
            <a:ext uri="{FF2B5EF4-FFF2-40B4-BE49-F238E27FC236}">
              <a16:creationId xmlns:a16="http://schemas.microsoft.com/office/drawing/2014/main" xmlns="" id="{00000000-0008-0000-0700-0000DD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a:extLst>
            <a:ext uri="{FF2B5EF4-FFF2-40B4-BE49-F238E27FC236}">
              <a16:creationId xmlns:a16="http://schemas.microsoft.com/office/drawing/2014/main" xmlns="" id="{00000000-0008-0000-0700-0000DE000000}"/>
            </a:ext>
          </a:extLst>
        </xdr:cNvPr>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23" name="直線コネクタ 222">
          <a:extLst>
            <a:ext uri="{FF2B5EF4-FFF2-40B4-BE49-F238E27FC236}">
              <a16:creationId xmlns:a16="http://schemas.microsoft.com/office/drawing/2014/main" xmlns="" id="{00000000-0008-0000-0700-0000DF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a:extLst>
            <a:ext uri="{FF2B5EF4-FFF2-40B4-BE49-F238E27FC236}">
              <a16:creationId xmlns:a16="http://schemas.microsoft.com/office/drawing/2014/main" xmlns="" id="{00000000-0008-0000-0700-0000E0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25" name="直線コネクタ 224">
          <a:extLst>
            <a:ext uri="{FF2B5EF4-FFF2-40B4-BE49-F238E27FC236}">
              <a16:creationId xmlns:a16="http://schemas.microsoft.com/office/drawing/2014/main" xmlns="" id="{00000000-0008-0000-0700-0000E1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a:extLst>
            <a:ext uri="{FF2B5EF4-FFF2-40B4-BE49-F238E27FC236}">
              <a16:creationId xmlns:a16="http://schemas.microsoft.com/office/drawing/2014/main" xmlns="" id="{00000000-0008-0000-0700-0000E2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xmlns=""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xmlns=""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xmlns=""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123707</xdr:rowOff>
    </xdr:from>
    <xdr:to>
      <xdr:col>24</xdr:col>
      <xdr:colOff>62865</xdr:colOff>
      <xdr:row>98</xdr:row>
      <xdr:rowOff>94777</xdr:rowOff>
    </xdr:to>
    <xdr:cxnSp macro="">
      <xdr:nvCxnSpPr>
        <xdr:cNvPr id="230" name="直線コネクタ 229">
          <a:extLst>
            <a:ext uri="{FF2B5EF4-FFF2-40B4-BE49-F238E27FC236}">
              <a16:creationId xmlns:a16="http://schemas.microsoft.com/office/drawing/2014/main" xmlns="" id="{00000000-0008-0000-0700-0000E6000000}"/>
            </a:ext>
          </a:extLst>
        </xdr:cNvPr>
        <xdr:cNvCxnSpPr/>
      </xdr:nvCxnSpPr>
      <xdr:spPr>
        <a:xfrm flipV="1">
          <a:off x="4633595" y="15554207"/>
          <a:ext cx="1270" cy="13426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98604</xdr:rowOff>
    </xdr:from>
    <xdr:ext cx="534377" cy="259045"/>
    <xdr:sp macro="" textlink="">
      <xdr:nvSpPr>
        <xdr:cNvPr id="231" name="衛生費最小値テキスト">
          <a:extLst>
            <a:ext uri="{FF2B5EF4-FFF2-40B4-BE49-F238E27FC236}">
              <a16:creationId xmlns:a16="http://schemas.microsoft.com/office/drawing/2014/main" xmlns="" id="{00000000-0008-0000-0700-0000E7000000}"/>
            </a:ext>
          </a:extLst>
        </xdr:cNvPr>
        <xdr:cNvSpPr txBox="1"/>
      </xdr:nvSpPr>
      <xdr:spPr>
        <a:xfrm>
          <a:off x="4686300" y="1690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94777</xdr:rowOff>
    </xdr:from>
    <xdr:to>
      <xdr:col>24</xdr:col>
      <xdr:colOff>152400</xdr:colOff>
      <xdr:row>98</xdr:row>
      <xdr:rowOff>94777</xdr:rowOff>
    </xdr:to>
    <xdr:cxnSp macro="">
      <xdr:nvCxnSpPr>
        <xdr:cNvPr id="232" name="直線コネクタ 231">
          <a:extLst>
            <a:ext uri="{FF2B5EF4-FFF2-40B4-BE49-F238E27FC236}">
              <a16:creationId xmlns:a16="http://schemas.microsoft.com/office/drawing/2014/main" xmlns="" id="{00000000-0008-0000-0700-0000E8000000}"/>
            </a:ext>
          </a:extLst>
        </xdr:cNvPr>
        <xdr:cNvCxnSpPr/>
      </xdr:nvCxnSpPr>
      <xdr:spPr>
        <a:xfrm>
          <a:off x="4546600" y="1689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70384</xdr:rowOff>
    </xdr:from>
    <xdr:ext cx="599010" cy="259045"/>
    <xdr:sp macro="" textlink="">
      <xdr:nvSpPr>
        <xdr:cNvPr id="233" name="衛生費最大値テキスト">
          <a:extLst>
            <a:ext uri="{FF2B5EF4-FFF2-40B4-BE49-F238E27FC236}">
              <a16:creationId xmlns:a16="http://schemas.microsoft.com/office/drawing/2014/main" xmlns="" id="{00000000-0008-0000-0700-0000E9000000}"/>
            </a:ext>
          </a:extLst>
        </xdr:cNvPr>
        <xdr:cNvSpPr txBox="1"/>
      </xdr:nvSpPr>
      <xdr:spPr>
        <a:xfrm>
          <a:off x="4686300" y="153294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606,996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123707</xdr:rowOff>
    </xdr:from>
    <xdr:to>
      <xdr:col>24</xdr:col>
      <xdr:colOff>152400</xdr:colOff>
      <xdr:row>90</xdr:row>
      <xdr:rowOff>123707</xdr:rowOff>
    </xdr:to>
    <xdr:cxnSp macro="">
      <xdr:nvCxnSpPr>
        <xdr:cNvPr id="234" name="直線コネクタ 233">
          <a:extLst>
            <a:ext uri="{FF2B5EF4-FFF2-40B4-BE49-F238E27FC236}">
              <a16:creationId xmlns:a16="http://schemas.microsoft.com/office/drawing/2014/main" xmlns="" id="{00000000-0008-0000-0700-0000EA000000}"/>
            </a:ext>
          </a:extLst>
        </xdr:cNvPr>
        <xdr:cNvCxnSpPr/>
      </xdr:nvCxnSpPr>
      <xdr:spPr>
        <a:xfrm>
          <a:off x="4546600" y="15554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4293</xdr:rowOff>
    </xdr:from>
    <xdr:to>
      <xdr:col>24</xdr:col>
      <xdr:colOff>63500</xdr:colOff>
      <xdr:row>98</xdr:row>
      <xdr:rowOff>5810</xdr:rowOff>
    </xdr:to>
    <xdr:cxnSp macro="">
      <xdr:nvCxnSpPr>
        <xdr:cNvPr id="235" name="直線コネクタ 234">
          <a:extLst>
            <a:ext uri="{FF2B5EF4-FFF2-40B4-BE49-F238E27FC236}">
              <a16:creationId xmlns:a16="http://schemas.microsoft.com/office/drawing/2014/main" xmlns="" id="{00000000-0008-0000-0700-0000EB000000}"/>
            </a:ext>
          </a:extLst>
        </xdr:cNvPr>
        <xdr:cNvCxnSpPr/>
      </xdr:nvCxnSpPr>
      <xdr:spPr>
        <a:xfrm>
          <a:off x="3797300" y="16806393"/>
          <a:ext cx="838200" cy="1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142829</xdr:rowOff>
    </xdr:from>
    <xdr:ext cx="534377" cy="259045"/>
    <xdr:sp macro="" textlink="">
      <xdr:nvSpPr>
        <xdr:cNvPr id="236" name="衛生費平均値テキスト">
          <a:extLst>
            <a:ext uri="{FF2B5EF4-FFF2-40B4-BE49-F238E27FC236}">
              <a16:creationId xmlns:a16="http://schemas.microsoft.com/office/drawing/2014/main" xmlns="" id="{00000000-0008-0000-0700-0000EC000000}"/>
            </a:ext>
          </a:extLst>
        </xdr:cNvPr>
        <xdr:cNvSpPr txBox="1"/>
      </xdr:nvSpPr>
      <xdr:spPr>
        <a:xfrm>
          <a:off x="4686300" y="166020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119952</xdr:rowOff>
    </xdr:from>
    <xdr:to>
      <xdr:col>24</xdr:col>
      <xdr:colOff>114300</xdr:colOff>
      <xdr:row>98</xdr:row>
      <xdr:rowOff>50102</xdr:rowOff>
    </xdr:to>
    <xdr:sp macro="" textlink="">
      <xdr:nvSpPr>
        <xdr:cNvPr id="237" name="フローチャート: 判断 236">
          <a:extLst>
            <a:ext uri="{FF2B5EF4-FFF2-40B4-BE49-F238E27FC236}">
              <a16:creationId xmlns:a16="http://schemas.microsoft.com/office/drawing/2014/main" xmlns="" id="{00000000-0008-0000-0700-0000ED000000}"/>
            </a:ext>
          </a:extLst>
        </xdr:cNvPr>
        <xdr:cNvSpPr/>
      </xdr:nvSpPr>
      <xdr:spPr>
        <a:xfrm>
          <a:off x="4584700" y="16750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136872</xdr:rowOff>
    </xdr:from>
    <xdr:to>
      <xdr:col>19</xdr:col>
      <xdr:colOff>177800</xdr:colOff>
      <xdr:row>98</xdr:row>
      <xdr:rowOff>4293</xdr:rowOff>
    </xdr:to>
    <xdr:cxnSp macro="">
      <xdr:nvCxnSpPr>
        <xdr:cNvPr id="238" name="直線コネクタ 237">
          <a:extLst>
            <a:ext uri="{FF2B5EF4-FFF2-40B4-BE49-F238E27FC236}">
              <a16:creationId xmlns:a16="http://schemas.microsoft.com/office/drawing/2014/main" xmlns="" id="{00000000-0008-0000-0700-0000EE000000}"/>
            </a:ext>
          </a:extLst>
        </xdr:cNvPr>
        <xdr:cNvCxnSpPr/>
      </xdr:nvCxnSpPr>
      <xdr:spPr>
        <a:xfrm>
          <a:off x="2908300" y="16767522"/>
          <a:ext cx="889000" cy="38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110511</xdr:rowOff>
    </xdr:from>
    <xdr:to>
      <xdr:col>20</xdr:col>
      <xdr:colOff>38100</xdr:colOff>
      <xdr:row>98</xdr:row>
      <xdr:rowOff>40661</xdr:rowOff>
    </xdr:to>
    <xdr:sp macro="" textlink="">
      <xdr:nvSpPr>
        <xdr:cNvPr id="239" name="フローチャート: 判断 238">
          <a:extLst>
            <a:ext uri="{FF2B5EF4-FFF2-40B4-BE49-F238E27FC236}">
              <a16:creationId xmlns:a16="http://schemas.microsoft.com/office/drawing/2014/main" xmlns="" id="{00000000-0008-0000-0700-0000EF000000}"/>
            </a:ext>
          </a:extLst>
        </xdr:cNvPr>
        <xdr:cNvSpPr/>
      </xdr:nvSpPr>
      <xdr:spPr>
        <a:xfrm>
          <a:off x="3746500" y="1674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57188</xdr:rowOff>
    </xdr:from>
    <xdr:ext cx="534377" cy="259045"/>
    <xdr:sp macro="" textlink="">
      <xdr:nvSpPr>
        <xdr:cNvPr id="240" name="テキスト ボックス 239">
          <a:extLst>
            <a:ext uri="{FF2B5EF4-FFF2-40B4-BE49-F238E27FC236}">
              <a16:creationId xmlns:a16="http://schemas.microsoft.com/office/drawing/2014/main" xmlns="" id="{00000000-0008-0000-0700-0000F0000000}"/>
            </a:ext>
          </a:extLst>
        </xdr:cNvPr>
        <xdr:cNvSpPr txBox="1"/>
      </xdr:nvSpPr>
      <xdr:spPr>
        <a:xfrm>
          <a:off x="3530111" y="16516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136872</xdr:rowOff>
    </xdr:from>
    <xdr:to>
      <xdr:col>15</xdr:col>
      <xdr:colOff>50800</xdr:colOff>
      <xdr:row>98</xdr:row>
      <xdr:rowOff>6545</xdr:rowOff>
    </xdr:to>
    <xdr:cxnSp macro="">
      <xdr:nvCxnSpPr>
        <xdr:cNvPr id="241" name="直線コネクタ 240">
          <a:extLst>
            <a:ext uri="{FF2B5EF4-FFF2-40B4-BE49-F238E27FC236}">
              <a16:creationId xmlns:a16="http://schemas.microsoft.com/office/drawing/2014/main" xmlns="" id="{00000000-0008-0000-0700-0000F1000000}"/>
            </a:ext>
          </a:extLst>
        </xdr:cNvPr>
        <xdr:cNvCxnSpPr/>
      </xdr:nvCxnSpPr>
      <xdr:spPr>
        <a:xfrm flipV="1">
          <a:off x="2019300" y="16767522"/>
          <a:ext cx="889000" cy="41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128276</xdr:rowOff>
    </xdr:from>
    <xdr:to>
      <xdr:col>15</xdr:col>
      <xdr:colOff>101600</xdr:colOff>
      <xdr:row>98</xdr:row>
      <xdr:rowOff>58426</xdr:rowOff>
    </xdr:to>
    <xdr:sp macro="" textlink="">
      <xdr:nvSpPr>
        <xdr:cNvPr id="242" name="フローチャート: 判断 241">
          <a:extLst>
            <a:ext uri="{FF2B5EF4-FFF2-40B4-BE49-F238E27FC236}">
              <a16:creationId xmlns:a16="http://schemas.microsoft.com/office/drawing/2014/main" xmlns="" id="{00000000-0008-0000-0700-0000F2000000}"/>
            </a:ext>
          </a:extLst>
        </xdr:cNvPr>
        <xdr:cNvSpPr/>
      </xdr:nvSpPr>
      <xdr:spPr>
        <a:xfrm>
          <a:off x="2857500" y="16758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49553</xdr:rowOff>
    </xdr:from>
    <xdr:ext cx="534377" cy="259045"/>
    <xdr:sp macro="" textlink="">
      <xdr:nvSpPr>
        <xdr:cNvPr id="243" name="テキスト ボックス 242">
          <a:extLst>
            <a:ext uri="{FF2B5EF4-FFF2-40B4-BE49-F238E27FC236}">
              <a16:creationId xmlns:a16="http://schemas.microsoft.com/office/drawing/2014/main" xmlns="" id="{00000000-0008-0000-0700-0000F3000000}"/>
            </a:ext>
          </a:extLst>
        </xdr:cNvPr>
        <xdr:cNvSpPr txBox="1"/>
      </xdr:nvSpPr>
      <xdr:spPr>
        <a:xfrm>
          <a:off x="2641111" y="16851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6545</xdr:rowOff>
    </xdr:from>
    <xdr:to>
      <xdr:col>10</xdr:col>
      <xdr:colOff>114300</xdr:colOff>
      <xdr:row>98</xdr:row>
      <xdr:rowOff>11979</xdr:rowOff>
    </xdr:to>
    <xdr:cxnSp macro="">
      <xdr:nvCxnSpPr>
        <xdr:cNvPr id="244" name="直線コネクタ 243">
          <a:extLst>
            <a:ext uri="{FF2B5EF4-FFF2-40B4-BE49-F238E27FC236}">
              <a16:creationId xmlns:a16="http://schemas.microsoft.com/office/drawing/2014/main" xmlns="" id="{00000000-0008-0000-0700-0000F4000000}"/>
            </a:ext>
          </a:extLst>
        </xdr:cNvPr>
        <xdr:cNvCxnSpPr/>
      </xdr:nvCxnSpPr>
      <xdr:spPr>
        <a:xfrm flipV="1">
          <a:off x="1130300" y="16808645"/>
          <a:ext cx="889000" cy="5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97507</xdr:rowOff>
    </xdr:from>
    <xdr:to>
      <xdr:col>10</xdr:col>
      <xdr:colOff>165100</xdr:colOff>
      <xdr:row>98</xdr:row>
      <xdr:rowOff>27657</xdr:rowOff>
    </xdr:to>
    <xdr:sp macro="" textlink="">
      <xdr:nvSpPr>
        <xdr:cNvPr id="245" name="フローチャート: 判断 244">
          <a:extLst>
            <a:ext uri="{FF2B5EF4-FFF2-40B4-BE49-F238E27FC236}">
              <a16:creationId xmlns:a16="http://schemas.microsoft.com/office/drawing/2014/main" xmlns="" id="{00000000-0008-0000-0700-0000F5000000}"/>
            </a:ext>
          </a:extLst>
        </xdr:cNvPr>
        <xdr:cNvSpPr/>
      </xdr:nvSpPr>
      <xdr:spPr>
        <a:xfrm>
          <a:off x="1968500" y="16728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44184</xdr:rowOff>
    </xdr:from>
    <xdr:ext cx="534377" cy="259045"/>
    <xdr:sp macro="" textlink="">
      <xdr:nvSpPr>
        <xdr:cNvPr id="246" name="テキスト ボックス 245">
          <a:extLst>
            <a:ext uri="{FF2B5EF4-FFF2-40B4-BE49-F238E27FC236}">
              <a16:creationId xmlns:a16="http://schemas.microsoft.com/office/drawing/2014/main" xmlns="" id="{00000000-0008-0000-0700-0000F6000000}"/>
            </a:ext>
          </a:extLst>
        </xdr:cNvPr>
        <xdr:cNvSpPr txBox="1"/>
      </xdr:nvSpPr>
      <xdr:spPr>
        <a:xfrm>
          <a:off x="1752111" y="16503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109936</xdr:rowOff>
    </xdr:from>
    <xdr:to>
      <xdr:col>6</xdr:col>
      <xdr:colOff>38100</xdr:colOff>
      <xdr:row>98</xdr:row>
      <xdr:rowOff>40086</xdr:rowOff>
    </xdr:to>
    <xdr:sp macro="" textlink="">
      <xdr:nvSpPr>
        <xdr:cNvPr id="247" name="フローチャート: 判断 246">
          <a:extLst>
            <a:ext uri="{FF2B5EF4-FFF2-40B4-BE49-F238E27FC236}">
              <a16:creationId xmlns:a16="http://schemas.microsoft.com/office/drawing/2014/main" xmlns="" id="{00000000-0008-0000-0700-0000F7000000}"/>
            </a:ext>
          </a:extLst>
        </xdr:cNvPr>
        <xdr:cNvSpPr/>
      </xdr:nvSpPr>
      <xdr:spPr>
        <a:xfrm>
          <a:off x="1079500" y="16740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56613</xdr:rowOff>
    </xdr:from>
    <xdr:ext cx="534377" cy="259045"/>
    <xdr:sp macro="" textlink="">
      <xdr:nvSpPr>
        <xdr:cNvPr id="248" name="テキスト ボックス 247">
          <a:extLst>
            <a:ext uri="{FF2B5EF4-FFF2-40B4-BE49-F238E27FC236}">
              <a16:creationId xmlns:a16="http://schemas.microsoft.com/office/drawing/2014/main" xmlns="" id="{00000000-0008-0000-0700-0000F8000000}"/>
            </a:ext>
          </a:extLst>
        </xdr:cNvPr>
        <xdr:cNvSpPr txBox="1"/>
      </xdr:nvSpPr>
      <xdr:spPr>
        <a:xfrm>
          <a:off x="863111" y="16515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xmlns=""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xmlns=""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xmlns=""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xmlns=""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xmlns=""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126460</xdr:rowOff>
    </xdr:from>
    <xdr:to>
      <xdr:col>24</xdr:col>
      <xdr:colOff>114300</xdr:colOff>
      <xdr:row>98</xdr:row>
      <xdr:rowOff>56610</xdr:rowOff>
    </xdr:to>
    <xdr:sp macro="" textlink="">
      <xdr:nvSpPr>
        <xdr:cNvPr id="254" name="楕円 253">
          <a:extLst>
            <a:ext uri="{FF2B5EF4-FFF2-40B4-BE49-F238E27FC236}">
              <a16:creationId xmlns:a16="http://schemas.microsoft.com/office/drawing/2014/main" xmlns="" id="{00000000-0008-0000-0700-0000FE000000}"/>
            </a:ext>
          </a:extLst>
        </xdr:cNvPr>
        <xdr:cNvSpPr/>
      </xdr:nvSpPr>
      <xdr:spPr>
        <a:xfrm>
          <a:off x="4584700" y="16757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98379</xdr:rowOff>
    </xdr:from>
    <xdr:ext cx="534377" cy="259045"/>
    <xdr:sp macro="" textlink="">
      <xdr:nvSpPr>
        <xdr:cNvPr id="255" name="衛生費該当値テキスト">
          <a:extLst>
            <a:ext uri="{FF2B5EF4-FFF2-40B4-BE49-F238E27FC236}">
              <a16:creationId xmlns:a16="http://schemas.microsoft.com/office/drawing/2014/main" xmlns="" id="{00000000-0008-0000-0700-0000FF000000}"/>
            </a:ext>
          </a:extLst>
        </xdr:cNvPr>
        <xdr:cNvSpPr txBox="1"/>
      </xdr:nvSpPr>
      <xdr:spPr>
        <a:xfrm>
          <a:off x="4686300" y="16729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58,569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124943</xdr:rowOff>
    </xdr:from>
    <xdr:to>
      <xdr:col>20</xdr:col>
      <xdr:colOff>38100</xdr:colOff>
      <xdr:row>98</xdr:row>
      <xdr:rowOff>55093</xdr:rowOff>
    </xdr:to>
    <xdr:sp macro="" textlink="">
      <xdr:nvSpPr>
        <xdr:cNvPr id="256" name="楕円 255">
          <a:extLst>
            <a:ext uri="{FF2B5EF4-FFF2-40B4-BE49-F238E27FC236}">
              <a16:creationId xmlns:a16="http://schemas.microsoft.com/office/drawing/2014/main" xmlns="" id="{00000000-0008-0000-0700-000000010000}"/>
            </a:ext>
          </a:extLst>
        </xdr:cNvPr>
        <xdr:cNvSpPr/>
      </xdr:nvSpPr>
      <xdr:spPr>
        <a:xfrm>
          <a:off x="3746500" y="16755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46220</xdr:rowOff>
    </xdr:from>
    <xdr:ext cx="534377" cy="259045"/>
    <xdr:sp macro="" textlink="">
      <xdr:nvSpPr>
        <xdr:cNvPr id="257" name="テキスト ボックス 256">
          <a:extLst>
            <a:ext uri="{FF2B5EF4-FFF2-40B4-BE49-F238E27FC236}">
              <a16:creationId xmlns:a16="http://schemas.microsoft.com/office/drawing/2014/main" xmlns="" id="{00000000-0008-0000-0700-000001010000}"/>
            </a:ext>
          </a:extLst>
        </xdr:cNvPr>
        <xdr:cNvSpPr txBox="1"/>
      </xdr:nvSpPr>
      <xdr:spPr>
        <a:xfrm>
          <a:off x="3530111" y="16848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86072</xdr:rowOff>
    </xdr:from>
    <xdr:to>
      <xdr:col>15</xdr:col>
      <xdr:colOff>101600</xdr:colOff>
      <xdr:row>98</xdr:row>
      <xdr:rowOff>16222</xdr:rowOff>
    </xdr:to>
    <xdr:sp macro="" textlink="">
      <xdr:nvSpPr>
        <xdr:cNvPr id="258" name="楕円 257">
          <a:extLst>
            <a:ext uri="{FF2B5EF4-FFF2-40B4-BE49-F238E27FC236}">
              <a16:creationId xmlns:a16="http://schemas.microsoft.com/office/drawing/2014/main" xmlns="" id="{00000000-0008-0000-0700-000002010000}"/>
            </a:ext>
          </a:extLst>
        </xdr:cNvPr>
        <xdr:cNvSpPr/>
      </xdr:nvSpPr>
      <xdr:spPr>
        <a:xfrm>
          <a:off x="2857500" y="1671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32749</xdr:rowOff>
    </xdr:from>
    <xdr:ext cx="534377" cy="259045"/>
    <xdr:sp macro="" textlink="">
      <xdr:nvSpPr>
        <xdr:cNvPr id="259" name="テキスト ボックス 258">
          <a:extLst>
            <a:ext uri="{FF2B5EF4-FFF2-40B4-BE49-F238E27FC236}">
              <a16:creationId xmlns:a16="http://schemas.microsoft.com/office/drawing/2014/main" xmlns="" id="{00000000-0008-0000-0700-000003010000}"/>
            </a:ext>
          </a:extLst>
        </xdr:cNvPr>
        <xdr:cNvSpPr txBox="1"/>
      </xdr:nvSpPr>
      <xdr:spPr>
        <a:xfrm>
          <a:off x="2641111" y="16491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127195</xdr:rowOff>
    </xdr:from>
    <xdr:to>
      <xdr:col>10</xdr:col>
      <xdr:colOff>165100</xdr:colOff>
      <xdr:row>98</xdr:row>
      <xdr:rowOff>57345</xdr:rowOff>
    </xdr:to>
    <xdr:sp macro="" textlink="">
      <xdr:nvSpPr>
        <xdr:cNvPr id="260" name="楕円 259">
          <a:extLst>
            <a:ext uri="{FF2B5EF4-FFF2-40B4-BE49-F238E27FC236}">
              <a16:creationId xmlns:a16="http://schemas.microsoft.com/office/drawing/2014/main" xmlns="" id="{00000000-0008-0000-0700-000004010000}"/>
            </a:ext>
          </a:extLst>
        </xdr:cNvPr>
        <xdr:cNvSpPr/>
      </xdr:nvSpPr>
      <xdr:spPr>
        <a:xfrm>
          <a:off x="1968500" y="167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48472</xdr:rowOff>
    </xdr:from>
    <xdr:ext cx="534377" cy="259045"/>
    <xdr:sp macro="" textlink="">
      <xdr:nvSpPr>
        <xdr:cNvPr id="261" name="テキスト ボックス 260">
          <a:extLst>
            <a:ext uri="{FF2B5EF4-FFF2-40B4-BE49-F238E27FC236}">
              <a16:creationId xmlns:a16="http://schemas.microsoft.com/office/drawing/2014/main" xmlns="" id="{00000000-0008-0000-0700-000005010000}"/>
            </a:ext>
          </a:extLst>
        </xdr:cNvPr>
        <xdr:cNvSpPr txBox="1"/>
      </xdr:nvSpPr>
      <xdr:spPr>
        <a:xfrm>
          <a:off x="1752111" y="168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132629</xdr:rowOff>
    </xdr:from>
    <xdr:to>
      <xdr:col>6</xdr:col>
      <xdr:colOff>38100</xdr:colOff>
      <xdr:row>98</xdr:row>
      <xdr:rowOff>62779</xdr:rowOff>
    </xdr:to>
    <xdr:sp macro="" textlink="">
      <xdr:nvSpPr>
        <xdr:cNvPr id="262" name="楕円 261">
          <a:extLst>
            <a:ext uri="{FF2B5EF4-FFF2-40B4-BE49-F238E27FC236}">
              <a16:creationId xmlns:a16="http://schemas.microsoft.com/office/drawing/2014/main" xmlns="" id="{00000000-0008-0000-0700-000006010000}"/>
            </a:ext>
          </a:extLst>
        </xdr:cNvPr>
        <xdr:cNvSpPr/>
      </xdr:nvSpPr>
      <xdr:spPr>
        <a:xfrm>
          <a:off x="1079500" y="1676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53906</xdr:rowOff>
    </xdr:from>
    <xdr:ext cx="534377" cy="259045"/>
    <xdr:sp macro="" textlink="">
      <xdr:nvSpPr>
        <xdr:cNvPr id="263" name="テキスト ボックス 262">
          <a:extLst>
            <a:ext uri="{FF2B5EF4-FFF2-40B4-BE49-F238E27FC236}">
              <a16:creationId xmlns:a16="http://schemas.microsoft.com/office/drawing/2014/main" xmlns="" id="{00000000-0008-0000-0700-000007010000}"/>
            </a:ext>
          </a:extLst>
        </xdr:cNvPr>
        <xdr:cNvSpPr txBox="1"/>
      </xdr:nvSpPr>
      <xdr:spPr>
        <a:xfrm>
          <a:off x="863111" y="16856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xmlns=""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xmlns=""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xmlns=""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xmlns=""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xmlns=""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xmlns=""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xmlns=""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xmlns=""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xmlns=""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xmlns=""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a:extLst>
            <a:ext uri="{FF2B5EF4-FFF2-40B4-BE49-F238E27FC236}">
              <a16:creationId xmlns:a16="http://schemas.microsoft.com/office/drawing/2014/main" xmlns="" id="{00000000-0008-0000-0700-000012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a:extLst>
            <a:ext uri="{FF2B5EF4-FFF2-40B4-BE49-F238E27FC236}">
              <a16:creationId xmlns:a16="http://schemas.microsoft.com/office/drawing/2014/main" xmlns="" id="{00000000-0008-0000-0700-000013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a:extLst>
            <a:ext uri="{FF2B5EF4-FFF2-40B4-BE49-F238E27FC236}">
              <a16:creationId xmlns:a16="http://schemas.microsoft.com/office/drawing/2014/main" xmlns="" id="{00000000-0008-0000-0700-000014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a:extLst>
            <a:ext uri="{FF2B5EF4-FFF2-40B4-BE49-F238E27FC236}">
              <a16:creationId xmlns:a16="http://schemas.microsoft.com/office/drawing/2014/main" xmlns="" id="{00000000-0008-0000-0700-000015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a:extLst>
            <a:ext uri="{FF2B5EF4-FFF2-40B4-BE49-F238E27FC236}">
              <a16:creationId xmlns:a16="http://schemas.microsoft.com/office/drawing/2014/main" xmlns="" id="{00000000-0008-0000-0700-000016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a:extLst>
            <a:ext uri="{FF2B5EF4-FFF2-40B4-BE49-F238E27FC236}">
              <a16:creationId xmlns:a16="http://schemas.microsoft.com/office/drawing/2014/main" xmlns="" id="{00000000-0008-0000-0700-000017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a:extLst>
            <a:ext uri="{FF2B5EF4-FFF2-40B4-BE49-F238E27FC236}">
              <a16:creationId xmlns:a16="http://schemas.microsoft.com/office/drawing/2014/main" xmlns="" id="{00000000-0008-0000-0700-000018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a:extLst>
            <a:ext uri="{FF2B5EF4-FFF2-40B4-BE49-F238E27FC236}">
              <a16:creationId xmlns:a16="http://schemas.microsoft.com/office/drawing/2014/main" xmlns="" id="{00000000-0008-0000-0700-000019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a:extLst>
            <a:ext uri="{FF2B5EF4-FFF2-40B4-BE49-F238E27FC236}">
              <a16:creationId xmlns:a16="http://schemas.microsoft.com/office/drawing/2014/main" xmlns="" id="{00000000-0008-0000-0700-00001A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a:extLst>
            <a:ext uri="{FF2B5EF4-FFF2-40B4-BE49-F238E27FC236}">
              <a16:creationId xmlns:a16="http://schemas.microsoft.com/office/drawing/2014/main" xmlns="" id="{00000000-0008-0000-0700-00001B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a:extLst>
            <a:ext uri="{FF2B5EF4-FFF2-40B4-BE49-F238E27FC236}">
              <a16:creationId xmlns:a16="http://schemas.microsoft.com/office/drawing/2014/main" xmlns="" id="{00000000-0008-0000-0700-00001C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a:extLst>
            <a:ext uri="{FF2B5EF4-FFF2-40B4-BE49-F238E27FC236}">
              <a16:creationId xmlns:a16="http://schemas.microsoft.com/office/drawing/2014/main" xmlns="" id="{00000000-0008-0000-0700-00001D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a:extLst>
            <a:ext uri="{FF2B5EF4-FFF2-40B4-BE49-F238E27FC236}">
              <a16:creationId xmlns:a16="http://schemas.microsoft.com/office/drawing/2014/main" xmlns="" id="{00000000-0008-0000-0700-00001E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164084</xdr:rowOff>
    </xdr:from>
    <xdr:to>
      <xdr:col>54</xdr:col>
      <xdr:colOff>189865</xdr:colOff>
      <xdr:row>39</xdr:row>
      <xdr:rowOff>44450</xdr:rowOff>
    </xdr:to>
    <xdr:cxnSp macro="">
      <xdr:nvCxnSpPr>
        <xdr:cNvPr id="287" name="直線コネクタ 286">
          <a:extLst>
            <a:ext uri="{FF2B5EF4-FFF2-40B4-BE49-F238E27FC236}">
              <a16:creationId xmlns:a16="http://schemas.microsoft.com/office/drawing/2014/main" xmlns="" id="{00000000-0008-0000-0700-00001F010000}"/>
            </a:ext>
          </a:extLst>
        </xdr:cNvPr>
        <xdr:cNvCxnSpPr/>
      </xdr:nvCxnSpPr>
      <xdr:spPr>
        <a:xfrm flipV="1">
          <a:off x="10475595" y="5136134"/>
          <a:ext cx="1270" cy="15948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a:extLst>
            <a:ext uri="{FF2B5EF4-FFF2-40B4-BE49-F238E27FC236}">
              <a16:creationId xmlns:a16="http://schemas.microsoft.com/office/drawing/2014/main" xmlns="" id="{00000000-0008-0000-0700-000020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a:extLst>
            <a:ext uri="{FF2B5EF4-FFF2-40B4-BE49-F238E27FC236}">
              <a16:creationId xmlns:a16="http://schemas.microsoft.com/office/drawing/2014/main" xmlns="" id="{00000000-0008-0000-0700-000021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110761</xdr:rowOff>
    </xdr:from>
    <xdr:ext cx="469744" cy="259045"/>
    <xdr:sp macro="" textlink="">
      <xdr:nvSpPr>
        <xdr:cNvPr id="290" name="労働費最大値テキスト">
          <a:extLst>
            <a:ext uri="{FF2B5EF4-FFF2-40B4-BE49-F238E27FC236}">
              <a16:creationId xmlns:a16="http://schemas.microsoft.com/office/drawing/2014/main" xmlns="" id="{00000000-0008-0000-0700-000022010000}"/>
            </a:ext>
          </a:extLst>
        </xdr:cNvPr>
        <xdr:cNvSpPr txBox="1"/>
      </xdr:nvSpPr>
      <xdr:spPr>
        <a:xfrm>
          <a:off x="10528300" y="491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29</xdr:row>
      <xdr:rowOff>164084</xdr:rowOff>
    </xdr:from>
    <xdr:to>
      <xdr:col>55</xdr:col>
      <xdr:colOff>88900</xdr:colOff>
      <xdr:row>29</xdr:row>
      <xdr:rowOff>164084</xdr:rowOff>
    </xdr:to>
    <xdr:cxnSp macro="">
      <xdr:nvCxnSpPr>
        <xdr:cNvPr id="291" name="直線コネクタ 290">
          <a:extLst>
            <a:ext uri="{FF2B5EF4-FFF2-40B4-BE49-F238E27FC236}">
              <a16:creationId xmlns:a16="http://schemas.microsoft.com/office/drawing/2014/main" xmlns="" id="{00000000-0008-0000-0700-000023010000}"/>
            </a:ext>
          </a:extLst>
        </xdr:cNvPr>
        <xdr:cNvCxnSpPr/>
      </xdr:nvCxnSpPr>
      <xdr:spPr>
        <a:xfrm>
          <a:off x="10388600" y="5136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2" name="直線コネクタ 291">
          <a:extLst>
            <a:ext uri="{FF2B5EF4-FFF2-40B4-BE49-F238E27FC236}">
              <a16:creationId xmlns:a16="http://schemas.microsoft.com/office/drawing/2014/main" xmlns="" id="{00000000-0008-0000-0700-000024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9669</xdr:rowOff>
    </xdr:from>
    <xdr:ext cx="378565" cy="259045"/>
    <xdr:sp macro="" textlink="">
      <xdr:nvSpPr>
        <xdr:cNvPr id="293" name="労働費平均値テキスト">
          <a:extLst>
            <a:ext uri="{FF2B5EF4-FFF2-40B4-BE49-F238E27FC236}">
              <a16:creationId xmlns:a16="http://schemas.microsoft.com/office/drawing/2014/main" xmlns="" id="{00000000-0008-0000-0700-000025010000}"/>
            </a:ext>
          </a:extLst>
        </xdr:cNvPr>
        <xdr:cNvSpPr txBox="1"/>
      </xdr:nvSpPr>
      <xdr:spPr>
        <a:xfrm>
          <a:off x="10528300" y="635331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158242</xdr:rowOff>
    </xdr:from>
    <xdr:to>
      <xdr:col>55</xdr:col>
      <xdr:colOff>50800</xdr:colOff>
      <xdr:row>38</xdr:row>
      <xdr:rowOff>88392</xdr:rowOff>
    </xdr:to>
    <xdr:sp macro="" textlink="">
      <xdr:nvSpPr>
        <xdr:cNvPr id="294" name="フローチャート: 判断 293">
          <a:extLst>
            <a:ext uri="{FF2B5EF4-FFF2-40B4-BE49-F238E27FC236}">
              <a16:creationId xmlns:a16="http://schemas.microsoft.com/office/drawing/2014/main" xmlns="" id="{00000000-0008-0000-0700-000026010000}"/>
            </a:ext>
          </a:extLst>
        </xdr:cNvPr>
        <xdr:cNvSpPr/>
      </xdr:nvSpPr>
      <xdr:spPr>
        <a:xfrm>
          <a:off x="10426700" y="650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5" name="直線コネクタ 294">
          <a:extLst>
            <a:ext uri="{FF2B5EF4-FFF2-40B4-BE49-F238E27FC236}">
              <a16:creationId xmlns:a16="http://schemas.microsoft.com/office/drawing/2014/main" xmlns="" id="{00000000-0008-0000-0700-000027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159004</xdr:rowOff>
    </xdr:from>
    <xdr:to>
      <xdr:col>50</xdr:col>
      <xdr:colOff>165100</xdr:colOff>
      <xdr:row>37</xdr:row>
      <xdr:rowOff>89154</xdr:rowOff>
    </xdr:to>
    <xdr:sp macro="" textlink="">
      <xdr:nvSpPr>
        <xdr:cNvPr id="296" name="フローチャート: 判断 295">
          <a:extLst>
            <a:ext uri="{FF2B5EF4-FFF2-40B4-BE49-F238E27FC236}">
              <a16:creationId xmlns:a16="http://schemas.microsoft.com/office/drawing/2014/main" xmlns="" id="{00000000-0008-0000-0700-000028010000}"/>
            </a:ext>
          </a:extLst>
        </xdr:cNvPr>
        <xdr:cNvSpPr/>
      </xdr:nvSpPr>
      <xdr:spPr>
        <a:xfrm>
          <a:off x="9588500" y="6331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105681</xdr:rowOff>
    </xdr:from>
    <xdr:ext cx="378565" cy="259045"/>
    <xdr:sp macro="" textlink="">
      <xdr:nvSpPr>
        <xdr:cNvPr id="297" name="テキスト ボックス 296">
          <a:extLst>
            <a:ext uri="{FF2B5EF4-FFF2-40B4-BE49-F238E27FC236}">
              <a16:creationId xmlns:a16="http://schemas.microsoft.com/office/drawing/2014/main" xmlns="" id="{00000000-0008-0000-0700-000029010000}"/>
            </a:ext>
          </a:extLst>
        </xdr:cNvPr>
        <xdr:cNvSpPr txBox="1"/>
      </xdr:nvSpPr>
      <xdr:spPr>
        <a:xfrm>
          <a:off x="9450017" y="61064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8" name="直線コネクタ 297">
          <a:extLst>
            <a:ext uri="{FF2B5EF4-FFF2-40B4-BE49-F238E27FC236}">
              <a16:creationId xmlns:a16="http://schemas.microsoft.com/office/drawing/2014/main" xmlns="" id="{00000000-0008-0000-0700-00002A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26797</xdr:rowOff>
    </xdr:from>
    <xdr:to>
      <xdr:col>46</xdr:col>
      <xdr:colOff>38100</xdr:colOff>
      <xdr:row>36</xdr:row>
      <xdr:rowOff>128397</xdr:rowOff>
    </xdr:to>
    <xdr:sp macro="" textlink="">
      <xdr:nvSpPr>
        <xdr:cNvPr id="299" name="フローチャート: 判断 298">
          <a:extLst>
            <a:ext uri="{FF2B5EF4-FFF2-40B4-BE49-F238E27FC236}">
              <a16:creationId xmlns:a16="http://schemas.microsoft.com/office/drawing/2014/main" xmlns="" id="{00000000-0008-0000-0700-00002B010000}"/>
            </a:ext>
          </a:extLst>
        </xdr:cNvPr>
        <xdr:cNvSpPr/>
      </xdr:nvSpPr>
      <xdr:spPr>
        <a:xfrm>
          <a:off x="8699500" y="6198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144924</xdr:rowOff>
    </xdr:from>
    <xdr:ext cx="469744" cy="259045"/>
    <xdr:sp macro="" textlink="">
      <xdr:nvSpPr>
        <xdr:cNvPr id="300" name="テキスト ボックス 299">
          <a:extLst>
            <a:ext uri="{FF2B5EF4-FFF2-40B4-BE49-F238E27FC236}">
              <a16:creationId xmlns:a16="http://schemas.microsoft.com/office/drawing/2014/main" xmlns="" id="{00000000-0008-0000-0700-00002C010000}"/>
            </a:ext>
          </a:extLst>
        </xdr:cNvPr>
        <xdr:cNvSpPr txBox="1"/>
      </xdr:nvSpPr>
      <xdr:spPr>
        <a:xfrm>
          <a:off x="8515428" y="5974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1" name="直線コネクタ 300">
          <a:extLst>
            <a:ext uri="{FF2B5EF4-FFF2-40B4-BE49-F238E27FC236}">
              <a16:creationId xmlns:a16="http://schemas.microsoft.com/office/drawing/2014/main" xmlns="" id="{00000000-0008-0000-0700-00002D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33</xdr:row>
      <xdr:rowOff>48133</xdr:rowOff>
    </xdr:from>
    <xdr:to>
      <xdr:col>41</xdr:col>
      <xdr:colOff>101600</xdr:colOff>
      <xdr:row>33</xdr:row>
      <xdr:rowOff>149733</xdr:rowOff>
    </xdr:to>
    <xdr:sp macro="" textlink="">
      <xdr:nvSpPr>
        <xdr:cNvPr id="302" name="フローチャート: 判断 301">
          <a:extLst>
            <a:ext uri="{FF2B5EF4-FFF2-40B4-BE49-F238E27FC236}">
              <a16:creationId xmlns:a16="http://schemas.microsoft.com/office/drawing/2014/main" xmlns="" id="{00000000-0008-0000-0700-00002E010000}"/>
            </a:ext>
          </a:extLst>
        </xdr:cNvPr>
        <xdr:cNvSpPr/>
      </xdr:nvSpPr>
      <xdr:spPr>
        <a:xfrm>
          <a:off x="7810500" y="570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31</xdr:row>
      <xdr:rowOff>166260</xdr:rowOff>
    </xdr:from>
    <xdr:ext cx="469744" cy="259045"/>
    <xdr:sp macro="" textlink="">
      <xdr:nvSpPr>
        <xdr:cNvPr id="303" name="テキスト ボックス 302">
          <a:extLst>
            <a:ext uri="{FF2B5EF4-FFF2-40B4-BE49-F238E27FC236}">
              <a16:creationId xmlns:a16="http://schemas.microsoft.com/office/drawing/2014/main" xmlns="" id="{00000000-0008-0000-0700-00002F010000}"/>
            </a:ext>
          </a:extLst>
        </xdr:cNvPr>
        <xdr:cNvSpPr txBox="1"/>
      </xdr:nvSpPr>
      <xdr:spPr>
        <a:xfrm>
          <a:off x="7626428" y="5481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70993</xdr:rowOff>
    </xdr:from>
    <xdr:to>
      <xdr:col>36</xdr:col>
      <xdr:colOff>165100</xdr:colOff>
      <xdr:row>33</xdr:row>
      <xdr:rowOff>1143</xdr:rowOff>
    </xdr:to>
    <xdr:sp macro="" textlink="">
      <xdr:nvSpPr>
        <xdr:cNvPr id="304" name="フローチャート: 判断 303">
          <a:extLst>
            <a:ext uri="{FF2B5EF4-FFF2-40B4-BE49-F238E27FC236}">
              <a16:creationId xmlns:a16="http://schemas.microsoft.com/office/drawing/2014/main" xmlns="" id="{00000000-0008-0000-0700-000030010000}"/>
            </a:ext>
          </a:extLst>
        </xdr:cNvPr>
        <xdr:cNvSpPr/>
      </xdr:nvSpPr>
      <xdr:spPr>
        <a:xfrm>
          <a:off x="6921500" y="55573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31</xdr:row>
      <xdr:rowOff>17670</xdr:rowOff>
    </xdr:from>
    <xdr:ext cx="469744" cy="259045"/>
    <xdr:sp macro="" textlink="">
      <xdr:nvSpPr>
        <xdr:cNvPr id="305" name="テキスト ボックス 304">
          <a:extLst>
            <a:ext uri="{FF2B5EF4-FFF2-40B4-BE49-F238E27FC236}">
              <a16:creationId xmlns:a16="http://schemas.microsoft.com/office/drawing/2014/main" xmlns="" id="{00000000-0008-0000-0700-000031010000}"/>
            </a:ext>
          </a:extLst>
        </xdr:cNvPr>
        <xdr:cNvSpPr txBox="1"/>
      </xdr:nvSpPr>
      <xdr:spPr>
        <a:xfrm>
          <a:off x="6737428" y="53326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a:extLst>
            <a:ext uri="{FF2B5EF4-FFF2-40B4-BE49-F238E27FC236}">
              <a16:creationId xmlns:a16="http://schemas.microsoft.com/office/drawing/2014/main" xmlns="" id="{00000000-0008-0000-0700-000032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xmlns="" id="{00000000-0008-0000-0700-000033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xmlns="" id="{00000000-0008-0000-0700-000034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xmlns="" id="{00000000-0008-0000-0700-000035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xmlns="" id="{00000000-0008-0000-0700-000036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1" name="楕円 310">
          <a:extLst>
            <a:ext uri="{FF2B5EF4-FFF2-40B4-BE49-F238E27FC236}">
              <a16:creationId xmlns:a16="http://schemas.microsoft.com/office/drawing/2014/main" xmlns="" id="{00000000-0008-0000-0700-000037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80027</xdr:rowOff>
    </xdr:from>
    <xdr:ext cx="249299" cy="259045"/>
    <xdr:sp macro="" textlink="">
      <xdr:nvSpPr>
        <xdr:cNvPr id="312" name="労働費該当値テキスト">
          <a:extLst>
            <a:ext uri="{FF2B5EF4-FFF2-40B4-BE49-F238E27FC236}">
              <a16:creationId xmlns:a16="http://schemas.microsoft.com/office/drawing/2014/main" xmlns="" id="{00000000-0008-0000-0700-000038010000}"/>
            </a:ext>
          </a:extLst>
        </xdr:cNvPr>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3" name="楕円 312">
          <a:extLst>
            <a:ext uri="{FF2B5EF4-FFF2-40B4-BE49-F238E27FC236}">
              <a16:creationId xmlns:a16="http://schemas.microsoft.com/office/drawing/2014/main" xmlns="" id="{00000000-0008-0000-0700-000039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4" name="テキスト ボックス 313">
          <a:extLst>
            <a:ext uri="{FF2B5EF4-FFF2-40B4-BE49-F238E27FC236}">
              <a16:creationId xmlns:a16="http://schemas.microsoft.com/office/drawing/2014/main" xmlns="" id="{00000000-0008-0000-0700-00003A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5" name="楕円 314">
          <a:extLst>
            <a:ext uri="{FF2B5EF4-FFF2-40B4-BE49-F238E27FC236}">
              <a16:creationId xmlns:a16="http://schemas.microsoft.com/office/drawing/2014/main" xmlns="" id="{00000000-0008-0000-0700-00003B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6" name="テキスト ボックス 315">
          <a:extLst>
            <a:ext uri="{FF2B5EF4-FFF2-40B4-BE49-F238E27FC236}">
              <a16:creationId xmlns:a16="http://schemas.microsoft.com/office/drawing/2014/main" xmlns="" id="{00000000-0008-0000-0700-00003C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7" name="楕円 316">
          <a:extLst>
            <a:ext uri="{FF2B5EF4-FFF2-40B4-BE49-F238E27FC236}">
              <a16:creationId xmlns:a16="http://schemas.microsoft.com/office/drawing/2014/main" xmlns="" id="{00000000-0008-0000-0700-00003D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8" name="テキスト ボックス 317">
          <a:extLst>
            <a:ext uri="{FF2B5EF4-FFF2-40B4-BE49-F238E27FC236}">
              <a16:creationId xmlns:a16="http://schemas.microsoft.com/office/drawing/2014/main" xmlns="" id="{00000000-0008-0000-0700-00003E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9" name="楕円 318">
          <a:extLst>
            <a:ext uri="{FF2B5EF4-FFF2-40B4-BE49-F238E27FC236}">
              <a16:creationId xmlns:a16="http://schemas.microsoft.com/office/drawing/2014/main" xmlns="" id="{00000000-0008-0000-0700-00003F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20" name="テキスト ボックス 319">
          <a:extLst>
            <a:ext uri="{FF2B5EF4-FFF2-40B4-BE49-F238E27FC236}">
              <a16:creationId xmlns:a16="http://schemas.microsoft.com/office/drawing/2014/main" xmlns="" id="{00000000-0008-0000-0700-000040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a:extLst>
            <a:ext uri="{FF2B5EF4-FFF2-40B4-BE49-F238E27FC236}">
              <a16:creationId xmlns:a16="http://schemas.microsoft.com/office/drawing/2014/main" xmlns="" id="{00000000-0008-0000-0700-000041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a:extLst>
            <a:ext uri="{FF2B5EF4-FFF2-40B4-BE49-F238E27FC236}">
              <a16:creationId xmlns:a16="http://schemas.microsoft.com/office/drawing/2014/main" xmlns="" id="{00000000-0008-0000-0700-000042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a:extLst>
            <a:ext uri="{FF2B5EF4-FFF2-40B4-BE49-F238E27FC236}">
              <a16:creationId xmlns:a16="http://schemas.microsoft.com/office/drawing/2014/main" xmlns="" id="{00000000-0008-0000-0700-000043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a:extLst>
            <a:ext uri="{FF2B5EF4-FFF2-40B4-BE49-F238E27FC236}">
              <a16:creationId xmlns:a16="http://schemas.microsoft.com/office/drawing/2014/main" xmlns="" id="{00000000-0008-0000-0700-000044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a:extLst>
            <a:ext uri="{FF2B5EF4-FFF2-40B4-BE49-F238E27FC236}">
              <a16:creationId xmlns:a16="http://schemas.microsoft.com/office/drawing/2014/main" xmlns="" id="{00000000-0008-0000-0700-000045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a:extLst>
            <a:ext uri="{FF2B5EF4-FFF2-40B4-BE49-F238E27FC236}">
              <a16:creationId xmlns:a16="http://schemas.microsoft.com/office/drawing/2014/main" xmlns="" id="{00000000-0008-0000-0700-000046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a:extLst>
            <a:ext uri="{FF2B5EF4-FFF2-40B4-BE49-F238E27FC236}">
              <a16:creationId xmlns:a16="http://schemas.microsoft.com/office/drawing/2014/main" xmlns="" id="{00000000-0008-0000-0700-000047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a:extLst>
            <a:ext uri="{FF2B5EF4-FFF2-40B4-BE49-F238E27FC236}">
              <a16:creationId xmlns:a16="http://schemas.microsoft.com/office/drawing/2014/main" xmlns="" id="{00000000-0008-0000-0700-000048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a:extLst>
            <a:ext uri="{FF2B5EF4-FFF2-40B4-BE49-F238E27FC236}">
              <a16:creationId xmlns:a16="http://schemas.microsoft.com/office/drawing/2014/main" xmlns="" id="{00000000-0008-0000-0700-000049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a:extLst>
            <a:ext uri="{FF2B5EF4-FFF2-40B4-BE49-F238E27FC236}">
              <a16:creationId xmlns:a16="http://schemas.microsoft.com/office/drawing/2014/main" xmlns="" id="{00000000-0008-0000-0700-00004A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1" name="直線コネクタ 330">
          <a:extLst>
            <a:ext uri="{FF2B5EF4-FFF2-40B4-BE49-F238E27FC236}">
              <a16:creationId xmlns:a16="http://schemas.microsoft.com/office/drawing/2014/main" xmlns="" id="{00000000-0008-0000-0700-00004B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2" name="テキスト ボックス 331">
          <a:extLst>
            <a:ext uri="{FF2B5EF4-FFF2-40B4-BE49-F238E27FC236}">
              <a16:creationId xmlns:a16="http://schemas.microsoft.com/office/drawing/2014/main" xmlns="" id="{00000000-0008-0000-0700-00004C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3" name="直線コネクタ 332">
          <a:extLst>
            <a:ext uri="{FF2B5EF4-FFF2-40B4-BE49-F238E27FC236}">
              <a16:creationId xmlns:a16="http://schemas.microsoft.com/office/drawing/2014/main" xmlns="" id="{00000000-0008-0000-0700-00004D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34" name="テキスト ボックス 333">
          <a:extLst>
            <a:ext uri="{FF2B5EF4-FFF2-40B4-BE49-F238E27FC236}">
              <a16:creationId xmlns:a16="http://schemas.microsoft.com/office/drawing/2014/main" xmlns="" id="{00000000-0008-0000-0700-00004E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5" name="直線コネクタ 334">
          <a:extLst>
            <a:ext uri="{FF2B5EF4-FFF2-40B4-BE49-F238E27FC236}">
              <a16:creationId xmlns:a16="http://schemas.microsoft.com/office/drawing/2014/main" xmlns="" id="{00000000-0008-0000-0700-00004F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36" name="テキスト ボックス 335">
          <a:extLst>
            <a:ext uri="{FF2B5EF4-FFF2-40B4-BE49-F238E27FC236}">
              <a16:creationId xmlns:a16="http://schemas.microsoft.com/office/drawing/2014/main" xmlns="" id="{00000000-0008-0000-0700-000050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7" name="直線コネクタ 336">
          <a:extLst>
            <a:ext uri="{FF2B5EF4-FFF2-40B4-BE49-F238E27FC236}">
              <a16:creationId xmlns:a16="http://schemas.microsoft.com/office/drawing/2014/main" xmlns="" id="{00000000-0008-0000-0700-000051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8" name="テキスト ボックス 337">
          <a:extLst>
            <a:ext uri="{FF2B5EF4-FFF2-40B4-BE49-F238E27FC236}">
              <a16:creationId xmlns:a16="http://schemas.microsoft.com/office/drawing/2014/main" xmlns="" id="{00000000-0008-0000-0700-000052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9" name="直線コネクタ 338">
          <a:extLst>
            <a:ext uri="{FF2B5EF4-FFF2-40B4-BE49-F238E27FC236}">
              <a16:creationId xmlns:a16="http://schemas.microsoft.com/office/drawing/2014/main" xmlns="" id="{00000000-0008-0000-0700-000053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40" name="テキスト ボックス 339">
          <a:extLst>
            <a:ext uri="{FF2B5EF4-FFF2-40B4-BE49-F238E27FC236}">
              <a16:creationId xmlns:a16="http://schemas.microsoft.com/office/drawing/2014/main" xmlns="" id="{00000000-0008-0000-0700-000054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1" name="直線コネクタ 340">
          <a:extLst>
            <a:ext uri="{FF2B5EF4-FFF2-40B4-BE49-F238E27FC236}">
              <a16:creationId xmlns:a16="http://schemas.microsoft.com/office/drawing/2014/main" xmlns="" id="{00000000-0008-0000-0700-000055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38299</xdr:rowOff>
    </xdr:from>
    <xdr:ext cx="685572" cy="259045"/>
    <xdr:sp macro="" textlink="">
      <xdr:nvSpPr>
        <xdr:cNvPr id="342" name="テキスト ボックス 341">
          <a:extLst>
            <a:ext uri="{FF2B5EF4-FFF2-40B4-BE49-F238E27FC236}">
              <a16:creationId xmlns:a16="http://schemas.microsoft.com/office/drawing/2014/main" xmlns="" id="{00000000-0008-0000-0700-000056010000}"/>
            </a:ext>
          </a:extLst>
        </xdr:cNvPr>
        <xdr:cNvSpPr txBox="1"/>
      </xdr:nvSpPr>
      <xdr:spPr>
        <a:xfrm>
          <a:off x="5918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xmlns=""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4" name="テキスト ボックス 343">
          <a:extLst>
            <a:ext uri="{FF2B5EF4-FFF2-40B4-BE49-F238E27FC236}">
              <a16:creationId xmlns:a16="http://schemas.microsoft.com/office/drawing/2014/main" xmlns="" id="{00000000-0008-0000-0700-000058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xmlns=""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136521</xdr:rowOff>
    </xdr:from>
    <xdr:to>
      <xdr:col>54</xdr:col>
      <xdr:colOff>189865</xdr:colOff>
      <xdr:row>59</xdr:row>
      <xdr:rowOff>94724</xdr:rowOff>
    </xdr:to>
    <xdr:cxnSp macro="">
      <xdr:nvCxnSpPr>
        <xdr:cNvPr id="346" name="直線コネクタ 345">
          <a:extLst>
            <a:ext uri="{FF2B5EF4-FFF2-40B4-BE49-F238E27FC236}">
              <a16:creationId xmlns:a16="http://schemas.microsoft.com/office/drawing/2014/main" xmlns="" id="{00000000-0008-0000-0700-00005A010000}"/>
            </a:ext>
          </a:extLst>
        </xdr:cNvPr>
        <xdr:cNvCxnSpPr/>
      </xdr:nvCxnSpPr>
      <xdr:spPr>
        <a:xfrm flipV="1">
          <a:off x="10475595" y="8709021"/>
          <a:ext cx="1270" cy="1501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98551</xdr:rowOff>
    </xdr:from>
    <xdr:ext cx="469744" cy="259045"/>
    <xdr:sp macro="" textlink="">
      <xdr:nvSpPr>
        <xdr:cNvPr id="347" name="農林水産業費最小値テキスト">
          <a:extLst>
            <a:ext uri="{FF2B5EF4-FFF2-40B4-BE49-F238E27FC236}">
              <a16:creationId xmlns:a16="http://schemas.microsoft.com/office/drawing/2014/main" xmlns="" id="{00000000-0008-0000-0700-00005B010000}"/>
            </a:ext>
          </a:extLst>
        </xdr:cNvPr>
        <xdr:cNvSpPr txBox="1"/>
      </xdr:nvSpPr>
      <xdr:spPr>
        <a:xfrm>
          <a:off x="10528300" y="10214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94724</xdr:rowOff>
    </xdr:from>
    <xdr:to>
      <xdr:col>55</xdr:col>
      <xdr:colOff>88900</xdr:colOff>
      <xdr:row>59</xdr:row>
      <xdr:rowOff>94724</xdr:rowOff>
    </xdr:to>
    <xdr:cxnSp macro="">
      <xdr:nvCxnSpPr>
        <xdr:cNvPr id="348" name="直線コネクタ 347">
          <a:extLst>
            <a:ext uri="{FF2B5EF4-FFF2-40B4-BE49-F238E27FC236}">
              <a16:creationId xmlns:a16="http://schemas.microsoft.com/office/drawing/2014/main" xmlns="" id="{00000000-0008-0000-0700-00005C010000}"/>
            </a:ext>
          </a:extLst>
        </xdr:cNvPr>
        <xdr:cNvCxnSpPr/>
      </xdr:nvCxnSpPr>
      <xdr:spPr>
        <a:xfrm>
          <a:off x="10388600" y="10210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83198</xdr:rowOff>
    </xdr:from>
    <xdr:ext cx="599010" cy="259045"/>
    <xdr:sp macro="" textlink="">
      <xdr:nvSpPr>
        <xdr:cNvPr id="349" name="農林水産業費最大値テキスト">
          <a:extLst>
            <a:ext uri="{FF2B5EF4-FFF2-40B4-BE49-F238E27FC236}">
              <a16:creationId xmlns:a16="http://schemas.microsoft.com/office/drawing/2014/main" xmlns="" id="{00000000-0008-0000-0700-00005D010000}"/>
            </a:ext>
          </a:extLst>
        </xdr:cNvPr>
        <xdr:cNvSpPr txBox="1"/>
      </xdr:nvSpPr>
      <xdr:spPr>
        <a:xfrm>
          <a:off x="10528300" y="84842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921,947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136521</xdr:rowOff>
    </xdr:from>
    <xdr:to>
      <xdr:col>55</xdr:col>
      <xdr:colOff>88900</xdr:colOff>
      <xdr:row>50</xdr:row>
      <xdr:rowOff>136521</xdr:rowOff>
    </xdr:to>
    <xdr:cxnSp macro="">
      <xdr:nvCxnSpPr>
        <xdr:cNvPr id="350" name="直線コネクタ 349">
          <a:extLst>
            <a:ext uri="{FF2B5EF4-FFF2-40B4-BE49-F238E27FC236}">
              <a16:creationId xmlns:a16="http://schemas.microsoft.com/office/drawing/2014/main" xmlns="" id="{00000000-0008-0000-0700-00005E010000}"/>
            </a:ext>
          </a:extLst>
        </xdr:cNvPr>
        <xdr:cNvCxnSpPr/>
      </xdr:nvCxnSpPr>
      <xdr:spPr>
        <a:xfrm>
          <a:off x="10388600" y="87090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22080</xdr:rowOff>
    </xdr:from>
    <xdr:to>
      <xdr:col>55</xdr:col>
      <xdr:colOff>0</xdr:colOff>
      <xdr:row>59</xdr:row>
      <xdr:rowOff>35576</xdr:rowOff>
    </xdr:to>
    <xdr:cxnSp macro="">
      <xdr:nvCxnSpPr>
        <xdr:cNvPr id="351" name="直線コネクタ 350">
          <a:extLst>
            <a:ext uri="{FF2B5EF4-FFF2-40B4-BE49-F238E27FC236}">
              <a16:creationId xmlns:a16="http://schemas.microsoft.com/office/drawing/2014/main" xmlns="" id="{00000000-0008-0000-0700-00005F010000}"/>
            </a:ext>
          </a:extLst>
        </xdr:cNvPr>
        <xdr:cNvCxnSpPr/>
      </xdr:nvCxnSpPr>
      <xdr:spPr>
        <a:xfrm flipV="1">
          <a:off x="9639300" y="10137630"/>
          <a:ext cx="838200" cy="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147127</xdr:rowOff>
    </xdr:from>
    <xdr:ext cx="534377" cy="259045"/>
    <xdr:sp macro="" textlink="">
      <xdr:nvSpPr>
        <xdr:cNvPr id="352" name="農林水産業費平均値テキスト">
          <a:extLst>
            <a:ext uri="{FF2B5EF4-FFF2-40B4-BE49-F238E27FC236}">
              <a16:creationId xmlns:a16="http://schemas.microsoft.com/office/drawing/2014/main" xmlns="" id="{00000000-0008-0000-0700-000060010000}"/>
            </a:ext>
          </a:extLst>
        </xdr:cNvPr>
        <xdr:cNvSpPr txBox="1"/>
      </xdr:nvSpPr>
      <xdr:spPr>
        <a:xfrm>
          <a:off x="10528300" y="99197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124250</xdr:rowOff>
    </xdr:from>
    <xdr:to>
      <xdr:col>55</xdr:col>
      <xdr:colOff>50800</xdr:colOff>
      <xdr:row>59</xdr:row>
      <xdr:rowOff>54400</xdr:rowOff>
    </xdr:to>
    <xdr:sp macro="" textlink="">
      <xdr:nvSpPr>
        <xdr:cNvPr id="353" name="フローチャート: 判断 352">
          <a:extLst>
            <a:ext uri="{FF2B5EF4-FFF2-40B4-BE49-F238E27FC236}">
              <a16:creationId xmlns:a16="http://schemas.microsoft.com/office/drawing/2014/main" xmlns="" id="{00000000-0008-0000-0700-000061010000}"/>
            </a:ext>
          </a:extLst>
        </xdr:cNvPr>
        <xdr:cNvSpPr/>
      </xdr:nvSpPr>
      <xdr:spPr>
        <a:xfrm>
          <a:off x="10426700" y="10068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35576</xdr:rowOff>
    </xdr:from>
    <xdr:to>
      <xdr:col>50</xdr:col>
      <xdr:colOff>114300</xdr:colOff>
      <xdr:row>59</xdr:row>
      <xdr:rowOff>37236</xdr:rowOff>
    </xdr:to>
    <xdr:cxnSp macro="">
      <xdr:nvCxnSpPr>
        <xdr:cNvPr id="354" name="直線コネクタ 353">
          <a:extLst>
            <a:ext uri="{FF2B5EF4-FFF2-40B4-BE49-F238E27FC236}">
              <a16:creationId xmlns:a16="http://schemas.microsoft.com/office/drawing/2014/main" xmlns="" id="{00000000-0008-0000-0700-000062010000}"/>
            </a:ext>
          </a:extLst>
        </xdr:cNvPr>
        <xdr:cNvCxnSpPr/>
      </xdr:nvCxnSpPr>
      <xdr:spPr>
        <a:xfrm flipV="1">
          <a:off x="8750300" y="10151126"/>
          <a:ext cx="889000" cy="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133191</xdr:rowOff>
    </xdr:from>
    <xdr:to>
      <xdr:col>50</xdr:col>
      <xdr:colOff>165100</xdr:colOff>
      <xdr:row>59</xdr:row>
      <xdr:rowOff>63341</xdr:rowOff>
    </xdr:to>
    <xdr:sp macro="" textlink="">
      <xdr:nvSpPr>
        <xdr:cNvPr id="355" name="フローチャート: 判断 354">
          <a:extLst>
            <a:ext uri="{FF2B5EF4-FFF2-40B4-BE49-F238E27FC236}">
              <a16:creationId xmlns:a16="http://schemas.microsoft.com/office/drawing/2014/main" xmlns="" id="{00000000-0008-0000-0700-000063010000}"/>
            </a:ext>
          </a:extLst>
        </xdr:cNvPr>
        <xdr:cNvSpPr/>
      </xdr:nvSpPr>
      <xdr:spPr>
        <a:xfrm>
          <a:off x="9588500" y="10077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79868</xdr:rowOff>
    </xdr:from>
    <xdr:ext cx="534377" cy="259045"/>
    <xdr:sp macro="" textlink="">
      <xdr:nvSpPr>
        <xdr:cNvPr id="356" name="テキスト ボックス 355">
          <a:extLst>
            <a:ext uri="{FF2B5EF4-FFF2-40B4-BE49-F238E27FC236}">
              <a16:creationId xmlns:a16="http://schemas.microsoft.com/office/drawing/2014/main" xmlns="" id="{00000000-0008-0000-0700-000064010000}"/>
            </a:ext>
          </a:extLst>
        </xdr:cNvPr>
        <xdr:cNvSpPr txBox="1"/>
      </xdr:nvSpPr>
      <xdr:spPr>
        <a:xfrm>
          <a:off x="9372111" y="9852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36907</xdr:rowOff>
    </xdr:from>
    <xdr:to>
      <xdr:col>45</xdr:col>
      <xdr:colOff>177800</xdr:colOff>
      <xdr:row>59</xdr:row>
      <xdr:rowOff>37236</xdr:rowOff>
    </xdr:to>
    <xdr:cxnSp macro="">
      <xdr:nvCxnSpPr>
        <xdr:cNvPr id="357" name="直線コネクタ 356">
          <a:extLst>
            <a:ext uri="{FF2B5EF4-FFF2-40B4-BE49-F238E27FC236}">
              <a16:creationId xmlns:a16="http://schemas.microsoft.com/office/drawing/2014/main" xmlns="" id="{00000000-0008-0000-0700-000065010000}"/>
            </a:ext>
          </a:extLst>
        </xdr:cNvPr>
        <xdr:cNvCxnSpPr/>
      </xdr:nvCxnSpPr>
      <xdr:spPr>
        <a:xfrm>
          <a:off x="7861300" y="10152457"/>
          <a:ext cx="889000" cy="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140753</xdr:rowOff>
    </xdr:from>
    <xdr:to>
      <xdr:col>46</xdr:col>
      <xdr:colOff>38100</xdr:colOff>
      <xdr:row>59</xdr:row>
      <xdr:rowOff>70903</xdr:rowOff>
    </xdr:to>
    <xdr:sp macro="" textlink="">
      <xdr:nvSpPr>
        <xdr:cNvPr id="358" name="フローチャート: 判断 357">
          <a:extLst>
            <a:ext uri="{FF2B5EF4-FFF2-40B4-BE49-F238E27FC236}">
              <a16:creationId xmlns:a16="http://schemas.microsoft.com/office/drawing/2014/main" xmlns="" id="{00000000-0008-0000-0700-000066010000}"/>
            </a:ext>
          </a:extLst>
        </xdr:cNvPr>
        <xdr:cNvSpPr/>
      </xdr:nvSpPr>
      <xdr:spPr>
        <a:xfrm>
          <a:off x="8699500" y="10084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87430</xdr:rowOff>
    </xdr:from>
    <xdr:ext cx="534377" cy="259045"/>
    <xdr:sp macro="" textlink="">
      <xdr:nvSpPr>
        <xdr:cNvPr id="359" name="テキスト ボックス 358">
          <a:extLst>
            <a:ext uri="{FF2B5EF4-FFF2-40B4-BE49-F238E27FC236}">
              <a16:creationId xmlns:a16="http://schemas.microsoft.com/office/drawing/2014/main" xmlns="" id="{00000000-0008-0000-0700-000067010000}"/>
            </a:ext>
          </a:extLst>
        </xdr:cNvPr>
        <xdr:cNvSpPr txBox="1"/>
      </xdr:nvSpPr>
      <xdr:spPr>
        <a:xfrm>
          <a:off x="8483111" y="9860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9656</xdr:rowOff>
    </xdr:from>
    <xdr:to>
      <xdr:col>41</xdr:col>
      <xdr:colOff>50800</xdr:colOff>
      <xdr:row>59</xdr:row>
      <xdr:rowOff>36907</xdr:rowOff>
    </xdr:to>
    <xdr:cxnSp macro="">
      <xdr:nvCxnSpPr>
        <xdr:cNvPr id="360" name="直線コネクタ 359">
          <a:extLst>
            <a:ext uri="{FF2B5EF4-FFF2-40B4-BE49-F238E27FC236}">
              <a16:creationId xmlns:a16="http://schemas.microsoft.com/office/drawing/2014/main" xmlns="" id="{00000000-0008-0000-0700-000068010000}"/>
            </a:ext>
          </a:extLst>
        </xdr:cNvPr>
        <xdr:cNvCxnSpPr/>
      </xdr:nvCxnSpPr>
      <xdr:spPr>
        <a:xfrm>
          <a:off x="6972300" y="10125206"/>
          <a:ext cx="889000" cy="2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156825</xdr:rowOff>
    </xdr:from>
    <xdr:to>
      <xdr:col>41</xdr:col>
      <xdr:colOff>101600</xdr:colOff>
      <xdr:row>59</xdr:row>
      <xdr:rowOff>86975</xdr:rowOff>
    </xdr:to>
    <xdr:sp macro="" textlink="">
      <xdr:nvSpPr>
        <xdr:cNvPr id="361" name="フローチャート: 判断 360">
          <a:extLst>
            <a:ext uri="{FF2B5EF4-FFF2-40B4-BE49-F238E27FC236}">
              <a16:creationId xmlns:a16="http://schemas.microsoft.com/office/drawing/2014/main" xmlns="" id="{00000000-0008-0000-0700-000069010000}"/>
            </a:ext>
          </a:extLst>
        </xdr:cNvPr>
        <xdr:cNvSpPr/>
      </xdr:nvSpPr>
      <xdr:spPr>
        <a:xfrm>
          <a:off x="7810500" y="10100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103502</xdr:rowOff>
    </xdr:from>
    <xdr:ext cx="534377" cy="259045"/>
    <xdr:sp macro="" textlink="">
      <xdr:nvSpPr>
        <xdr:cNvPr id="362" name="テキスト ボックス 361">
          <a:extLst>
            <a:ext uri="{FF2B5EF4-FFF2-40B4-BE49-F238E27FC236}">
              <a16:creationId xmlns:a16="http://schemas.microsoft.com/office/drawing/2014/main" xmlns="" id="{00000000-0008-0000-0700-00006A010000}"/>
            </a:ext>
          </a:extLst>
        </xdr:cNvPr>
        <xdr:cNvSpPr txBox="1"/>
      </xdr:nvSpPr>
      <xdr:spPr>
        <a:xfrm>
          <a:off x="7594111" y="9876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155966</xdr:rowOff>
    </xdr:from>
    <xdr:to>
      <xdr:col>36</xdr:col>
      <xdr:colOff>165100</xdr:colOff>
      <xdr:row>59</xdr:row>
      <xdr:rowOff>86116</xdr:rowOff>
    </xdr:to>
    <xdr:sp macro="" textlink="">
      <xdr:nvSpPr>
        <xdr:cNvPr id="363" name="フローチャート: 判断 362">
          <a:extLst>
            <a:ext uri="{FF2B5EF4-FFF2-40B4-BE49-F238E27FC236}">
              <a16:creationId xmlns:a16="http://schemas.microsoft.com/office/drawing/2014/main" xmlns="" id="{00000000-0008-0000-0700-00006B010000}"/>
            </a:ext>
          </a:extLst>
        </xdr:cNvPr>
        <xdr:cNvSpPr/>
      </xdr:nvSpPr>
      <xdr:spPr>
        <a:xfrm>
          <a:off x="6921500" y="10100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59</xdr:row>
      <xdr:rowOff>77243</xdr:rowOff>
    </xdr:from>
    <xdr:ext cx="534377" cy="259045"/>
    <xdr:sp macro="" textlink="">
      <xdr:nvSpPr>
        <xdr:cNvPr id="364" name="テキスト ボックス 363">
          <a:extLst>
            <a:ext uri="{FF2B5EF4-FFF2-40B4-BE49-F238E27FC236}">
              <a16:creationId xmlns:a16="http://schemas.microsoft.com/office/drawing/2014/main" xmlns="" id="{00000000-0008-0000-0700-00006C010000}"/>
            </a:ext>
          </a:extLst>
        </xdr:cNvPr>
        <xdr:cNvSpPr txBox="1"/>
      </xdr:nvSpPr>
      <xdr:spPr>
        <a:xfrm>
          <a:off x="6705111" y="10192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xmlns=""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xmlns=""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xmlns=""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xmlns=""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xmlns=""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142730</xdr:rowOff>
    </xdr:from>
    <xdr:to>
      <xdr:col>55</xdr:col>
      <xdr:colOff>50800</xdr:colOff>
      <xdr:row>59</xdr:row>
      <xdr:rowOff>72880</xdr:rowOff>
    </xdr:to>
    <xdr:sp macro="" textlink="">
      <xdr:nvSpPr>
        <xdr:cNvPr id="370" name="楕円 369">
          <a:extLst>
            <a:ext uri="{FF2B5EF4-FFF2-40B4-BE49-F238E27FC236}">
              <a16:creationId xmlns:a16="http://schemas.microsoft.com/office/drawing/2014/main" xmlns="" id="{00000000-0008-0000-0700-000072010000}"/>
            </a:ext>
          </a:extLst>
        </xdr:cNvPr>
        <xdr:cNvSpPr/>
      </xdr:nvSpPr>
      <xdr:spPr>
        <a:xfrm>
          <a:off x="10426700" y="10086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102676</xdr:rowOff>
    </xdr:from>
    <xdr:ext cx="534377" cy="259045"/>
    <xdr:sp macro="" textlink="">
      <xdr:nvSpPr>
        <xdr:cNvPr id="371" name="農林水産業費該当値テキスト">
          <a:extLst>
            <a:ext uri="{FF2B5EF4-FFF2-40B4-BE49-F238E27FC236}">
              <a16:creationId xmlns:a16="http://schemas.microsoft.com/office/drawing/2014/main" xmlns="" id="{00000000-0008-0000-0700-000073010000}"/>
            </a:ext>
          </a:extLst>
        </xdr:cNvPr>
        <xdr:cNvSpPr txBox="1"/>
      </xdr:nvSpPr>
      <xdr:spPr>
        <a:xfrm>
          <a:off x="10528300" y="1004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156226</xdr:rowOff>
    </xdr:from>
    <xdr:to>
      <xdr:col>50</xdr:col>
      <xdr:colOff>165100</xdr:colOff>
      <xdr:row>59</xdr:row>
      <xdr:rowOff>86376</xdr:rowOff>
    </xdr:to>
    <xdr:sp macro="" textlink="">
      <xdr:nvSpPr>
        <xdr:cNvPr id="372" name="楕円 371">
          <a:extLst>
            <a:ext uri="{FF2B5EF4-FFF2-40B4-BE49-F238E27FC236}">
              <a16:creationId xmlns:a16="http://schemas.microsoft.com/office/drawing/2014/main" xmlns="" id="{00000000-0008-0000-0700-000074010000}"/>
            </a:ext>
          </a:extLst>
        </xdr:cNvPr>
        <xdr:cNvSpPr/>
      </xdr:nvSpPr>
      <xdr:spPr>
        <a:xfrm>
          <a:off x="9588500" y="10100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59</xdr:row>
      <xdr:rowOff>77503</xdr:rowOff>
    </xdr:from>
    <xdr:ext cx="534377" cy="259045"/>
    <xdr:sp macro="" textlink="">
      <xdr:nvSpPr>
        <xdr:cNvPr id="373" name="テキスト ボックス 372">
          <a:extLst>
            <a:ext uri="{FF2B5EF4-FFF2-40B4-BE49-F238E27FC236}">
              <a16:creationId xmlns:a16="http://schemas.microsoft.com/office/drawing/2014/main" xmlns="" id="{00000000-0008-0000-0700-000075010000}"/>
            </a:ext>
          </a:extLst>
        </xdr:cNvPr>
        <xdr:cNvSpPr txBox="1"/>
      </xdr:nvSpPr>
      <xdr:spPr>
        <a:xfrm>
          <a:off x="9372111" y="1019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157886</xdr:rowOff>
    </xdr:from>
    <xdr:to>
      <xdr:col>46</xdr:col>
      <xdr:colOff>38100</xdr:colOff>
      <xdr:row>59</xdr:row>
      <xdr:rowOff>88036</xdr:rowOff>
    </xdr:to>
    <xdr:sp macro="" textlink="">
      <xdr:nvSpPr>
        <xdr:cNvPr id="374" name="楕円 373">
          <a:extLst>
            <a:ext uri="{FF2B5EF4-FFF2-40B4-BE49-F238E27FC236}">
              <a16:creationId xmlns:a16="http://schemas.microsoft.com/office/drawing/2014/main" xmlns="" id="{00000000-0008-0000-0700-000076010000}"/>
            </a:ext>
          </a:extLst>
        </xdr:cNvPr>
        <xdr:cNvSpPr/>
      </xdr:nvSpPr>
      <xdr:spPr>
        <a:xfrm>
          <a:off x="8699500" y="10101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59</xdr:row>
      <xdr:rowOff>79163</xdr:rowOff>
    </xdr:from>
    <xdr:ext cx="534377" cy="259045"/>
    <xdr:sp macro="" textlink="">
      <xdr:nvSpPr>
        <xdr:cNvPr id="375" name="テキスト ボックス 374">
          <a:extLst>
            <a:ext uri="{FF2B5EF4-FFF2-40B4-BE49-F238E27FC236}">
              <a16:creationId xmlns:a16="http://schemas.microsoft.com/office/drawing/2014/main" xmlns="" id="{00000000-0008-0000-0700-000077010000}"/>
            </a:ext>
          </a:extLst>
        </xdr:cNvPr>
        <xdr:cNvSpPr txBox="1"/>
      </xdr:nvSpPr>
      <xdr:spPr>
        <a:xfrm>
          <a:off x="8483111" y="10194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157557</xdr:rowOff>
    </xdr:from>
    <xdr:to>
      <xdr:col>41</xdr:col>
      <xdr:colOff>101600</xdr:colOff>
      <xdr:row>59</xdr:row>
      <xdr:rowOff>87707</xdr:rowOff>
    </xdr:to>
    <xdr:sp macro="" textlink="">
      <xdr:nvSpPr>
        <xdr:cNvPr id="376" name="楕円 375">
          <a:extLst>
            <a:ext uri="{FF2B5EF4-FFF2-40B4-BE49-F238E27FC236}">
              <a16:creationId xmlns:a16="http://schemas.microsoft.com/office/drawing/2014/main" xmlns="" id="{00000000-0008-0000-0700-000078010000}"/>
            </a:ext>
          </a:extLst>
        </xdr:cNvPr>
        <xdr:cNvSpPr/>
      </xdr:nvSpPr>
      <xdr:spPr>
        <a:xfrm>
          <a:off x="7810500" y="10101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59</xdr:row>
      <xdr:rowOff>78834</xdr:rowOff>
    </xdr:from>
    <xdr:ext cx="534377" cy="259045"/>
    <xdr:sp macro="" textlink="">
      <xdr:nvSpPr>
        <xdr:cNvPr id="377" name="テキスト ボックス 376">
          <a:extLst>
            <a:ext uri="{FF2B5EF4-FFF2-40B4-BE49-F238E27FC236}">
              <a16:creationId xmlns:a16="http://schemas.microsoft.com/office/drawing/2014/main" xmlns="" id="{00000000-0008-0000-0700-000079010000}"/>
            </a:ext>
          </a:extLst>
        </xdr:cNvPr>
        <xdr:cNvSpPr txBox="1"/>
      </xdr:nvSpPr>
      <xdr:spPr>
        <a:xfrm>
          <a:off x="7594111" y="10194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130306</xdr:rowOff>
    </xdr:from>
    <xdr:to>
      <xdr:col>36</xdr:col>
      <xdr:colOff>165100</xdr:colOff>
      <xdr:row>59</xdr:row>
      <xdr:rowOff>60456</xdr:rowOff>
    </xdr:to>
    <xdr:sp macro="" textlink="">
      <xdr:nvSpPr>
        <xdr:cNvPr id="378" name="楕円 377">
          <a:extLst>
            <a:ext uri="{FF2B5EF4-FFF2-40B4-BE49-F238E27FC236}">
              <a16:creationId xmlns:a16="http://schemas.microsoft.com/office/drawing/2014/main" xmlns="" id="{00000000-0008-0000-0700-00007A010000}"/>
            </a:ext>
          </a:extLst>
        </xdr:cNvPr>
        <xdr:cNvSpPr/>
      </xdr:nvSpPr>
      <xdr:spPr>
        <a:xfrm>
          <a:off x="6921500" y="10074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76983</xdr:rowOff>
    </xdr:from>
    <xdr:ext cx="534377" cy="259045"/>
    <xdr:sp macro="" textlink="">
      <xdr:nvSpPr>
        <xdr:cNvPr id="379" name="テキスト ボックス 378">
          <a:extLst>
            <a:ext uri="{FF2B5EF4-FFF2-40B4-BE49-F238E27FC236}">
              <a16:creationId xmlns:a16="http://schemas.microsoft.com/office/drawing/2014/main" xmlns="" id="{00000000-0008-0000-0700-00007B010000}"/>
            </a:ext>
          </a:extLst>
        </xdr:cNvPr>
        <xdr:cNvSpPr txBox="1"/>
      </xdr:nvSpPr>
      <xdr:spPr>
        <a:xfrm>
          <a:off x="6705111" y="9849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xmlns=""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xmlns=""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xmlns=""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xmlns=""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xmlns=""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xmlns=""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xmlns=""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xmlns=""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xmlns=""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xmlns=""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xmlns=""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xmlns=""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xmlns=""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xmlns=""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xmlns=""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5" name="テキスト ボックス 394">
          <a:extLst>
            <a:ext uri="{FF2B5EF4-FFF2-40B4-BE49-F238E27FC236}">
              <a16:creationId xmlns:a16="http://schemas.microsoft.com/office/drawing/2014/main" xmlns="" id="{00000000-0008-0000-0700-00008B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xmlns=""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7" name="テキスト ボックス 396">
          <a:extLst>
            <a:ext uri="{FF2B5EF4-FFF2-40B4-BE49-F238E27FC236}">
              <a16:creationId xmlns:a16="http://schemas.microsoft.com/office/drawing/2014/main" xmlns="" id="{00000000-0008-0000-0700-00008D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xmlns=""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9" name="テキスト ボックス 398">
          <a:extLst>
            <a:ext uri="{FF2B5EF4-FFF2-40B4-BE49-F238E27FC236}">
              <a16:creationId xmlns:a16="http://schemas.microsoft.com/office/drawing/2014/main" xmlns="" id="{00000000-0008-0000-0700-00008F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xmlns=""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xmlns=""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xmlns=""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77863</xdr:rowOff>
    </xdr:from>
    <xdr:to>
      <xdr:col>54</xdr:col>
      <xdr:colOff>189865</xdr:colOff>
      <xdr:row>79</xdr:row>
      <xdr:rowOff>32010</xdr:rowOff>
    </xdr:to>
    <xdr:cxnSp macro="">
      <xdr:nvCxnSpPr>
        <xdr:cNvPr id="403" name="直線コネクタ 402">
          <a:extLst>
            <a:ext uri="{FF2B5EF4-FFF2-40B4-BE49-F238E27FC236}">
              <a16:creationId xmlns:a16="http://schemas.microsoft.com/office/drawing/2014/main" xmlns="" id="{00000000-0008-0000-0700-000093010000}"/>
            </a:ext>
          </a:extLst>
        </xdr:cNvPr>
        <xdr:cNvCxnSpPr/>
      </xdr:nvCxnSpPr>
      <xdr:spPr>
        <a:xfrm flipV="1">
          <a:off x="10475595" y="12079363"/>
          <a:ext cx="1270" cy="14971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35837</xdr:rowOff>
    </xdr:from>
    <xdr:ext cx="378565" cy="259045"/>
    <xdr:sp macro="" textlink="">
      <xdr:nvSpPr>
        <xdr:cNvPr id="404" name="商工費最小値テキスト">
          <a:extLst>
            <a:ext uri="{FF2B5EF4-FFF2-40B4-BE49-F238E27FC236}">
              <a16:creationId xmlns:a16="http://schemas.microsoft.com/office/drawing/2014/main" xmlns="" id="{00000000-0008-0000-0700-000094010000}"/>
            </a:ext>
          </a:extLst>
        </xdr:cNvPr>
        <xdr:cNvSpPr txBox="1"/>
      </xdr:nvSpPr>
      <xdr:spPr>
        <a:xfrm>
          <a:off x="10528300" y="135803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32010</xdr:rowOff>
    </xdr:from>
    <xdr:to>
      <xdr:col>55</xdr:col>
      <xdr:colOff>88900</xdr:colOff>
      <xdr:row>79</xdr:row>
      <xdr:rowOff>32010</xdr:rowOff>
    </xdr:to>
    <xdr:cxnSp macro="">
      <xdr:nvCxnSpPr>
        <xdr:cNvPr id="405" name="直線コネクタ 404">
          <a:extLst>
            <a:ext uri="{FF2B5EF4-FFF2-40B4-BE49-F238E27FC236}">
              <a16:creationId xmlns:a16="http://schemas.microsoft.com/office/drawing/2014/main" xmlns="" id="{00000000-0008-0000-0700-000095010000}"/>
            </a:ext>
          </a:extLst>
        </xdr:cNvPr>
        <xdr:cNvCxnSpPr/>
      </xdr:nvCxnSpPr>
      <xdr:spPr>
        <a:xfrm>
          <a:off x="10388600" y="13576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24540</xdr:rowOff>
    </xdr:from>
    <xdr:ext cx="534377" cy="259045"/>
    <xdr:sp macro="" textlink="">
      <xdr:nvSpPr>
        <xdr:cNvPr id="406" name="商工費最大値テキスト">
          <a:extLst>
            <a:ext uri="{FF2B5EF4-FFF2-40B4-BE49-F238E27FC236}">
              <a16:creationId xmlns:a16="http://schemas.microsoft.com/office/drawing/2014/main" xmlns="" id="{00000000-0008-0000-0700-000096010000}"/>
            </a:ext>
          </a:extLst>
        </xdr:cNvPr>
        <xdr:cNvSpPr txBox="1"/>
      </xdr:nvSpPr>
      <xdr:spPr>
        <a:xfrm>
          <a:off x="10528300" y="1185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79,246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77863</xdr:rowOff>
    </xdr:from>
    <xdr:to>
      <xdr:col>55</xdr:col>
      <xdr:colOff>88900</xdr:colOff>
      <xdr:row>70</xdr:row>
      <xdr:rowOff>77863</xdr:rowOff>
    </xdr:to>
    <xdr:cxnSp macro="">
      <xdr:nvCxnSpPr>
        <xdr:cNvPr id="407" name="直線コネクタ 406">
          <a:extLst>
            <a:ext uri="{FF2B5EF4-FFF2-40B4-BE49-F238E27FC236}">
              <a16:creationId xmlns:a16="http://schemas.microsoft.com/office/drawing/2014/main" xmlns="" id="{00000000-0008-0000-0700-000097010000}"/>
            </a:ext>
          </a:extLst>
        </xdr:cNvPr>
        <xdr:cNvCxnSpPr/>
      </xdr:nvCxnSpPr>
      <xdr:spPr>
        <a:xfrm>
          <a:off x="10388600" y="120793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106838</xdr:rowOff>
    </xdr:from>
    <xdr:to>
      <xdr:col>55</xdr:col>
      <xdr:colOff>0</xdr:colOff>
      <xdr:row>78</xdr:row>
      <xdr:rowOff>63272</xdr:rowOff>
    </xdr:to>
    <xdr:cxnSp macro="">
      <xdr:nvCxnSpPr>
        <xdr:cNvPr id="408" name="直線コネクタ 407">
          <a:extLst>
            <a:ext uri="{FF2B5EF4-FFF2-40B4-BE49-F238E27FC236}">
              <a16:creationId xmlns:a16="http://schemas.microsoft.com/office/drawing/2014/main" xmlns="" id="{00000000-0008-0000-0700-000098010000}"/>
            </a:ext>
          </a:extLst>
        </xdr:cNvPr>
        <xdr:cNvCxnSpPr/>
      </xdr:nvCxnSpPr>
      <xdr:spPr>
        <a:xfrm>
          <a:off x="9639300" y="13137038"/>
          <a:ext cx="838200" cy="299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125113</xdr:rowOff>
    </xdr:from>
    <xdr:ext cx="534377" cy="259045"/>
    <xdr:sp macro="" textlink="">
      <xdr:nvSpPr>
        <xdr:cNvPr id="409" name="商工費平均値テキスト">
          <a:extLst>
            <a:ext uri="{FF2B5EF4-FFF2-40B4-BE49-F238E27FC236}">
              <a16:creationId xmlns:a16="http://schemas.microsoft.com/office/drawing/2014/main" xmlns="" id="{00000000-0008-0000-0700-000099010000}"/>
            </a:ext>
          </a:extLst>
        </xdr:cNvPr>
        <xdr:cNvSpPr txBox="1"/>
      </xdr:nvSpPr>
      <xdr:spPr>
        <a:xfrm>
          <a:off x="10528300" y="129838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102236</xdr:rowOff>
    </xdr:from>
    <xdr:to>
      <xdr:col>55</xdr:col>
      <xdr:colOff>50800</xdr:colOff>
      <xdr:row>77</xdr:row>
      <xdr:rowOff>32386</xdr:rowOff>
    </xdr:to>
    <xdr:sp macro="" textlink="">
      <xdr:nvSpPr>
        <xdr:cNvPr id="410" name="フローチャート: 判断 409">
          <a:extLst>
            <a:ext uri="{FF2B5EF4-FFF2-40B4-BE49-F238E27FC236}">
              <a16:creationId xmlns:a16="http://schemas.microsoft.com/office/drawing/2014/main" xmlns="" id="{00000000-0008-0000-0700-00009A010000}"/>
            </a:ext>
          </a:extLst>
        </xdr:cNvPr>
        <xdr:cNvSpPr/>
      </xdr:nvSpPr>
      <xdr:spPr>
        <a:xfrm>
          <a:off x="10426700" y="13132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106838</xdr:rowOff>
    </xdr:from>
    <xdr:to>
      <xdr:col>50</xdr:col>
      <xdr:colOff>114300</xdr:colOff>
      <xdr:row>78</xdr:row>
      <xdr:rowOff>15570</xdr:rowOff>
    </xdr:to>
    <xdr:cxnSp macro="">
      <xdr:nvCxnSpPr>
        <xdr:cNvPr id="411" name="直線コネクタ 410">
          <a:extLst>
            <a:ext uri="{FF2B5EF4-FFF2-40B4-BE49-F238E27FC236}">
              <a16:creationId xmlns:a16="http://schemas.microsoft.com/office/drawing/2014/main" xmlns="" id="{00000000-0008-0000-0700-00009B010000}"/>
            </a:ext>
          </a:extLst>
        </xdr:cNvPr>
        <xdr:cNvCxnSpPr/>
      </xdr:nvCxnSpPr>
      <xdr:spPr>
        <a:xfrm flipV="1">
          <a:off x="8750300" y="13137038"/>
          <a:ext cx="889000" cy="25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164739</xdr:rowOff>
    </xdr:from>
    <xdr:to>
      <xdr:col>50</xdr:col>
      <xdr:colOff>165100</xdr:colOff>
      <xdr:row>77</xdr:row>
      <xdr:rowOff>94889</xdr:rowOff>
    </xdr:to>
    <xdr:sp macro="" textlink="">
      <xdr:nvSpPr>
        <xdr:cNvPr id="412" name="フローチャート: 判断 411">
          <a:extLst>
            <a:ext uri="{FF2B5EF4-FFF2-40B4-BE49-F238E27FC236}">
              <a16:creationId xmlns:a16="http://schemas.microsoft.com/office/drawing/2014/main" xmlns="" id="{00000000-0008-0000-0700-00009C010000}"/>
            </a:ext>
          </a:extLst>
        </xdr:cNvPr>
        <xdr:cNvSpPr/>
      </xdr:nvSpPr>
      <xdr:spPr>
        <a:xfrm>
          <a:off x="9588500" y="13194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86016</xdr:rowOff>
    </xdr:from>
    <xdr:ext cx="534377" cy="259045"/>
    <xdr:sp macro="" textlink="">
      <xdr:nvSpPr>
        <xdr:cNvPr id="413" name="テキスト ボックス 412">
          <a:extLst>
            <a:ext uri="{FF2B5EF4-FFF2-40B4-BE49-F238E27FC236}">
              <a16:creationId xmlns:a16="http://schemas.microsoft.com/office/drawing/2014/main" xmlns="" id="{00000000-0008-0000-0700-00009D010000}"/>
            </a:ext>
          </a:extLst>
        </xdr:cNvPr>
        <xdr:cNvSpPr txBox="1"/>
      </xdr:nvSpPr>
      <xdr:spPr>
        <a:xfrm>
          <a:off x="9372111" y="13287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15570</xdr:rowOff>
    </xdr:from>
    <xdr:to>
      <xdr:col>45</xdr:col>
      <xdr:colOff>177800</xdr:colOff>
      <xdr:row>78</xdr:row>
      <xdr:rowOff>61691</xdr:rowOff>
    </xdr:to>
    <xdr:cxnSp macro="">
      <xdr:nvCxnSpPr>
        <xdr:cNvPr id="414" name="直線コネクタ 413">
          <a:extLst>
            <a:ext uri="{FF2B5EF4-FFF2-40B4-BE49-F238E27FC236}">
              <a16:creationId xmlns:a16="http://schemas.microsoft.com/office/drawing/2014/main" xmlns="" id="{00000000-0008-0000-0700-00009E010000}"/>
            </a:ext>
          </a:extLst>
        </xdr:cNvPr>
        <xdr:cNvCxnSpPr/>
      </xdr:nvCxnSpPr>
      <xdr:spPr>
        <a:xfrm flipV="1">
          <a:off x="7861300" y="13388670"/>
          <a:ext cx="889000" cy="46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136392</xdr:rowOff>
    </xdr:from>
    <xdr:to>
      <xdr:col>46</xdr:col>
      <xdr:colOff>38100</xdr:colOff>
      <xdr:row>77</xdr:row>
      <xdr:rowOff>66542</xdr:rowOff>
    </xdr:to>
    <xdr:sp macro="" textlink="">
      <xdr:nvSpPr>
        <xdr:cNvPr id="415" name="フローチャート: 判断 414">
          <a:extLst>
            <a:ext uri="{FF2B5EF4-FFF2-40B4-BE49-F238E27FC236}">
              <a16:creationId xmlns:a16="http://schemas.microsoft.com/office/drawing/2014/main" xmlns="" id="{00000000-0008-0000-0700-00009F010000}"/>
            </a:ext>
          </a:extLst>
        </xdr:cNvPr>
        <xdr:cNvSpPr/>
      </xdr:nvSpPr>
      <xdr:spPr>
        <a:xfrm>
          <a:off x="8699500" y="13166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83069</xdr:rowOff>
    </xdr:from>
    <xdr:ext cx="534377" cy="259045"/>
    <xdr:sp macro="" textlink="">
      <xdr:nvSpPr>
        <xdr:cNvPr id="416" name="テキスト ボックス 415">
          <a:extLst>
            <a:ext uri="{FF2B5EF4-FFF2-40B4-BE49-F238E27FC236}">
              <a16:creationId xmlns:a16="http://schemas.microsoft.com/office/drawing/2014/main" xmlns="" id="{00000000-0008-0000-0700-0000A0010000}"/>
            </a:ext>
          </a:extLst>
        </xdr:cNvPr>
        <xdr:cNvSpPr txBox="1"/>
      </xdr:nvSpPr>
      <xdr:spPr>
        <a:xfrm>
          <a:off x="8483111" y="12941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48089</xdr:rowOff>
    </xdr:from>
    <xdr:to>
      <xdr:col>41</xdr:col>
      <xdr:colOff>50800</xdr:colOff>
      <xdr:row>78</xdr:row>
      <xdr:rowOff>61691</xdr:rowOff>
    </xdr:to>
    <xdr:cxnSp macro="">
      <xdr:nvCxnSpPr>
        <xdr:cNvPr id="417" name="直線コネクタ 416">
          <a:extLst>
            <a:ext uri="{FF2B5EF4-FFF2-40B4-BE49-F238E27FC236}">
              <a16:creationId xmlns:a16="http://schemas.microsoft.com/office/drawing/2014/main" xmlns="" id="{00000000-0008-0000-0700-0000A1010000}"/>
            </a:ext>
          </a:extLst>
        </xdr:cNvPr>
        <xdr:cNvCxnSpPr/>
      </xdr:nvCxnSpPr>
      <xdr:spPr>
        <a:xfrm>
          <a:off x="6972300" y="13421189"/>
          <a:ext cx="889000" cy="13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110483</xdr:rowOff>
    </xdr:from>
    <xdr:to>
      <xdr:col>41</xdr:col>
      <xdr:colOff>101600</xdr:colOff>
      <xdr:row>77</xdr:row>
      <xdr:rowOff>40633</xdr:rowOff>
    </xdr:to>
    <xdr:sp macro="" textlink="">
      <xdr:nvSpPr>
        <xdr:cNvPr id="418" name="フローチャート: 判断 417">
          <a:extLst>
            <a:ext uri="{FF2B5EF4-FFF2-40B4-BE49-F238E27FC236}">
              <a16:creationId xmlns:a16="http://schemas.microsoft.com/office/drawing/2014/main" xmlns="" id="{00000000-0008-0000-0700-0000A2010000}"/>
            </a:ext>
          </a:extLst>
        </xdr:cNvPr>
        <xdr:cNvSpPr/>
      </xdr:nvSpPr>
      <xdr:spPr>
        <a:xfrm>
          <a:off x="7810500" y="1314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57161</xdr:rowOff>
    </xdr:from>
    <xdr:ext cx="534377" cy="259045"/>
    <xdr:sp macro="" textlink="">
      <xdr:nvSpPr>
        <xdr:cNvPr id="419" name="テキスト ボックス 418">
          <a:extLst>
            <a:ext uri="{FF2B5EF4-FFF2-40B4-BE49-F238E27FC236}">
              <a16:creationId xmlns:a16="http://schemas.microsoft.com/office/drawing/2014/main" xmlns="" id="{00000000-0008-0000-0700-0000A3010000}"/>
            </a:ext>
          </a:extLst>
        </xdr:cNvPr>
        <xdr:cNvSpPr txBox="1"/>
      </xdr:nvSpPr>
      <xdr:spPr>
        <a:xfrm>
          <a:off x="7594111" y="12915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170357</xdr:rowOff>
    </xdr:from>
    <xdr:to>
      <xdr:col>36</xdr:col>
      <xdr:colOff>165100</xdr:colOff>
      <xdr:row>77</xdr:row>
      <xdr:rowOff>100507</xdr:rowOff>
    </xdr:to>
    <xdr:sp macro="" textlink="">
      <xdr:nvSpPr>
        <xdr:cNvPr id="420" name="フローチャート: 判断 419">
          <a:extLst>
            <a:ext uri="{FF2B5EF4-FFF2-40B4-BE49-F238E27FC236}">
              <a16:creationId xmlns:a16="http://schemas.microsoft.com/office/drawing/2014/main" xmlns="" id="{00000000-0008-0000-0700-0000A4010000}"/>
            </a:ext>
          </a:extLst>
        </xdr:cNvPr>
        <xdr:cNvSpPr/>
      </xdr:nvSpPr>
      <xdr:spPr>
        <a:xfrm>
          <a:off x="6921500" y="132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117034</xdr:rowOff>
    </xdr:from>
    <xdr:ext cx="534377" cy="259045"/>
    <xdr:sp macro="" textlink="">
      <xdr:nvSpPr>
        <xdr:cNvPr id="421" name="テキスト ボックス 420">
          <a:extLst>
            <a:ext uri="{FF2B5EF4-FFF2-40B4-BE49-F238E27FC236}">
              <a16:creationId xmlns:a16="http://schemas.microsoft.com/office/drawing/2014/main" xmlns="" id="{00000000-0008-0000-0700-0000A5010000}"/>
            </a:ext>
          </a:extLst>
        </xdr:cNvPr>
        <xdr:cNvSpPr txBox="1"/>
      </xdr:nvSpPr>
      <xdr:spPr>
        <a:xfrm>
          <a:off x="6705111" y="12975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xmlns=""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xmlns=""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xmlns=""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xmlns=""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xmlns=""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12472</xdr:rowOff>
    </xdr:from>
    <xdr:to>
      <xdr:col>55</xdr:col>
      <xdr:colOff>50800</xdr:colOff>
      <xdr:row>78</xdr:row>
      <xdr:rowOff>114072</xdr:rowOff>
    </xdr:to>
    <xdr:sp macro="" textlink="">
      <xdr:nvSpPr>
        <xdr:cNvPr id="427" name="楕円 426">
          <a:extLst>
            <a:ext uri="{FF2B5EF4-FFF2-40B4-BE49-F238E27FC236}">
              <a16:creationId xmlns:a16="http://schemas.microsoft.com/office/drawing/2014/main" xmlns="" id="{00000000-0008-0000-0700-0000AB010000}"/>
            </a:ext>
          </a:extLst>
        </xdr:cNvPr>
        <xdr:cNvSpPr/>
      </xdr:nvSpPr>
      <xdr:spPr>
        <a:xfrm>
          <a:off x="10426700" y="1338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162349</xdr:rowOff>
    </xdr:from>
    <xdr:ext cx="469744" cy="259045"/>
    <xdr:sp macro="" textlink="">
      <xdr:nvSpPr>
        <xdr:cNvPr id="428" name="商工費該当値テキスト">
          <a:extLst>
            <a:ext uri="{FF2B5EF4-FFF2-40B4-BE49-F238E27FC236}">
              <a16:creationId xmlns:a16="http://schemas.microsoft.com/office/drawing/2014/main" xmlns="" id="{00000000-0008-0000-0700-0000AC010000}"/>
            </a:ext>
          </a:extLst>
        </xdr:cNvPr>
        <xdr:cNvSpPr txBox="1"/>
      </xdr:nvSpPr>
      <xdr:spPr>
        <a:xfrm>
          <a:off x="10528300" y="13363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56038</xdr:rowOff>
    </xdr:from>
    <xdr:to>
      <xdr:col>50</xdr:col>
      <xdr:colOff>165100</xdr:colOff>
      <xdr:row>76</xdr:row>
      <xdr:rowOff>157638</xdr:rowOff>
    </xdr:to>
    <xdr:sp macro="" textlink="">
      <xdr:nvSpPr>
        <xdr:cNvPr id="429" name="楕円 428">
          <a:extLst>
            <a:ext uri="{FF2B5EF4-FFF2-40B4-BE49-F238E27FC236}">
              <a16:creationId xmlns:a16="http://schemas.microsoft.com/office/drawing/2014/main" xmlns="" id="{00000000-0008-0000-0700-0000AD010000}"/>
            </a:ext>
          </a:extLst>
        </xdr:cNvPr>
        <xdr:cNvSpPr/>
      </xdr:nvSpPr>
      <xdr:spPr>
        <a:xfrm>
          <a:off x="9588500" y="13086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2715</xdr:rowOff>
    </xdr:from>
    <xdr:ext cx="534377" cy="259045"/>
    <xdr:sp macro="" textlink="">
      <xdr:nvSpPr>
        <xdr:cNvPr id="430" name="テキスト ボックス 429">
          <a:extLst>
            <a:ext uri="{FF2B5EF4-FFF2-40B4-BE49-F238E27FC236}">
              <a16:creationId xmlns:a16="http://schemas.microsoft.com/office/drawing/2014/main" xmlns="" id="{00000000-0008-0000-0700-0000AE010000}"/>
            </a:ext>
          </a:extLst>
        </xdr:cNvPr>
        <xdr:cNvSpPr txBox="1"/>
      </xdr:nvSpPr>
      <xdr:spPr>
        <a:xfrm>
          <a:off x="9372111" y="1286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136220</xdr:rowOff>
    </xdr:from>
    <xdr:to>
      <xdr:col>46</xdr:col>
      <xdr:colOff>38100</xdr:colOff>
      <xdr:row>78</xdr:row>
      <xdr:rowOff>66370</xdr:rowOff>
    </xdr:to>
    <xdr:sp macro="" textlink="">
      <xdr:nvSpPr>
        <xdr:cNvPr id="431" name="楕円 430">
          <a:extLst>
            <a:ext uri="{FF2B5EF4-FFF2-40B4-BE49-F238E27FC236}">
              <a16:creationId xmlns:a16="http://schemas.microsoft.com/office/drawing/2014/main" xmlns="" id="{00000000-0008-0000-0700-0000AF010000}"/>
            </a:ext>
          </a:extLst>
        </xdr:cNvPr>
        <xdr:cNvSpPr/>
      </xdr:nvSpPr>
      <xdr:spPr>
        <a:xfrm>
          <a:off x="8699500" y="133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57497</xdr:rowOff>
    </xdr:from>
    <xdr:ext cx="534377" cy="259045"/>
    <xdr:sp macro="" textlink="">
      <xdr:nvSpPr>
        <xdr:cNvPr id="432" name="テキスト ボックス 431">
          <a:extLst>
            <a:ext uri="{FF2B5EF4-FFF2-40B4-BE49-F238E27FC236}">
              <a16:creationId xmlns:a16="http://schemas.microsoft.com/office/drawing/2014/main" xmlns="" id="{00000000-0008-0000-0700-0000B0010000}"/>
            </a:ext>
          </a:extLst>
        </xdr:cNvPr>
        <xdr:cNvSpPr txBox="1"/>
      </xdr:nvSpPr>
      <xdr:spPr>
        <a:xfrm>
          <a:off x="8483111" y="13430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10891</xdr:rowOff>
    </xdr:from>
    <xdr:to>
      <xdr:col>41</xdr:col>
      <xdr:colOff>101600</xdr:colOff>
      <xdr:row>78</xdr:row>
      <xdr:rowOff>112491</xdr:rowOff>
    </xdr:to>
    <xdr:sp macro="" textlink="">
      <xdr:nvSpPr>
        <xdr:cNvPr id="433" name="楕円 432">
          <a:extLst>
            <a:ext uri="{FF2B5EF4-FFF2-40B4-BE49-F238E27FC236}">
              <a16:creationId xmlns:a16="http://schemas.microsoft.com/office/drawing/2014/main" xmlns="" id="{00000000-0008-0000-0700-0000B1010000}"/>
            </a:ext>
          </a:extLst>
        </xdr:cNvPr>
        <xdr:cNvSpPr/>
      </xdr:nvSpPr>
      <xdr:spPr>
        <a:xfrm>
          <a:off x="7810500" y="13383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103618</xdr:rowOff>
    </xdr:from>
    <xdr:ext cx="469744" cy="259045"/>
    <xdr:sp macro="" textlink="">
      <xdr:nvSpPr>
        <xdr:cNvPr id="434" name="テキスト ボックス 433">
          <a:extLst>
            <a:ext uri="{FF2B5EF4-FFF2-40B4-BE49-F238E27FC236}">
              <a16:creationId xmlns:a16="http://schemas.microsoft.com/office/drawing/2014/main" xmlns="" id="{00000000-0008-0000-0700-0000B2010000}"/>
            </a:ext>
          </a:extLst>
        </xdr:cNvPr>
        <xdr:cNvSpPr txBox="1"/>
      </xdr:nvSpPr>
      <xdr:spPr>
        <a:xfrm>
          <a:off x="7626428" y="13476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168739</xdr:rowOff>
    </xdr:from>
    <xdr:to>
      <xdr:col>36</xdr:col>
      <xdr:colOff>165100</xdr:colOff>
      <xdr:row>78</xdr:row>
      <xdr:rowOff>98889</xdr:rowOff>
    </xdr:to>
    <xdr:sp macro="" textlink="">
      <xdr:nvSpPr>
        <xdr:cNvPr id="435" name="楕円 434">
          <a:extLst>
            <a:ext uri="{FF2B5EF4-FFF2-40B4-BE49-F238E27FC236}">
              <a16:creationId xmlns:a16="http://schemas.microsoft.com/office/drawing/2014/main" xmlns="" id="{00000000-0008-0000-0700-0000B3010000}"/>
            </a:ext>
          </a:extLst>
        </xdr:cNvPr>
        <xdr:cNvSpPr/>
      </xdr:nvSpPr>
      <xdr:spPr>
        <a:xfrm>
          <a:off x="6921500" y="13370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90016</xdr:rowOff>
    </xdr:from>
    <xdr:ext cx="469744" cy="259045"/>
    <xdr:sp macro="" textlink="">
      <xdr:nvSpPr>
        <xdr:cNvPr id="436" name="テキスト ボックス 435">
          <a:extLst>
            <a:ext uri="{FF2B5EF4-FFF2-40B4-BE49-F238E27FC236}">
              <a16:creationId xmlns:a16="http://schemas.microsoft.com/office/drawing/2014/main" xmlns="" id="{00000000-0008-0000-0700-0000B4010000}"/>
            </a:ext>
          </a:extLst>
        </xdr:cNvPr>
        <xdr:cNvSpPr txBox="1"/>
      </xdr:nvSpPr>
      <xdr:spPr>
        <a:xfrm>
          <a:off x="6737428" y="1346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xmlns=""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xmlns=""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xmlns=""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xmlns=""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xmlns=""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xmlns=""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xmlns=""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xmlns=""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xmlns=""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xmlns=""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7" name="直線コネクタ 446">
          <a:extLst>
            <a:ext uri="{FF2B5EF4-FFF2-40B4-BE49-F238E27FC236}">
              <a16:creationId xmlns:a16="http://schemas.microsoft.com/office/drawing/2014/main" xmlns="" id="{00000000-0008-0000-0700-0000BF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8" name="テキスト ボックス 447">
          <a:extLst>
            <a:ext uri="{FF2B5EF4-FFF2-40B4-BE49-F238E27FC236}">
              <a16:creationId xmlns:a16="http://schemas.microsoft.com/office/drawing/2014/main" xmlns="" id="{00000000-0008-0000-0700-0000C0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9" name="直線コネクタ 448">
          <a:extLst>
            <a:ext uri="{FF2B5EF4-FFF2-40B4-BE49-F238E27FC236}">
              <a16:creationId xmlns:a16="http://schemas.microsoft.com/office/drawing/2014/main" xmlns="" id="{00000000-0008-0000-0700-0000C1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96</xdr:row>
      <xdr:rowOff>144434</xdr:rowOff>
    </xdr:from>
    <xdr:ext cx="685572" cy="259045"/>
    <xdr:sp macro="" textlink="">
      <xdr:nvSpPr>
        <xdr:cNvPr id="450" name="テキスト ボックス 449">
          <a:extLst>
            <a:ext uri="{FF2B5EF4-FFF2-40B4-BE49-F238E27FC236}">
              <a16:creationId xmlns:a16="http://schemas.microsoft.com/office/drawing/2014/main" xmlns="" id="{00000000-0008-0000-0700-0000C2010000}"/>
            </a:ext>
          </a:extLst>
        </xdr:cNvPr>
        <xdr:cNvSpPr txBox="1"/>
      </xdr:nvSpPr>
      <xdr:spPr>
        <a:xfrm>
          <a:off x="5918428" y="16603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1" name="直線コネクタ 450">
          <a:extLst>
            <a:ext uri="{FF2B5EF4-FFF2-40B4-BE49-F238E27FC236}">
              <a16:creationId xmlns:a16="http://schemas.microsoft.com/office/drawing/2014/main" xmlns="" id="{00000000-0008-0000-0700-0000C3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94</xdr:row>
      <xdr:rowOff>160763</xdr:rowOff>
    </xdr:from>
    <xdr:ext cx="685572" cy="259045"/>
    <xdr:sp macro="" textlink="">
      <xdr:nvSpPr>
        <xdr:cNvPr id="452" name="テキスト ボックス 451">
          <a:extLst>
            <a:ext uri="{FF2B5EF4-FFF2-40B4-BE49-F238E27FC236}">
              <a16:creationId xmlns:a16="http://schemas.microsoft.com/office/drawing/2014/main" xmlns="" id="{00000000-0008-0000-0700-0000C4010000}"/>
            </a:ext>
          </a:extLst>
        </xdr:cNvPr>
        <xdr:cNvSpPr txBox="1"/>
      </xdr:nvSpPr>
      <xdr:spPr>
        <a:xfrm>
          <a:off x="5918428" y="16277063"/>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3" name="直線コネクタ 452">
          <a:extLst>
            <a:ext uri="{FF2B5EF4-FFF2-40B4-BE49-F238E27FC236}">
              <a16:creationId xmlns:a16="http://schemas.microsoft.com/office/drawing/2014/main" xmlns="" id="{00000000-0008-0000-0700-0000C5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5641</xdr:rowOff>
    </xdr:from>
    <xdr:ext cx="685572" cy="259045"/>
    <xdr:sp macro="" textlink="">
      <xdr:nvSpPr>
        <xdr:cNvPr id="454" name="テキスト ボックス 453">
          <a:extLst>
            <a:ext uri="{FF2B5EF4-FFF2-40B4-BE49-F238E27FC236}">
              <a16:creationId xmlns:a16="http://schemas.microsoft.com/office/drawing/2014/main" xmlns="" id="{00000000-0008-0000-0700-0000C6010000}"/>
            </a:ext>
          </a:extLst>
        </xdr:cNvPr>
        <xdr:cNvSpPr txBox="1"/>
      </xdr:nvSpPr>
      <xdr:spPr>
        <a:xfrm>
          <a:off x="5918428" y="15950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5" name="直線コネクタ 454">
          <a:extLst>
            <a:ext uri="{FF2B5EF4-FFF2-40B4-BE49-F238E27FC236}">
              <a16:creationId xmlns:a16="http://schemas.microsoft.com/office/drawing/2014/main" xmlns="" id="{00000000-0008-0000-0700-0000C7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91</xdr:row>
      <xdr:rowOff>21970</xdr:rowOff>
    </xdr:from>
    <xdr:ext cx="685572" cy="259045"/>
    <xdr:sp macro="" textlink="">
      <xdr:nvSpPr>
        <xdr:cNvPr id="456" name="テキスト ボックス 455">
          <a:extLst>
            <a:ext uri="{FF2B5EF4-FFF2-40B4-BE49-F238E27FC236}">
              <a16:creationId xmlns:a16="http://schemas.microsoft.com/office/drawing/2014/main" xmlns="" id="{00000000-0008-0000-0700-0000C8010000}"/>
            </a:ext>
          </a:extLst>
        </xdr:cNvPr>
        <xdr:cNvSpPr txBox="1"/>
      </xdr:nvSpPr>
      <xdr:spPr>
        <a:xfrm>
          <a:off x="5918428" y="15623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7" name="直線コネクタ 456">
          <a:extLst>
            <a:ext uri="{FF2B5EF4-FFF2-40B4-BE49-F238E27FC236}">
              <a16:creationId xmlns:a16="http://schemas.microsoft.com/office/drawing/2014/main" xmlns="" id="{00000000-0008-0000-0700-0000C9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8" name="テキスト ボックス 457">
          <a:extLst>
            <a:ext uri="{FF2B5EF4-FFF2-40B4-BE49-F238E27FC236}">
              <a16:creationId xmlns:a16="http://schemas.microsoft.com/office/drawing/2014/main" xmlns="" id="{00000000-0008-0000-0700-0000CA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9" name="直線コネクタ 458">
          <a:extLst>
            <a:ext uri="{FF2B5EF4-FFF2-40B4-BE49-F238E27FC236}">
              <a16:creationId xmlns:a16="http://schemas.microsoft.com/office/drawing/2014/main" xmlns="" id="{00000000-0008-0000-0700-0000C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60" name="テキスト ボックス 459">
          <a:extLst>
            <a:ext uri="{FF2B5EF4-FFF2-40B4-BE49-F238E27FC236}">
              <a16:creationId xmlns:a16="http://schemas.microsoft.com/office/drawing/2014/main" xmlns="" id="{00000000-0008-0000-0700-0000C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1" name="土木費グラフ枠">
          <a:extLst>
            <a:ext uri="{FF2B5EF4-FFF2-40B4-BE49-F238E27FC236}">
              <a16:creationId xmlns:a16="http://schemas.microsoft.com/office/drawing/2014/main" xmlns="" id="{00000000-0008-0000-0700-0000C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33138</xdr:rowOff>
    </xdr:from>
    <xdr:to>
      <xdr:col>54</xdr:col>
      <xdr:colOff>189865</xdr:colOff>
      <xdr:row>99</xdr:row>
      <xdr:rowOff>93473</xdr:rowOff>
    </xdr:to>
    <xdr:cxnSp macro="">
      <xdr:nvCxnSpPr>
        <xdr:cNvPr id="462" name="直線コネクタ 461">
          <a:extLst>
            <a:ext uri="{FF2B5EF4-FFF2-40B4-BE49-F238E27FC236}">
              <a16:creationId xmlns:a16="http://schemas.microsoft.com/office/drawing/2014/main" xmlns="" id="{00000000-0008-0000-0700-0000CE010000}"/>
            </a:ext>
          </a:extLst>
        </xdr:cNvPr>
        <xdr:cNvCxnSpPr/>
      </xdr:nvCxnSpPr>
      <xdr:spPr>
        <a:xfrm flipV="1">
          <a:off x="10475595" y="15463638"/>
          <a:ext cx="1270" cy="1603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127867</xdr:rowOff>
    </xdr:from>
    <xdr:ext cx="534377" cy="259045"/>
    <xdr:sp macro="" textlink="">
      <xdr:nvSpPr>
        <xdr:cNvPr id="463" name="土木費最小値テキスト">
          <a:extLst>
            <a:ext uri="{FF2B5EF4-FFF2-40B4-BE49-F238E27FC236}">
              <a16:creationId xmlns:a16="http://schemas.microsoft.com/office/drawing/2014/main" xmlns="" id="{00000000-0008-0000-0700-0000CF010000}"/>
            </a:ext>
          </a:extLst>
        </xdr:cNvPr>
        <xdr:cNvSpPr txBox="1"/>
      </xdr:nvSpPr>
      <xdr:spPr>
        <a:xfrm>
          <a:off x="10528300" y="17101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93473</xdr:rowOff>
    </xdr:from>
    <xdr:to>
      <xdr:col>55</xdr:col>
      <xdr:colOff>88900</xdr:colOff>
      <xdr:row>99</xdr:row>
      <xdr:rowOff>93473</xdr:rowOff>
    </xdr:to>
    <xdr:cxnSp macro="">
      <xdr:nvCxnSpPr>
        <xdr:cNvPr id="464" name="直線コネクタ 463">
          <a:extLst>
            <a:ext uri="{FF2B5EF4-FFF2-40B4-BE49-F238E27FC236}">
              <a16:creationId xmlns:a16="http://schemas.microsoft.com/office/drawing/2014/main" xmlns="" id="{00000000-0008-0000-0700-0000D0010000}"/>
            </a:ext>
          </a:extLst>
        </xdr:cNvPr>
        <xdr:cNvCxnSpPr/>
      </xdr:nvCxnSpPr>
      <xdr:spPr>
        <a:xfrm>
          <a:off x="10388600" y="17067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151265</xdr:rowOff>
    </xdr:from>
    <xdr:ext cx="690189" cy="259045"/>
    <xdr:sp macro="" textlink="">
      <xdr:nvSpPr>
        <xdr:cNvPr id="465" name="土木費最大値テキスト">
          <a:extLst>
            <a:ext uri="{FF2B5EF4-FFF2-40B4-BE49-F238E27FC236}">
              <a16:creationId xmlns:a16="http://schemas.microsoft.com/office/drawing/2014/main" xmlns="" id="{00000000-0008-0000-0700-0000D1010000}"/>
            </a:ext>
          </a:extLst>
        </xdr:cNvPr>
        <xdr:cNvSpPr txBox="1"/>
      </xdr:nvSpPr>
      <xdr:spPr>
        <a:xfrm>
          <a:off x="10528300" y="152388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4,926,307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33138</xdr:rowOff>
    </xdr:from>
    <xdr:to>
      <xdr:col>55</xdr:col>
      <xdr:colOff>88900</xdr:colOff>
      <xdr:row>90</xdr:row>
      <xdr:rowOff>33138</xdr:rowOff>
    </xdr:to>
    <xdr:cxnSp macro="">
      <xdr:nvCxnSpPr>
        <xdr:cNvPr id="466" name="直線コネクタ 465">
          <a:extLst>
            <a:ext uri="{FF2B5EF4-FFF2-40B4-BE49-F238E27FC236}">
              <a16:creationId xmlns:a16="http://schemas.microsoft.com/office/drawing/2014/main" xmlns="" id="{00000000-0008-0000-0700-0000D2010000}"/>
            </a:ext>
          </a:extLst>
        </xdr:cNvPr>
        <xdr:cNvCxnSpPr/>
      </xdr:nvCxnSpPr>
      <xdr:spPr>
        <a:xfrm>
          <a:off x="10388600" y="154636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99</xdr:row>
      <xdr:rowOff>81287</xdr:rowOff>
    </xdr:from>
    <xdr:to>
      <xdr:col>55</xdr:col>
      <xdr:colOff>0</xdr:colOff>
      <xdr:row>99</xdr:row>
      <xdr:rowOff>90573</xdr:rowOff>
    </xdr:to>
    <xdr:cxnSp macro="">
      <xdr:nvCxnSpPr>
        <xdr:cNvPr id="467" name="直線コネクタ 466">
          <a:extLst>
            <a:ext uri="{FF2B5EF4-FFF2-40B4-BE49-F238E27FC236}">
              <a16:creationId xmlns:a16="http://schemas.microsoft.com/office/drawing/2014/main" xmlns="" id="{00000000-0008-0000-0700-0000D3010000}"/>
            </a:ext>
          </a:extLst>
        </xdr:cNvPr>
        <xdr:cNvCxnSpPr/>
      </xdr:nvCxnSpPr>
      <xdr:spPr>
        <a:xfrm flipV="1">
          <a:off x="9639300" y="17054837"/>
          <a:ext cx="838200" cy="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45317</xdr:rowOff>
    </xdr:from>
    <xdr:ext cx="534377" cy="259045"/>
    <xdr:sp macro="" textlink="">
      <xdr:nvSpPr>
        <xdr:cNvPr id="468" name="土木費平均値テキスト">
          <a:extLst>
            <a:ext uri="{FF2B5EF4-FFF2-40B4-BE49-F238E27FC236}">
              <a16:creationId xmlns:a16="http://schemas.microsoft.com/office/drawing/2014/main" xmlns="" id="{00000000-0008-0000-0700-0000D4010000}"/>
            </a:ext>
          </a:extLst>
        </xdr:cNvPr>
        <xdr:cNvSpPr txBox="1"/>
      </xdr:nvSpPr>
      <xdr:spPr>
        <a:xfrm>
          <a:off x="10528300" y="1684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22440</xdr:rowOff>
    </xdr:from>
    <xdr:to>
      <xdr:col>55</xdr:col>
      <xdr:colOff>50800</xdr:colOff>
      <xdr:row>99</xdr:row>
      <xdr:rowOff>124040</xdr:rowOff>
    </xdr:to>
    <xdr:sp macro="" textlink="">
      <xdr:nvSpPr>
        <xdr:cNvPr id="469" name="フローチャート: 判断 468">
          <a:extLst>
            <a:ext uri="{FF2B5EF4-FFF2-40B4-BE49-F238E27FC236}">
              <a16:creationId xmlns:a16="http://schemas.microsoft.com/office/drawing/2014/main" xmlns="" id="{00000000-0008-0000-0700-0000D5010000}"/>
            </a:ext>
          </a:extLst>
        </xdr:cNvPr>
        <xdr:cNvSpPr/>
      </xdr:nvSpPr>
      <xdr:spPr>
        <a:xfrm>
          <a:off x="10426700" y="1699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99</xdr:row>
      <xdr:rowOff>81006</xdr:rowOff>
    </xdr:from>
    <xdr:to>
      <xdr:col>50</xdr:col>
      <xdr:colOff>114300</xdr:colOff>
      <xdr:row>99</xdr:row>
      <xdr:rowOff>90573</xdr:rowOff>
    </xdr:to>
    <xdr:cxnSp macro="">
      <xdr:nvCxnSpPr>
        <xdr:cNvPr id="470" name="直線コネクタ 469">
          <a:extLst>
            <a:ext uri="{FF2B5EF4-FFF2-40B4-BE49-F238E27FC236}">
              <a16:creationId xmlns:a16="http://schemas.microsoft.com/office/drawing/2014/main" xmlns="" id="{00000000-0008-0000-0700-0000D6010000}"/>
            </a:ext>
          </a:extLst>
        </xdr:cNvPr>
        <xdr:cNvCxnSpPr/>
      </xdr:nvCxnSpPr>
      <xdr:spPr>
        <a:xfrm>
          <a:off x="8750300" y="17054556"/>
          <a:ext cx="889000" cy="9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99</xdr:row>
      <xdr:rowOff>19295</xdr:rowOff>
    </xdr:from>
    <xdr:to>
      <xdr:col>50</xdr:col>
      <xdr:colOff>165100</xdr:colOff>
      <xdr:row>99</xdr:row>
      <xdr:rowOff>120895</xdr:rowOff>
    </xdr:to>
    <xdr:sp macro="" textlink="">
      <xdr:nvSpPr>
        <xdr:cNvPr id="471" name="フローチャート: 判断 470">
          <a:extLst>
            <a:ext uri="{FF2B5EF4-FFF2-40B4-BE49-F238E27FC236}">
              <a16:creationId xmlns:a16="http://schemas.microsoft.com/office/drawing/2014/main" xmlns="" id="{00000000-0008-0000-0700-0000D7010000}"/>
            </a:ext>
          </a:extLst>
        </xdr:cNvPr>
        <xdr:cNvSpPr/>
      </xdr:nvSpPr>
      <xdr:spPr>
        <a:xfrm>
          <a:off x="9588500" y="16992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137422</xdr:rowOff>
    </xdr:from>
    <xdr:ext cx="534377" cy="259045"/>
    <xdr:sp macro="" textlink="">
      <xdr:nvSpPr>
        <xdr:cNvPr id="472" name="テキスト ボックス 471">
          <a:extLst>
            <a:ext uri="{FF2B5EF4-FFF2-40B4-BE49-F238E27FC236}">
              <a16:creationId xmlns:a16="http://schemas.microsoft.com/office/drawing/2014/main" xmlns="" id="{00000000-0008-0000-0700-0000D8010000}"/>
            </a:ext>
          </a:extLst>
        </xdr:cNvPr>
        <xdr:cNvSpPr txBox="1"/>
      </xdr:nvSpPr>
      <xdr:spPr>
        <a:xfrm>
          <a:off x="9372111" y="16768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99</xdr:row>
      <xdr:rowOff>81006</xdr:rowOff>
    </xdr:from>
    <xdr:to>
      <xdr:col>45</xdr:col>
      <xdr:colOff>177800</xdr:colOff>
      <xdr:row>99</xdr:row>
      <xdr:rowOff>90991</xdr:rowOff>
    </xdr:to>
    <xdr:cxnSp macro="">
      <xdr:nvCxnSpPr>
        <xdr:cNvPr id="473" name="直線コネクタ 472">
          <a:extLst>
            <a:ext uri="{FF2B5EF4-FFF2-40B4-BE49-F238E27FC236}">
              <a16:creationId xmlns:a16="http://schemas.microsoft.com/office/drawing/2014/main" xmlns="" id="{00000000-0008-0000-0700-0000D9010000}"/>
            </a:ext>
          </a:extLst>
        </xdr:cNvPr>
        <xdr:cNvCxnSpPr/>
      </xdr:nvCxnSpPr>
      <xdr:spPr>
        <a:xfrm flipV="1">
          <a:off x="7861300" y="17054556"/>
          <a:ext cx="889000" cy="9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99</xdr:row>
      <xdr:rowOff>18749</xdr:rowOff>
    </xdr:from>
    <xdr:to>
      <xdr:col>46</xdr:col>
      <xdr:colOff>38100</xdr:colOff>
      <xdr:row>99</xdr:row>
      <xdr:rowOff>120349</xdr:rowOff>
    </xdr:to>
    <xdr:sp macro="" textlink="">
      <xdr:nvSpPr>
        <xdr:cNvPr id="474" name="フローチャート: 判断 473">
          <a:extLst>
            <a:ext uri="{FF2B5EF4-FFF2-40B4-BE49-F238E27FC236}">
              <a16:creationId xmlns:a16="http://schemas.microsoft.com/office/drawing/2014/main" xmlns="" id="{00000000-0008-0000-0700-0000DA010000}"/>
            </a:ext>
          </a:extLst>
        </xdr:cNvPr>
        <xdr:cNvSpPr/>
      </xdr:nvSpPr>
      <xdr:spPr>
        <a:xfrm>
          <a:off x="8699500" y="16992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136876</xdr:rowOff>
    </xdr:from>
    <xdr:ext cx="534377" cy="259045"/>
    <xdr:sp macro="" textlink="">
      <xdr:nvSpPr>
        <xdr:cNvPr id="475" name="テキスト ボックス 474">
          <a:extLst>
            <a:ext uri="{FF2B5EF4-FFF2-40B4-BE49-F238E27FC236}">
              <a16:creationId xmlns:a16="http://schemas.microsoft.com/office/drawing/2014/main" xmlns="" id="{00000000-0008-0000-0700-0000DB010000}"/>
            </a:ext>
          </a:extLst>
        </xdr:cNvPr>
        <xdr:cNvSpPr txBox="1"/>
      </xdr:nvSpPr>
      <xdr:spPr>
        <a:xfrm>
          <a:off x="8483111" y="16767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99</xdr:row>
      <xdr:rowOff>85434</xdr:rowOff>
    </xdr:from>
    <xdr:to>
      <xdr:col>41</xdr:col>
      <xdr:colOff>50800</xdr:colOff>
      <xdr:row>99</xdr:row>
      <xdr:rowOff>90991</xdr:rowOff>
    </xdr:to>
    <xdr:cxnSp macro="">
      <xdr:nvCxnSpPr>
        <xdr:cNvPr id="476" name="直線コネクタ 475">
          <a:extLst>
            <a:ext uri="{FF2B5EF4-FFF2-40B4-BE49-F238E27FC236}">
              <a16:creationId xmlns:a16="http://schemas.microsoft.com/office/drawing/2014/main" xmlns="" id="{00000000-0008-0000-0700-0000DC010000}"/>
            </a:ext>
          </a:extLst>
        </xdr:cNvPr>
        <xdr:cNvCxnSpPr/>
      </xdr:nvCxnSpPr>
      <xdr:spPr>
        <a:xfrm>
          <a:off x="6972300" y="17058984"/>
          <a:ext cx="889000" cy="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99</xdr:row>
      <xdr:rowOff>23692</xdr:rowOff>
    </xdr:from>
    <xdr:to>
      <xdr:col>41</xdr:col>
      <xdr:colOff>101600</xdr:colOff>
      <xdr:row>99</xdr:row>
      <xdr:rowOff>125292</xdr:rowOff>
    </xdr:to>
    <xdr:sp macro="" textlink="">
      <xdr:nvSpPr>
        <xdr:cNvPr id="477" name="フローチャート: 判断 476">
          <a:extLst>
            <a:ext uri="{FF2B5EF4-FFF2-40B4-BE49-F238E27FC236}">
              <a16:creationId xmlns:a16="http://schemas.microsoft.com/office/drawing/2014/main" xmlns="" id="{00000000-0008-0000-0700-0000DD010000}"/>
            </a:ext>
          </a:extLst>
        </xdr:cNvPr>
        <xdr:cNvSpPr/>
      </xdr:nvSpPr>
      <xdr:spPr>
        <a:xfrm>
          <a:off x="7810500" y="16997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141819</xdr:rowOff>
    </xdr:from>
    <xdr:ext cx="534377" cy="259045"/>
    <xdr:sp macro="" textlink="">
      <xdr:nvSpPr>
        <xdr:cNvPr id="478" name="テキスト ボックス 477">
          <a:extLst>
            <a:ext uri="{FF2B5EF4-FFF2-40B4-BE49-F238E27FC236}">
              <a16:creationId xmlns:a16="http://schemas.microsoft.com/office/drawing/2014/main" xmlns="" id="{00000000-0008-0000-0700-0000DE010000}"/>
            </a:ext>
          </a:extLst>
        </xdr:cNvPr>
        <xdr:cNvSpPr txBox="1"/>
      </xdr:nvSpPr>
      <xdr:spPr>
        <a:xfrm>
          <a:off x="7594111" y="16772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23392</xdr:rowOff>
    </xdr:from>
    <xdr:to>
      <xdr:col>36</xdr:col>
      <xdr:colOff>165100</xdr:colOff>
      <xdr:row>99</xdr:row>
      <xdr:rowOff>124992</xdr:rowOff>
    </xdr:to>
    <xdr:sp macro="" textlink="">
      <xdr:nvSpPr>
        <xdr:cNvPr id="479" name="フローチャート: 判断 478">
          <a:extLst>
            <a:ext uri="{FF2B5EF4-FFF2-40B4-BE49-F238E27FC236}">
              <a16:creationId xmlns:a16="http://schemas.microsoft.com/office/drawing/2014/main" xmlns="" id="{00000000-0008-0000-0700-0000DF010000}"/>
            </a:ext>
          </a:extLst>
        </xdr:cNvPr>
        <xdr:cNvSpPr/>
      </xdr:nvSpPr>
      <xdr:spPr>
        <a:xfrm>
          <a:off x="6921500" y="16996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141519</xdr:rowOff>
    </xdr:from>
    <xdr:ext cx="534377" cy="259045"/>
    <xdr:sp macro="" textlink="">
      <xdr:nvSpPr>
        <xdr:cNvPr id="480" name="テキスト ボックス 479">
          <a:extLst>
            <a:ext uri="{FF2B5EF4-FFF2-40B4-BE49-F238E27FC236}">
              <a16:creationId xmlns:a16="http://schemas.microsoft.com/office/drawing/2014/main" xmlns="" id="{00000000-0008-0000-0700-0000E0010000}"/>
            </a:ext>
          </a:extLst>
        </xdr:cNvPr>
        <xdr:cNvSpPr txBox="1"/>
      </xdr:nvSpPr>
      <xdr:spPr>
        <a:xfrm>
          <a:off x="6705111" y="16772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xmlns="" id="{00000000-0008-0000-0700-0000E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xmlns="" id="{00000000-0008-0000-0700-0000E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xmlns="" id="{00000000-0008-0000-0700-0000E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xmlns="" id="{00000000-0008-0000-0700-0000E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xmlns="" id="{00000000-0008-0000-0700-0000E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99</xdr:row>
      <xdr:rowOff>30487</xdr:rowOff>
    </xdr:from>
    <xdr:to>
      <xdr:col>55</xdr:col>
      <xdr:colOff>50800</xdr:colOff>
      <xdr:row>99</xdr:row>
      <xdr:rowOff>132087</xdr:rowOff>
    </xdr:to>
    <xdr:sp macro="" textlink="">
      <xdr:nvSpPr>
        <xdr:cNvPr id="486" name="楕円 485">
          <a:extLst>
            <a:ext uri="{FF2B5EF4-FFF2-40B4-BE49-F238E27FC236}">
              <a16:creationId xmlns:a16="http://schemas.microsoft.com/office/drawing/2014/main" xmlns="" id="{00000000-0008-0000-0700-0000E6010000}"/>
            </a:ext>
          </a:extLst>
        </xdr:cNvPr>
        <xdr:cNvSpPr/>
      </xdr:nvSpPr>
      <xdr:spPr>
        <a:xfrm>
          <a:off x="10426700" y="17004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99</xdr:row>
      <xdr:rowOff>867</xdr:rowOff>
    </xdr:from>
    <xdr:ext cx="534377" cy="259045"/>
    <xdr:sp macro="" textlink="">
      <xdr:nvSpPr>
        <xdr:cNvPr id="487" name="土木費該当値テキスト">
          <a:extLst>
            <a:ext uri="{FF2B5EF4-FFF2-40B4-BE49-F238E27FC236}">
              <a16:creationId xmlns:a16="http://schemas.microsoft.com/office/drawing/2014/main" xmlns="" id="{00000000-0008-0000-0700-0000E7010000}"/>
            </a:ext>
          </a:extLst>
        </xdr:cNvPr>
        <xdr:cNvSpPr txBox="1"/>
      </xdr:nvSpPr>
      <xdr:spPr>
        <a:xfrm>
          <a:off x="10528300" y="16974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99</xdr:row>
      <xdr:rowOff>39773</xdr:rowOff>
    </xdr:from>
    <xdr:to>
      <xdr:col>50</xdr:col>
      <xdr:colOff>165100</xdr:colOff>
      <xdr:row>99</xdr:row>
      <xdr:rowOff>141373</xdr:rowOff>
    </xdr:to>
    <xdr:sp macro="" textlink="">
      <xdr:nvSpPr>
        <xdr:cNvPr id="488" name="楕円 487">
          <a:extLst>
            <a:ext uri="{FF2B5EF4-FFF2-40B4-BE49-F238E27FC236}">
              <a16:creationId xmlns:a16="http://schemas.microsoft.com/office/drawing/2014/main" xmlns="" id="{00000000-0008-0000-0700-0000E8010000}"/>
            </a:ext>
          </a:extLst>
        </xdr:cNvPr>
        <xdr:cNvSpPr/>
      </xdr:nvSpPr>
      <xdr:spPr>
        <a:xfrm>
          <a:off x="9588500" y="17013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132500</xdr:rowOff>
    </xdr:from>
    <xdr:ext cx="534377" cy="259045"/>
    <xdr:sp macro="" textlink="">
      <xdr:nvSpPr>
        <xdr:cNvPr id="489" name="テキスト ボックス 488">
          <a:extLst>
            <a:ext uri="{FF2B5EF4-FFF2-40B4-BE49-F238E27FC236}">
              <a16:creationId xmlns:a16="http://schemas.microsoft.com/office/drawing/2014/main" xmlns="" id="{00000000-0008-0000-0700-0000E9010000}"/>
            </a:ext>
          </a:extLst>
        </xdr:cNvPr>
        <xdr:cNvSpPr txBox="1"/>
      </xdr:nvSpPr>
      <xdr:spPr>
        <a:xfrm>
          <a:off x="9372111" y="17106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99</xdr:row>
      <xdr:rowOff>30206</xdr:rowOff>
    </xdr:from>
    <xdr:to>
      <xdr:col>46</xdr:col>
      <xdr:colOff>38100</xdr:colOff>
      <xdr:row>99</xdr:row>
      <xdr:rowOff>131806</xdr:rowOff>
    </xdr:to>
    <xdr:sp macro="" textlink="">
      <xdr:nvSpPr>
        <xdr:cNvPr id="490" name="楕円 489">
          <a:extLst>
            <a:ext uri="{FF2B5EF4-FFF2-40B4-BE49-F238E27FC236}">
              <a16:creationId xmlns:a16="http://schemas.microsoft.com/office/drawing/2014/main" xmlns="" id="{00000000-0008-0000-0700-0000EA010000}"/>
            </a:ext>
          </a:extLst>
        </xdr:cNvPr>
        <xdr:cNvSpPr/>
      </xdr:nvSpPr>
      <xdr:spPr>
        <a:xfrm>
          <a:off x="8699500" y="17003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99</xdr:row>
      <xdr:rowOff>122933</xdr:rowOff>
    </xdr:from>
    <xdr:ext cx="534377" cy="259045"/>
    <xdr:sp macro="" textlink="">
      <xdr:nvSpPr>
        <xdr:cNvPr id="491" name="テキスト ボックス 490">
          <a:extLst>
            <a:ext uri="{FF2B5EF4-FFF2-40B4-BE49-F238E27FC236}">
              <a16:creationId xmlns:a16="http://schemas.microsoft.com/office/drawing/2014/main" xmlns="" id="{00000000-0008-0000-0700-0000EB010000}"/>
            </a:ext>
          </a:extLst>
        </xdr:cNvPr>
        <xdr:cNvSpPr txBox="1"/>
      </xdr:nvSpPr>
      <xdr:spPr>
        <a:xfrm>
          <a:off x="8483111" y="17096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99</xdr:row>
      <xdr:rowOff>40191</xdr:rowOff>
    </xdr:from>
    <xdr:to>
      <xdr:col>41</xdr:col>
      <xdr:colOff>101600</xdr:colOff>
      <xdr:row>99</xdr:row>
      <xdr:rowOff>141791</xdr:rowOff>
    </xdr:to>
    <xdr:sp macro="" textlink="">
      <xdr:nvSpPr>
        <xdr:cNvPr id="492" name="楕円 491">
          <a:extLst>
            <a:ext uri="{FF2B5EF4-FFF2-40B4-BE49-F238E27FC236}">
              <a16:creationId xmlns:a16="http://schemas.microsoft.com/office/drawing/2014/main" xmlns="" id="{00000000-0008-0000-0700-0000EC010000}"/>
            </a:ext>
          </a:extLst>
        </xdr:cNvPr>
        <xdr:cNvSpPr/>
      </xdr:nvSpPr>
      <xdr:spPr>
        <a:xfrm>
          <a:off x="7810500" y="17013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132918</xdr:rowOff>
    </xdr:from>
    <xdr:ext cx="534377" cy="259045"/>
    <xdr:sp macro="" textlink="">
      <xdr:nvSpPr>
        <xdr:cNvPr id="493" name="テキスト ボックス 492">
          <a:extLst>
            <a:ext uri="{FF2B5EF4-FFF2-40B4-BE49-F238E27FC236}">
              <a16:creationId xmlns:a16="http://schemas.microsoft.com/office/drawing/2014/main" xmlns="" id="{00000000-0008-0000-0700-0000ED010000}"/>
            </a:ext>
          </a:extLst>
        </xdr:cNvPr>
        <xdr:cNvSpPr txBox="1"/>
      </xdr:nvSpPr>
      <xdr:spPr>
        <a:xfrm>
          <a:off x="7594111" y="171064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99</xdr:row>
      <xdr:rowOff>34634</xdr:rowOff>
    </xdr:from>
    <xdr:to>
      <xdr:col>36</xdr:col>
      <xdr:colOff>165100</xdr:colOff>
      <xdr:row>99</xdr:row>
      <xdr:rowOff>136234</xdr:rowOff>
    </xdr:to>
    <xdr:sp macro="" textlink="">
      <xdr:nvSpPr>
        <xdr:cNvPr id="494" name="楕円 493">
          <a:extLst>
            <a:ext uri="{FF2B5EF4-FFF2-40B4-BE49-F238E27FC236}">
              <a16:creationId xmlns:a16="http://schemas.microsoft.com/office/drawing/2014/main" xmlns="" id="{00000000-0008-0000-0700-0000EE010000}"/>
            </a:ext>
          </a:extLst>
        </xdr:cNvPr>
        <xdr:cNvSpPr/>
      </xdr:nvSpPr>
      <xdr:spPr>
        <a:xfrm>
          <a:off x="6921500" y="17008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127361</xdr:rowOff>
    </xdr:from>
    <xdr:ext cx="534377" cy="259045"/>
    <xdr:sp macro="" textlink="">
      <xdr:nvSpPr>
        <xdr:cNvPr id="495" name="テキスト ボックス 494">
          <a:extLst>
            <a:ext uri="{FF2B5EF4-FFF2-40B4-BE49-F238E27FC236}">
              <a16:creationId xmlns:a16="http://schemas.microsoft.com/office/drawing/2014/main" xmlns="" id="{00000000-0008-0000-0700-0000EF010000}"/>
            </a:ext>
          </a:extLst>
        </xdr:cNvPr>
        <xdr:cNvSpPr txBox="1"/>
      </xdr:nvSpPr>
      <xdr:spPr>
        <a:xfrm>
          <a:off x="6705111" y="17100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6" name="正方形/長方形 495">
          <a:extLst>
            <a:ext uri="{FF2B5EF4-FFF2-40B4-BE49-F238E27FC236}">
              <a16:creationId xmlns:a16="http://schemas.microsoft.com/office/drawing/2014/main" xmlns="" id="{00000000-0008-0000-0700-0000F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7" name="正方形/長方形 496">
          <a:extLst>
            <a:ext uri="{FF2B5EF4-FFF2-40B4-BE49-F238E27FC236}">
              <a16:creationId xmlns:a16="http://schemas.microsoft.com/office/drawing/2014/main" xmlns="" id="{00000000-0008-0000-0700-0000F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8" name="正方形/長方形 497">
          <a:extLst>
            <a:ext uri="{FF2B5EF4-FFF2-40B4-BE49-F238E27FC236}">
              <a16:creationId xmlns:a16="http://schemas.microsoft.com/office/drawing/2014/main" xmlns="" id="{00000000-0008-0000-0700-0000F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9" name="正方形/長方形 498">
          <a:extLst>
            <a:ext uri="{FF2B5EF4-FFF2-40B4-BE49-F238E27FC236}">
              <a16:creationId xmlns:a16="http://schemas.microsoft.com/office/drawing/2014/main" xmlns="" id="{00000000-0008-0000-0700-0000F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0" name="正方形/長方形 499">
          <a:extLst>
            <a:ext uri="{FF2B5EF4-FFF2-40B4-BE49-F238E27FC236}">
              <a16:creationId xmlns:a16="http://schemas.microsoft.com/office/drawing/2014/main" xmlns="" id="{00000000-0008-0000-0700-0000F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1" name="正方形/長方形 500">
          <a:extLst>
            <a:ext uri="{FF2B5EF4-FFF2-40B4-BE49-F238E27FC236}">
              <a16:creationId xmlns:a16="http://schemas.microsoft.com/office/drawing/2014/main" xmlns="" id="{00000000-0008-0000-0700-0000F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2" name="正方形/長方形 501">
          <a:extLst>
            <a:ext uri="{FF2B5EF4-FFF2-40B4-BE49-F238E27FC236}">
              <a16:creationId xmlns:a16="http://schemas.microsoft.com/office/drawing/2014/main" xmlns="" id="{00000000-0008-0000-0700-0000F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3" name="正方形/長方形 502">
          <a:extLst>
            <a:ext uri="{FF2B5EF4-FFF2-40B4-BE49-F238E27FC236}">
              <a16:creationId xmlns:a16="http://schemas.microsoft.com/office/drawing/2014/main" xmlns="" id="{00000000-0008-0000-0700-0000F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4" name="テキスト ボックス 503">
          <a:extLst>
            <a:ext uri="{FF2B5EF4-FFF2-40B4-BE49-F238E27FC236}">
              <a16:creationId xmlns:a16="http://schemas.microsoft.com/office/drawing/2014/main" xmlns="" id="{00000000-0008-0000-0700-0000F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5" name="直線コネクタ 504">
          <a:extLst>
            <a:ext uri="{FF2B5EF4-FFF2-40B4-BE49-F238E27FC236}">
              <a16:creationId xmlns:a16="http://schemas.microsoft.com/office/drawing/2014/main" xmlns="" id="{00000000-0008-0000-0700-0000F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6" name="直線コネクタ 505">
          <a:extLst>
            <a:ext uri="{FF2B5EF4-FFF2-40B4-BE49-F238E27FC236}">
              <a16:creationId xmlns:a16="http://schemas.microsoft.com/office/drawing/2014/main" xmlns="" id="{00000000-0008-0000-0700-0000FA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7" name="テキスト ボックス 506">
          <a:extLst>
            <a:ext uri="{FF2B5EF4-FFF2-40B4-BE49-F238E27FC236}">
              <a16:creationId xmlns:a16="http://schemas.microsoft.com/office/drawing/2014/main" xmlns="" id="{00000000-0008-0000-0700-0000FB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8" name="直線コネクタ 507">
          <a:extLst>
            <a:ext uri="{FF2B5EF4-FFF2-40B4-BE49-F238E27FC236}">
              <a16:creationId xmlns:a16="http://schemas.microsoft.com/office/drawing/2014/main" xmlns="" id="{00000000-0008-0000-0700-0000FC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9" name="テキスト ボックス 508">
          <a:extLst>
            <a:ext uri="{FF2B5EF4-FFF2-40B4-BE49-F238E27FC236}">
              <a16:creationId xmlns:a16="http://schemas.microsoft.com/office/drawing/2014/main" xmlns="" id="{00000000-0008-0000-0700-0000FD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10" name="直線コネクタ 509">
          <a:extLst>
            <a:ext uri="{FF2B5EF4-FFF2-40B4-BE49-F238E27FC236}">
              <a16:creationId xmlns:a16="http://schemas.microsoft.com/office/drawing/2014/main" xmlns="" id="{00000000-0008-0000-0700-0000FE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11" name="テキスト ボックス 510">
          <a:extLst>
            <a:ext uri="{FF2B5EF4-FFF2-40B4-BE49-F238E27FC236}">
              <a16:creationId xmlns:a16="http://schemas.microsoft.com/office/drawing/2014/main" xmlns="" id="{00000000-0008-0000-0700-0000FF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12" name="直線コネクタ 511">
          <a:extLst>
            <a:ext uri="{FF2B5EF4-FFF2-40B4-BE49-F238E27FC236}">
              <a16:creationId xmlns:a16="http://schemas.microsoft.com/office/drawing/2014/main" xmlns="" id="{00000000-0008-0000-0700-00000002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13" name="テキスト ボックス 512">
          <a:extLst>
            <a:ext uri="{FF2B5EF4-FFF2-40B4-BE49-F238E27FC236}">
              <a16:creationId xmlns:a16="http://schemas.microsoft.com/office/drawing/2014/main" xmlns="" id="{00000000-0008-0000-0700-00000102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14" name="直線コネクタ 513">
          <a:extLst>
            <a:ext uri="{FF2B5EF4-FFF2-40B4-BE49-F238E27FC236}">
              <a16:creationId xmlns:a16="http://schemas.microsoft.com/office/drawing/2014/main" xmlns="" id="{00000000-0008-0000-0700-00000202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5" name="テキスト ボックス 514">
          <a:extLst>
            <a:ext uri="{FF2B5EF4-FFF2-40B4-BE49-F238E27FC236}">
              <a16:creationId xmlns:a16="http://schemas.microsoft.com/office/drawing/2014/main" xmlns="" id="{00000000-0008-0000-0700-00000302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6" name="直線コネクタ 515">
          <a:extLst>
            <a:ext uri="{FF2B5EF4-FFF2-40B4-BE49-F238E27FC236}">
              <a16:creationId xmlns:a16="http://schemas.microsoft.com/office/drawing/2014/main" xmlns="" id="{00000000-0008-0000-0700-00000402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7" name="テキスト ボックス 516">
          <a:extLst>
            <a:ext uri="{FF2B5EF4-FFF2-40B4-BE49-F238E27FC236}">
              <a16:creationId xmlns:a16="http://schemas.microsoft.com/office/drawing/2014/main" xmlns="" id="{00000000-0008-0000-0700-000005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xmlns=""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9" name="テキスト ボックス 518">
          <a:extLst>
            <a:ext uri="{FF2B5EF4-FFF2-40B4-BE49-F238E27FC236}">
              <a16:creationId xmlns:a16="http://schemas.microsoft.com/office/drawing/2014/main" xmlns="" id="{00000000-0008-0000-0700-000007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xmlns=""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98617</xdr:rowOff>
    </xdr:from>
    <xdr:to>
      <xdr:col>85</xdr:col>
      <xdr:colOff>126364</xdr:colOff>
      <xdr:row>38</xdr:row>
      <xdr:rowOff>114140</xdr:rowOff>
    </xdr:to>
    <xdr:cxnSp macro="">
      <xdr:nvCxnSpPr>
        <xdr:cNvPr id="521" name="直線コネクタ 520">
          <a:extLst>
            <a:ext uri="{FF2B5EF4-FFF2-40B4-BE49-F238E27FC236}">
              <a16:creationId xmlns:a16="http://schemas.microsoft.com/office/drawing/2014/main" xmlns="" id="{00000000-0008-0000-0700-000009020000}"/>
            </a:ext>
          </a:extLst>
        </xdr:cNvPr>
        <xdr:cNvCxnSpPr/>
      </xdr:nvCxnSpPr>
      <xdr:spPr>
        <a:xfrm flipV="1">
          <a:off x="16317595" y="5070667"/>
          <a:ext cx="1269" cy="15585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117967</xdr:rowOff>
    </xdr:from>
    <xdr:ext cx="534377" cy="259045"/>
    <xdr:sp macro="" textlink="">
      <xdr:nvSpPr>
        <xdr:cNvPr id="522" name="消防費最小値テキスト">
          <a:extLst>
            <a:ext uri="{FF2B5EF4-FFF2-40B4-BE49-F238E27FC236}">
              <a16:creationId xmlns:a16="http://schemas.microsoft.com/office/drawing/2014/main" xmlns="" id="{00000000-0008-0000-0700-00000A020000}"/>
            </a:ext>
          </a:extLst>
        </xdr:cNvPr>
        <xdr:cNvSpPr txBox="1"/>
      </xdr:nvSpPr>
      <xdr:spPr>
        <a:xfrm>
          <a:off x="16370300" y="663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114140</xdr:rowOff>
    </xdr:from>
    <xdr:to>
      <xdr:col>86</xdr:col>
      <xdr:colOff>25400</xdr:colOff>
      <xdr:row>38</xdr:row>
      <xdr:rowOff>114140</xdr:rowOff>
    </xdr:to>
    <xdr:cxnSp macro="">
      <xdr:nvCxnSpPr>
        <xdr:cNvPr id="523" name="直線コネクタ 522">
          <a:extLst>
            <a:ext uri="{FF2B5EF4-FFF2-40B4-BE49-F238E27FC236}">
              <a16:creationId xmlns:a16="http://schemas.microsoft.com/office/drawing/2014/main" xmlns="" id="{00000000-0008-0000-0700-00000B020000}"/>
            </a:ext>
          </a:extLst>
        </xdr:cNvPr>
        <xdr:cNvCxnSpPr/>
      </xdr:nvCxnSpPr>
      <xdr:spPr>
        <a:xfrm>
          <a:off x="16230600" y="6629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45294</xdr:rowOff>
    </xdr:from>
    <xdr:ext cx="599010" cy="259045"/>
    <xdr:sp macro="" textlink="">
      <xdr:nvSpPr>
        <xdr:cNvPr id="524" name="消防費最大値テキスト">
          <a:extLst>
            <a:ext uri="{FF2B5EF4-FFF2-40B4-BE49-F238E27FC236}">
              <a16:creationId xmlns:a16="http://schemas.microsoft.com/office/drawing/2014/main" xmlns="" id="{00000000-0008-0000-0700-00000C020000}"/>
            </a:ext>
          </a:extLst>
        </xdr:cNvPr>
        <xdr:cNvSpPr txBox="1"/>
      </xdr:nvSpPr>
      <xdr:spPr>
        <a:xfrm>
          <a:off x="16370300" y="4845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157,524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29</xdr:row>
      <xdr:rowOff>98617</xdr:rowOff>
    </xdr:from>
    <xdr:to>
      <xdr:col>86</xdr:col>
      <xdr:colOff>25400</xdr:colOff>
      <xdr:row>29</xdr:row>
      <xdr:rowOff>98617</xdr:rowOff>
    </xdr:to>
    <xdr:cxnSp macro="">
      <xdr:nvCxnSpPr>
        <xdr:cNvPr id="525" name="直線コネクタ 524">
          <a:extLst>
            <a:ext uri="{FF2B5EF4-FFF2-40B4-BE49-F238E27FC236}">
              <a16:creationId xmlns:a16="http://schemas.microsoft.com/office/drawing/2014/main" xmlns="" id="{00000000-0008-0000-0700-00000D020000}"/>
            </a:ext>
          </a:extLst>
        </xdr:cNvPr>
        <xdr:cNvCxnSpPr/>
      </xdr:nvCxnSpPr>
      <xdr:spPr>
        <a:xfrm>
          <a:off x="16230600" y="50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152044</xdr:rowOff>
    </xdr:from>
    <xdr:to>
      <xdr:col>85</xdr:col>
      <xdr:colOff>127000</xdr:colOff>
      <xdr:row>38</xdr:row>
      <xdr:rowOff>40280</xdr:rowOff>
    </xdr:to>
    <xdr:cxnSp macro="">
      <xdr:nvCxnSpPr>
        <xdr:cNvPr id="526" name="直線コネクタ 525">
          <a:extLst>
            <a:ext uri="{FF2B5EF4-FFF2-40B4-BE49-F238E27FC236}">
              <a16:creationId xmlns:a16="http://schemas.microsoft.com/office/drawing/2014/main" xmlns="" id="{00000000-0008-0000-0700-00000E020000}"/>
            </a:ext>
          </a:extLst>
        </xdr:cNvPr>
        <xdr:cNvCxnSpPr/>
      </xdr:nvCxnSpPr>
      <xdr:spPr>
        <a:xfrm>
          <a:off x="15481300" y="6152794"/>
          <a:ext cx="838200" cy="402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52134</xdr:rowOff>
    </xdr:from>
    <xdr:ext cx="534377" cy="259045"/>
    <xdr:sp macro="" textlink="">
      <xdr:nvSpPr>
        <xdr:cNvPr id="527" name="消防費平均値テキスト">
          <a:extLst>
            <a:ext uri="{FF2B5EF4-FFF2-40B4-BE49-F238E27FC236}">
              <a16:creationId xmlns:a16="http://schemas.microsoft.com/office/drawing/2014/main" xmlns="" id="{00000000-0008-0000-0700-00000F020000}"/>
            </a:ext>
          </a:extLst>
        </xdr:cNvPr>
        <xdr:cNvSpPr txBox="1"/>
      </xdr:nvSpPr>
      <xdr:spPr>
        <a:xfrm>
          <a:off x="16370300" y="62243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29257</xdr:rowOff>
    </xdr:from>
    <xdr:to>
      <xdr:col>85</xdr:col>
      <xdr:colOff>177800</xdr:colOff>
      <xdr:row>37</xdr:row>
      <xdr:rowOff>130857</xdr:rowOff>
    </xdr:to>
    <xdr:sp macro="" textlink="">
      <xdr:nvSpPr>
        <xdr:cNvPr id="528" name="フローチャート: 判断 527">
          <a:extLst>
            <a:ext uri="{FF2B5EF4-FFF2-40B4-BE49-F238E27FC236}">
              <a16:creationId xmlns:a16="http://schemas.microsoft.com/office/drawing/2014/main" xmlns="" id="{00000000-0008-0000-0700-000010020000}"/>
            </a:ext>
          </a:extLst>
        </xdr:cNvPr>
        <xdr:cNvSpPr/>
      </xdr:nvSpPr>
      <xdr:spPr>
        <a:xfrm>
          <a:off x="16268700" y="63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152044</xdr:rowOff>
    </xdr:from>
    <xdr:to>
      <xdr:col>81</xdr:col>
      <xdr:colOff>50800</xdr:colOff>
      <xdr:row>37</xdr:row>
      <xdr:rowOff>84999</xdr:rowOff>
    </xdr:to>
    <xdr:cxnSp macro="">
      <xdr:nvCxnSpPr>
        <xdr:cNvPr id="529" name="直線コネクタ 528">
          <a:extLst>
            <a:ext uri="{FF2B5EF4-FFF2-40B4-BE49-F238E27FC236}">
              <a16:creationId xmlns:a16="http://schemas.microsoft.com/office/drawing/2014/main" xmlns="" id="{00000000-0008-0000-0700-000011020000}"/>
            </a:ext>
          </a:extLst>
        </xdr:cNvPr>
        <xdr:cNvCxnSpPr/>
      </xdr:nvCxnSpPr>
      <xdr:spPr>
        <a:xfrm flipV="1">
          <a:off x="14592300" y="6152794"/>
          <a:ext cx="889000" cy="275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166395</xdr:rowOff>
    </xdr:from>
    <xdr:to>
      <xdr:col>81</xdr:col>
      <xdr:colOff>101600</xdr:colOff>
      <xdr:row>37</xdr:row>
      <xdr:rowOff>96545</xdr:rowOff>
    </xdr:to>
    <xdr:sp macro="" textlink="">
      <xdr:nvSpPr>
        <xdr:cNvPr id="530" name="フローチャート: 判断 529">
          <a:extLst>
            <a:ext uri="{FF2B5EF4-FFF2-40B4-BE49-F238E27FC236}">
              <a16:creationId xmlns:a16="http://schemas.microsoft.com/office/drawing/2014/main" xmlns="" id="{00000000-0008-0000-0700-000012020000}"/>
            </a:ext>
          </a:extLst>
        </xdr:cNvPr>
        <xdr:cNvSpPr/>
      </xdr:nvSpPr>
      <xdr:spPr>
        <a:xfrm>
          <a:off x="15430500" y="6338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87672</xdr:rowOff>
    </xdr:from>
    <xdr:ext cx="534377" cy="259045"/>
    <xdr:sp macro="" textlink="">
      <xdr:nvSpPr>
        <xdr:cNvPr id="531" name="テキスト ボックス 530">
          <a:extLst>
            <a:ext uri="{FF2B5EF4-FFF2-40B4-BE49-F238E27FC236}">
              <a16:creationId xmlns:a16="http://schemas.microsoft.com/office/drawing/2014/main" xmlns="" id="{00000000-0008-0000-0700-000013020000}"/>
            </a:ext>
          </a:extLst>
        </xdr:cNvPr>
        <xdr:cNvSpPr txBox="1"/>
      </xdr:nvSpPr>
      <xdr:spPr>
        <a:xfrm>
          <a:off x="15214111" y="6431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84999</xdr:rowOff>
    </xdr:from>
    <xdr:to>
      <xdr:col>76</xdr:col>
      <xdr:colOff>114300</xdr:colOff>
      <xdr:row>38</xdr:row>
      <xdr:rowOff>73657</xdr:rowOff>
    </xdr:to>
    <xdr:cxnSp macro="">
      <xdr:nvCxnSpPr>
        <xdr:cNvPr id="532" name="直線コネクタ 531">
          <a:extLst>
            <a:ext uri="{FF2B5EF4-FFF2-40B4-BE49-F238E27FC236}">
              <a16:creationId xmlns:a16="http://schemas.microsoft.com/office/drawing/2014/main" xmlns="" id="{00000000-0008-0000-0700-000014020000}"/>
            </a:ext>
          </a:extLst>
        </xdr:cNvPr>
        <xdr:cNvCxnSpPr/>
      </xdr:nvCxnSpPr>
      <xdr:spPr>
        <a:xfrm flipV="1">
          <a:off x="13703300" y="6428649"/>
          <a:ext cx="889000" cy="16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49341</xdr:rowOff>
    </xdr:from>
    <xdr:to>
      <xdr:col>76</xdr:col>
      <xdr:colOff>165100</xdr:colOff>
      <xdr:row>37</xdr:row>
      <xdr:rowOff>150941</xdr:rowOff>
    </xdr:to>
    <xdr:sp macro="" textlink="">
      <xdr:nvSpPr>
        <xdr:cNvPr id="533" name="フローチャート: 判断 532">
          <a:extLst>
            <a:ext uri="{FF2B5EF4-FFF2-40B4-BE49-F238E27FC236}">
              <a16:creationId xmlns:a16="http://schemas.microsoft.com/office/drawing/2014/main" xmlns="" id="{00000000-0008-0000-0700-000015020000}"/>
            </a:ext>
          </a:extLst>
        </xdr:cNvPr>
        <xdr:cNvSpPr/>
      </xdr:nvSpPr>
      <xdr:spPr>
        <a:xfrm>
          <a:off x="14541500" y="6392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142068</xdr:rowOff>
    </xdr:from>
    <xdr:ext cx="534377" cy="259045"/>
    <xdr:sp macro="" textlink="">
      <xdr:nvSpPr>
        <xdr:cNvPr id="534" name="テキスト ボックス 533">
          <a:extLst>
            <a:ext uri="{FF2B5EF4-FFF2-40B4-BE49-F238E27FC236}">
              <a16:creationId xmlns:a16="http://schemas.microsoft.com/office/drawing/2014/main" xmlns="" id="{00000000-0008-0000-0700-000016020000}"/>
            </a:ext>
          </a:extLst>
        </xdr:cNvPr>
        <xdr:cNvSpPr txBox="1"/>
      </xdr:nvSpPr>
      <xdr:spPr>
        <a:xfrm>
          <a:off x="14325111" y="648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73657</xdr:rowOff>
    </xdr:from>
    <xdr:to>
      <xdr:col>71</xdr:col>
      <xdr:colOff>177800</xdr:colOff>
      <xdr:row>38</xdr:row>
      <xdr:rowOff>97975</xdr:rowOff>
    </xdr:to>
    <xdr:cxnSp macro="">
      <xdr:nvCxnSpPr>
        <xdr:cNvPr id="535" name="直線コネクタ 534">
          <a:extLst>
            <a:ext uri="{FF2B5EF4-FFF2-40B4-BE49-F238E27FC236}">
              <a16:creationId xmlns:a16="http://schemas.microsoft.com/office/drawing/2014/main" xmlns="" id="{00000000-0008-0000-0700-000017020000}"/>
            </a:ext>
          </a:extLst>
        </xdr:cNvPr>
        <xdr:cNvCxnSpPr/>
      </xdr:nvCxnSpPr>
      <xdr:spPr>
        <a:xfrm flipV="1">
          <a:off x="12814300" y="6588757"/>
          <a:ext cx="889000" cy="2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23793</xdr:rowOff>
    </xdr:from>
    <xdr:to>
      <xdr:col>72</xdr:col>
      <xdr:colOff>38100</xdr:colOff>
      <xdr:row>37</xdr:row>
      <xdr:rowOff>125393</xdr:rowOff>
    </xdr:to>
    <xdr:sp macro="" textlink="">
      <xdr:nvSpPr>
        <xdr:cNvPr id="536" name="フローチャート: 判断 535">
          <a:extLst>
            <a:ext uri="{FF2B5EF4-FFF2-40B4-BE49-F238E27FC236}">
              <a16:creationId xmlns:a16="http://schemas.microsoft.com/office/drawing/2014/main" xmlns="" id="{00000000-0008-0000-0700-000018020000}"/>
            </a:ext>
          </a:extLst>
        </xdr:cNvPr>
        <xdr:cNvSpPr/>
      </xdr:nvSpPr>
      <xdr:spPr>
        <a:xfrm>
          <a:off x="13652500" y="6367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141920</xdr:rowOff>
    </xdr:from>
    <xdr:ext cx="534377" cy="259045"/>
    <xdr:sp macro="" textlink="">
      <xdr:nvSpPr>
        <xdr:cNvPr id="537" name="テキスト ボックス 536">
          <a:extLst>
            <a:ext uri="{FF2B5EF4-FFF2-40B4-BE49-F238E27FC236}">
              <a16:creationId xmlns:a16="http://schemas.microsoft.com/office/drawing/2014/main" xmlns="" id="{00000000-0008-0000-0700-000019020000}"/>
            </a:ext>
          </a:extLst>
        </xdr:cNvPr>
        <xdr:cNvSpPr txBox="1"/>
      </xdr:nvSpPr>
      <xdr:spPr>
        <a:xfrm>
          <a:off x="13436111" y="6142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32751</xdr:rowOff>
    </xdr:from>
    <xdr:to>
      <xdr:col>67</xdr:col>
      <xdr:colOff>101600</xdr:colOff>
      <xdr:row>37</xdr:row>
      <xdr:rowOff>134351</xdr:rowOff>
    </xdr:to>
    <xdr:sp macro="" textlink="">
      <xdr:nvSpPr>
        <xdr:cNvPr id="538" name="フローチャート: 判断 537">
          <a:extLst>
            <a:ext uri="{FF2B5EF4-FFF2-40B4-BE49-F238E27FC236}">
              <a16:creationId xmlns:a16="http://schemas.microsoft.com/office/drawing/2014/main" xmlns="" id="{00000000-0008-0000-0700-00001A020000}"/>
            </a:ext>
          </a:extLst>
        </xdr:cNvPr>
        <xdr:cNvSpPr/>
      </xdr:nvSpPr>
      <xdr:spPr>
        <a:xfrm>
          <a:off x="12763500" y="63764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150878</xdr:rowOff>
    </xdr:from>
    <xdr:ext cx="534377" cy="259045"/>
    <xdr:sp macro="" textlink="">
      <xdr:nvSpPr>
        <xdr:cNvPr id="539" name="テキスト ボックス 538">
          <a:extLst>
            <a:ext uri="{FF2B5EF4-FFF2-40B4-BE49-F238E27FC236}">
              <a16:creationId xmlns:a16="http://schemas.microsoft.com/office/drawing/2014/main" xmlns="" id="{00000000-0008-0000-0700-00001B020000}"/>
            </a:ext>
          </a:extLst>
        </xdr:cNvPr>
        <xdr:cNvSpPr txBox="1"/>
      </xdr:nvSpPr>
      <xdr:spPr>
        <a:xfrm>
          <a:off x="12547111" y="6151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xmlns=""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xmlns=""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xmlns=""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xmlns=""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xmlns=""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160930</xdr:rowOff>
    </xdr:from>
    <xdr:to>
      <xdr:col>85</xdr:col>
      <xdr:colOff>177800</xdr:colOff>
      <xdr:row>38</xdr:row>
      <xdr:rowOff>91080</xdr:rowOff>
    </xdr:to>
    <xdr:sp macro="" textlink="">
      <xdr:nvSpPr>
        <xdr:cNvPr id="545" name="楕円 544">
          <a:extLst>
            <a:ext uri="{FF2B5EF4-FFF2-40B4-BE49-F238E27FC236}">
              <a16:creationId xmlns:a16="http://schemas.microsoft.com/office/drawing/2014/main" xmlns="" id="{00000000-0008-0000-0700-000021020000}"/>
            </a:ext>
          </a:extLst>
        </xdr:cNvPr>
        <xdr:cNvSpPr/>
      </xdr:nvSpPr>
      <xdr:spPr>
        <a:xfrm>
          <a:off x="16268700" y="650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75858</xdr:rowOff>
    </xdr:from>
    <xdr:ext cx="534377" cy="259045"/>
    <xdr:sp macro="" textlink="">
      <xdr:nvSpPr>
        <xdr:cNvPr id="546" name="消防費該当値テキスト">
          <a:extLst>
            <a:ext uri="{FF2B5EF4-FFF2-40B4-BE49-F238E27FC236}">
              <a16:creationId xmlns:a16="http://schemas.microsoft.com/office/drawing/2014/main" xmlns="" id="{00000000-0008-0000-0700-000022020000}"/>
            </a:ext>
          </a:extLst>
        </xdr:cNvPr>
        <xdr:cNvSpPr txBox="1"/>
      </xdr:nvSpPr>
      <xdr:spPr>
        <a:xfrm>
          <a:off x="16370300" y="641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101244</xdr:rowOff>
    </xdr:from>
    <xdr:to>
      <xdr:col>81</xdr:col>
      <xdr:colOff>101600</xdr:colOff>
      <xdr:row>36</xdr:row>
      <xdr:rowOff>31394</xdr:rowOff>
    </xdr:to>
    <xdr:sp macro="" textlink="">
      <xdr:nvSpPr>
        <xdr:cNvPr id="547" name="楕円 546">
          <a:extLst>
            <a:ext uri="{FF2B5EF4-FFF2-40B4-BE49-F238E27FC236}">
              <a16:creationId xmlns:a16="http://schemas.microsoft.com/office/drawing/2014/main" xmlns="" id="{00000000-0008-0000-0700-000023020000}"/>
            </a:ext>
          </a:extLst>
        </xdr:cNvPr>
        <xdr:cNvSpPr/>
      </xdr:nvSpPr>
      <xdr:spPr>
        <a:xfrm>
          <a:off x="15430500" y="6101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47921</xdr:rowOff>
    </xdr:from>
    <xdr:ext cx="534377" cy="259045"/>
    <xdr:sp macro="" textlink="">
      <xdr:nvSpPr>
        <xdr:cNvPr id="548" name="テキスト ボックス 547">
          <a:extLst>
            <a:ext uri="{FF2B5EF4-FFF2-40B4-BE49-F238E27FC236}">
              <a16:creationId xmlns:a16="http://schemas.microsoft.com/office/drawing/2014/main" xmlns="" id="{00000000-0008-0000-0700-000024020000}"/>
            </a:ext>
          </a:extLst>
        </xdr:cNvPr>
        <xdr:cNvSpPr txBox="1"/>
      </xdr:nvSpPr>
      <xdr:spPr>
        <a:xfrm>
          <a:off x="15214111" y="5877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34199</xdr:rowOff>
    </xdr:from>
    <xdr:to>
      <xdr:col>76</xdr:col>
      <xdr:colOff>165100</xdr:colOff>
      <xdr:row>37</xdr:row>
      <xdr:rowOff>135799</xdr:rowOff>
    </xdr:to>
    <xdr:sp macro="" textlink="">
      <xdr:nvSpPr>
        <xdr:cNvPr id="549" name="楕円 548">
          <a:extLst>
            <a:ext uri="{FF2B5EF4-FFF2-40B4-BE49-F238E27FC236}">
              <a16:creationId xmlns:a16="http://schemas.microsoft.com/office/drawing/2014/main" xmlns="" id="{00000000-0008-0000-0700-000025020000}"/>
            </a:ext>
          </a:extLst>
        </xdr:cNvPr>
        <xdr:cNvSpPr/>
      </xdr:nvSpPr>
      <xdr:spPr>
        <a:xfrm>
          <a:off x="14541500" y="6377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152326</xdr:rowOff>
    </xdr:from>
    <xdr:ext cx="534377" cy="259045"/>
    <xdr:sp macro="" textlink="">
      <xdr:nvSpPr>
        <xdr:cNvPr id="550" name="テキスト ボックス 549">
          <a:extLst>
            <a:ext uri="{FF2B5EF4-FFF2-40B4-BE49-F238E27FC236}">
              <a16:creationId xmlns:a16="http://schemas.microsoft.com/office/drawing/2014/main" xmlns="" id="{00000000-0008-0000-0700-000026020000}"/>
            </a:ext>
          </a:extLst>
        </xdr:cNvPr>
        <xdr:cNvSpPr txBox="1"/>
      </xdr:nvSpPr>
      <xdr:spPr>
        <a:xfrm>
          <a:off x="14325111" y="6153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22857</xdr:rowOff>
    </xdr:from>
    <xdr:to>
      <xdr:col>72</xdr:col>
      <xdr:colOff>38100</xdr:colOff>
      <xdr:row>38</xdr:row>
      <xdr:rowOff>124457</xdr:rowOff>
    </xdr:to>
    <xdr:sp macro="" textlink="">
      <xdr:nvSpPr>
        <xdr:cNvPr id="551" name="楕円 550">
          <a:extLst>
            <a:ext uri="{FF2B5EF4-FFF2-40B4-BE49-F238E27FC236}">
              <a16:creationId xmlns:a16="http://schemas.microsoft.com/office/drawing/2014/main" xmlns="" id="{00000000-0008-0000-0700-000027020000}"/>
            </a:ext>
          </a:extLst>
        </xdr:cNvPr>
        <xdr:cNvSpPr/>
      </xdr:nvSpPr>
      <xdr:spPr>
        <a:xfrm>
          <a:off x="13652500" y="6537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115584</xdr:rowOff>
    </xdr:from>
    <xdr:ext cx="534377" cy="259045"/>
    <xdr:sp macro="" textlink="">
      <xdr:nvSpPr>
        <xdr:cNvPr id="552" name="テキスト ボックス 551">
          <a:extLst>
            <a:ext uri="{FF2B5EF4-FFF2-40B4-BE49-F238E27FC236}">
              <a16:creationId xmlns:a16="http://schemas.microsoft.com/office/drawing/2014/main" xmlns="" id="{00000000-0008-0000-0700-000028020000}"/>
            </a:ext>
          </a:extLst>
        </xdr:cNvPr>
        <xdr:cNvSpPr txBox="1"/>
      </xdr:nvSpPr>
      <xdr:spPr>
        <a:xfrm>
          <a:off x="13436111" y="663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47175</xdr:rowOff>
    </xdr:from>
    <xdr:to>
      <xdr:col>67</xdr:col>
      <xdr:colOff>101600</xdr:colOff>
      <xdr:row>38</xdr:row>
      <xdr:rowOff>148775</xdr:rowOff>
    </xdr:to>
    <xdr:sp macro="" textlink="">
      <xdr:nvSpPr>
        <xdr:cNvPr id="553" name="楕円 552">
          <a:extLst>
            <a:ext uri="{FF2B5EF4-FFF2-40B4-BE49-F238E27FC236}">
              <a16:creationId xmlns:a16="http://schemas.microsoft.com/office/drawing/2014/main" xmlns="" id="{00000000-0008-0000-0700-000029020000}"/>
            </a:ext>
          </a:extLst>
        </xdr:cNvPr>
        <xdr:cNvSpPr/>
      </xdr:nvSpPr>
      <xdr:spPr>
        <a:xfrm>
          <a:off x="12763500" y="6562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139902</xdr:rowOff>
    </xdr:from>
    <xdr:ext cx="534377" cy="259045"/>
    <xdr:sp macro="" textlink="">
      <xdr:nvSpPr>
        <xdr:cNvPr id="554" name="テキスト ボックス 553">
          <a:extLst>
            <a:ext uri="{FF2B5EF4-FFF2-40B4-BE49-F238E27FC236}">
              <a16:creationId xmlns:a16="http://schemas.microsoft.com/office/drawing/2014/main" xmlns="" id="{00000000-0008-0000-0700-00002A020000}"/>
            </a:ext>
          </a:extLst>
        </xdr:cNvPr>
        <xdr:cNvSpPr txBox="1"/>
      </xdr:nvSpPr>
      <xdr:spPr>
        <a:xfrm>
          <a:off x="12547111" y="665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xmlns=""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xmlns=""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xmlns=""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xmlns=""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xmlns=""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xmlns=""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xmlns=""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xmlns=""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xmlns=""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xmlns=""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5" name="直線コネクタ 564">
          <a:extLst>
            <a:ext uri="{FF2B5EF4-FFF2-40B4-BE49-F238E27FC236}">
              <a16:creationId xmlns:a16="http://schemas.microsoft.com/office/drawing/2014/main" xmlns="" id="{00000000-0008-0000-0700-000035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6" name="テキスト ボックス 565">
          <a:extLst>
            <a:ext uri="{FF2B5EF4-FFF2-40B4-BE49-F238E27FC236}">
              <a16:creationId xmlns:a16="http://schemas.microsoft.com/office/drawing/2014/main" xmlns="" id="{00000000-0008-0000-0700-000036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7" name="直線コネクタ 566">
          <a:extLst>
            <a:ext uri="{FF2B5EF4-FFF2-40B4-BE49-F238E27FC236}">
              <a16:creationId xmlns:a16="http://schemas.microsoft.com/office/drawing/2014/main" xmlns="" id="{00000000-0008-0000-0700-000037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8" name="テキスト ボックス 567">
          <a:extLst>
            <a:ext uri="{FF2B5EF4-FFF2-40B4-BE49-F238E27FC236}">
              <a16:creationId xmlns:a16="http://schemas.microsoft.com/office/drawing/2014/main" xmlns="" id="{00000000-0008-0000-0700-000038020000}"/>
            </a:ext>
          </a:extLst>
        </xdr:cNvPr>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9" name="直線コネクタ 568">
          <a:extLst>
            <a:ext uri="{FF2B5EF4-FFF2-40B4-BE49-F238E27FC236}">
              <a16:creationId xmlns:a16="http://schemas.microsoft.com/office/drawing/2014/main" xmlns="" id="{00000000-0008-0000-0700-000039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0" name="テキスト ボックス 569">
          <a:extLst>
            <a:ext uri="{FF2B5EF4-FFF2-40B4-BE49-F238E27FC236}">
              <a16:creationId xmlns:a16="http://schemas.microsoft.com/office/drawing/2014/main" xmlns="" id="{00000000-0008-0000-0700-00003A020000}"/>
            </a:ext>
          </a:extLst>
        </xdr:cNvPr>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1" name="直線コネクタ 570">
          <a:extLst>
            <a:ext uri="{FF2B5EF4-FFF2-40B4-BE49-F238E27FC236}">
              <a16:creationId xmlns:a16="http://schemas.microsoft.com/office/drawing/2014/main" xmlns="" id="{00000000-0008-0000-0700-00003B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2" name="テキスト ボックス 571">
          <a:extLst>
            <a:ext uri="{FF2B5EF4-FFF2-40B4-BE49-F238E27FC236}">
              <a16:creationId xmlns:a16="http://schemas.microsoft.com/office/drawing/2014/main" xmlns="" id="{00000000-0008-0000-0700-00003C020000}"/>
            </a:ext>
          </a:extLst>
        </xdr:cNvPr>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3" name="直線コネクタ 572">
          <a:extLst>
            <a:ext uri="{FF2B5EF4-FFF2-40B4-BE49-F238E27FC236}">
              <a16:creationId xmlns:a16="http://schemas.microsoft.com/office/drawing/2014/main" xmlns="" id="{00000000-0008-0000-0700-00003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4" name="テキスト ボックス 573">
          <a:extLst>
            <a:ext uri="{FF2B5EF4-FFF2-40B4-BE49-F238E27FC236}">
              <a16:creationId xmlns:a16="http://schemas.microsoft.com/office/drawing/2014/main" xmlns="" id="{00000000-0008-0000-0700-00003E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5" name="教育費グラフ枠">
          <a:extLst>
            <a:ext uri="{FF2B5EF4-FFF2-40B4-BE49-F238E27FC236}">
              <a16:creationId xmlns:a16="http://schemas.microsoft.com/office/drawing/2014/main" xmlns="" id="{00000000-0008-0000-0700-00003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60984</xdr:rowOff>
    </xdr:from>
    <xdr:to>
      <xdr:col>85</xdr:col>
      <xdr:colOff>126364</xdr:colOff>
      <xdr:row>57</xdr:row>
      <xdr:rowOff>154687</xdr:rowOff>
    </xdr:to>
    <xdr:cxnSp macro="">
      <xdr:nvCxnSpPr>
        <xdr:cNvPr id="576" name="直線コネクタ 575">
          <a:extLst>
            <a:ext uri="{FF2B5EF4-FFF2-40B4-BE49-F238E27FC236}">
              <a16:creationId xmlns:a16="http://schemas.microsoft.com/office/drawing/2014/main" xmlns="" id="{00000000-0008-0000-0700-000040020000}"/>
            </a:ext>
          </a:extLst>
        </xdr:cNvPr>
        <xdr:cNvCxnSpPr/>
      </xdr:nvCxnSpPr>
      <xdr:spPr>
        <a:xfrm flipV="1">
          <a:off x="16317595" y="8633484"/>
          <a:ext cx="1269" cy="12938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158514</xdr:rowOff>
    </xdr:from>
    <xdr:ext cx="534377" cy="259045"/>
    <xdr:sp macro="" textlink="">
      <xdr:nvSpPr>
        <xdr:cNvPr id="577" name="教育費最小値テキスト">
          <a:extLst>
            <a:ext uri="{FF2B5EF4-FFF2-40B4-BE49-F238E27FC236}">
              <a16:creationId xmlns:a16="http://schemas.microsoft.com/office/drawing/2014/main" xmlns="" id="{00000000-0008-0000-0700-000041020000}"/>
            </a:ext>
          </a:extLst>
        </xdr:cNvPr>
        <xdr:cNvSpPr txBox="1"/>
      </xdr:nvSpPr>
      <xdr:spPr>
        <a:xfrm>
          <a:off x="16370300" y="99311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34,222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154687</xdr:rowOff>
    </xdr:from>
    <xdr:to>
      <xdr:col>86</xdr:col>
      <xdr:colOff>25400</xdr:colOff>
      <xdr:row>57</xdr:row>
      <xdr:rowOff>154687</xdr:rowOff>
    </xdr:to>
    <xdr:cxnSp macro="">
      <xdr:nvCxnSpPr>
        <xdr:cNvPr id="578" name="直線コネクタ 577">
          <a:extLst>
            <a:ext uri="{FF2B5EF4-FFF2-40B4-BE49-F238E27FC236}">
              <a16:creationId xmlns:a16="http://schemas.microsoft.com/office/drawing/2014/main" xmlns="" id="{00000000-0008-0000-0700-000042020000}"/>
            </a:ext>
          </a:extLst>
        </xdr:cNvPr>
        <xdr:cNvCxnSpPr/>
      </xdr:nvCxnSpPr>
      <xdr:spPr>
        <a:xfrm>
          <a:off x="16230600" y="99273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7661</xdr:rowOff>
    </xdr:from>
    <xdr:ext cx="599010" cy="259045"/>
    <xdr:sp macro="" textlink="">
      <xdr:nvSpPr>
        <xdr:cNvPr id="579" name="教育費最大値テキスト">
          <a:extLst>
            <a:ext uri="{FF2B5EF4-FFF2-40B4-BE49-F238E27FC236}">
              <a16:creationId xmlns:a16="http://schemas.microsoft.com/office/drawing/2014/main" xmlns="" id="{00000000-0008-0000-0700-000043020000}"/>
            </a:ext>
          </a:extLst>
        </xdr:cNvPr>
        <xdr:cNvSpPr txBox="1"/>
      </xdr:nvSpPr>
      <xdr:spPr>
        <a:xfrm>
          <a:off x="16370300" y="8408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317,217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60984</xdr:rowOff>
    </xdr:from>
    <xdr:to>
      <xdr:col>86</xdr:col>
      <xdr:colOff>25400</xdr:colOff>
      <xdr:row>50</xdr:row>
      <xdr:rowOff>60984</xdr:rowOff>
    </xdr:to>
    <xdr:cxnSp macro="">
      <xdr:nvCxnSpPr>
        <xdr:cNvPr id="580" name="直線コネクタ 579">
          <a:extLst>
            <a:ext uri="{FF2B5EF4-FFF2-40B4-BE49-F238E27FC236}">
              <a16:creationId xmlns:a16="http://schemas.microsoft.com/office/drawing/2014/main" xmlns="" id="{00000000-0008-0000-0700-000044020000}"/>
            </a:ext>
          </a:extLst>
        </xdr:cNvPr>
        <xdr:cNvCxnSpPr/>
      </xdr:nvCxnSpPr>
      <xdr:spPr>
        <a:xfrm>
          <a:off x="16230600" y="8633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114023</xdr:rowOff>
    </xdr:from>
    <xdr:to>
      <xdr:col>85</xdr:col>
      <xdr:colOff>127000</xdr:colOff>
      <xdr:row>57</xdr:row>
      <xdr:rowOff>115624</xdr:rowOff>
    </xdr:to>
    <xdr:cxnSp macro="">
      <xdr:nvCxnSpPr>
        <xdr:cNvPr id="581" name="直線コネクタ 580">
          <a:extLst>
            <a:ext uri="{FF2B5EF4-FFF2-40B4-BE49-F238E27FC236}">
              <a16:creationId xmlns:a16="http://schemas.microsoft.com/office/drawing/2014/main" xmlns="" id="{00000000-0008-0000-0700-000045020000}"/>
            </a:ext>
          </a:extLst>
        </xdr:cNvPr>
        <xdr:cNvCxnSpPr/>
      </xdr:nvCxnSpPr>
      <xdr:spPr>
        <a:xfrm flipV="1">
          <a:off x="15481300" y="9886673"/>
          <a:ext cx="838200" cy="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123134</xdr:rowOff>
    </xdr:from>
    <xdr:ext cx="534377" cy="259045"/>
    <xdr:sp macro="" textlink="">
      <xdr:nvSpPr>
        <xdr:cNvPr id="582" name="教育費平均値テキスト">
          <a:extLst>
            <a:ext uri="{FF2B5EF4-FFF2-40B4-BE49-F238E27FC236}">
              <a16:creationId xmlns:a16="http://schemas.microsoft.com/office/drawing/2014/main" xmlns="" id="{00000000-0008-0000-0700-000046020000}"/>
            </a:ext>
          </a:extLst>
        </xdr:cNvPr>
        <xdr:cNvSpPr txBox="1"/>
      </xdr:nvSpPr>
      <xdr:spPr>
        <a:xfrm>
          <a:off x="16370300" y="9552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100257</xdr:rowOff>
    </xdr:from>
    <xdr:to>
      <xdr:col>85</xdr:col>
      <xdr:colOff>177800</xdr:colOff>
      <xdr:row>57</xdr:row>
      <xdr:rowOff>30407</xdr:rowOff>
    </xdr:to>
    <xdr:sp macro="" textlink="">
      <xdr:nvSpPr>
        <xdr:cNvPr id="583" name="フローチャート: 判断 582">
          <a:extLst>
            <a:ext uri="{FF2B5EF4-FFF2-40B4-BE49-F238E27FC236}">
              <a16:creationId xmlns:a16="http://schemas.microsoft.com/office/drawing/2014/main" xmlns="" id="{00000000-0008-0000-0700-000047020000}"/>
            </a:ext>
          </a:extLst>
        </xdr:cNvPr>
        <xdr:cNvSpPr/>
      </xdr:nvSpPr>
      <xdr:spPr>
        <a:xfrm>
          <a:off x="16268700" y="970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81938</xdr:rowOff>
    </xdr:from>
    <xdr:to>
      <xdr:col>81</xdr:col>
      <xdr:colOff>50800</xdr:colOff>
      <xdr:row>57</xdr:row>
      <xdr:rowOff>115624</xdr:rowOff>
    </xdr:to>
    <xdr:cxnSp macro="">
      <xdr:nvCxnSpPr>
        <xdr:cNvPr id="584" name="直線コネクタ 583">
          <a:extLst>
            <a:ext uri="{FF2B5EF4-FFF2-40B4-BE49-F238E27FC236}">
              <a16:creationId xmlns:a16="http://schemas.microsoft.com/office/drawing/2014/main" xmlns="" id="{00000000-0008-0000-0700-000048020000}"/>
            </a:ext>
          </a:extLst>
        </xdr:cNvPr>
        <xdr:cNvCxnSpPr/>
      </xdr:nvCxnSpPr>
      <xdr:spPr>
        <a:xfrm>
          <a:off x="14592300" y="9511688"/>
          <a:ext cx="889000" cy="376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73854</xdr:rowOff>
    </xdr:from>
    <xdr:to>
      <xdr:col>81</xdr:col>
      <xdr:colOff>101600</xdr:colOff>
      <xdr:row>57</xdr:row>
      <xdr:rowOff>4004</xdr:rowOff>
    </xdr:to>
    <xdr:sp macro="" textlink="">
      <xdr:nvSpPr>
        <xdr:cNvPr id="585" name="フローチャート: 判断 584">
          <a:extLst>
            <a:ext uri="{FF2B5EF4-FFF2-40B4-BE49-F238E27FC236}">
              <a16:creationId xmlns:a16="http://schemas.microsoft.com/office/drawing/2014/main" xmlns="" id="{00000000-0008-0000-0700-000049020000}"/>
            </a:ext>
          </a:extLst>
        </xdr:cNvPr>
        <xdr:cNvSpPr/>
      </xdr:nvSpPr>
      <xdr:spPr>
        <a:xfrm>
          <a:off x="15430500" y="9675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20531</xdr:rowOff>
    </xdr:from>
    <xdr:ext cx="534377" cy="259045"/>
    <xdr:sp macro="" textlink="">
      <xdr:nvSpPr>
        <xdr:cNvPr id="586" name="テキスト ボックス 585">
          <a:extLst>
            <a:ext uri="{FF2B5EF4-FFF2-40B4-BE49-F238E27FC236}">
              <a16:creationId xmlns:a16="http://schemas.microsoft.com/office/drawing/2014/main" xmlns="" id="{00000000-0008-0000-0700-00004A020000}"/>
            </a:ext>
          </a:extLst>
        </xdr:cNvPr>
        <xdr:cNvSpPr txBox="1"/>
      </xdr:nvSpPr>
      <xdr:spPr>
        <a:xfrm>
          <a:off x="15214111" y="9450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78,291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55</xdr:row>
      <xdr:rowOff>81938</xdr:rowOff>
    </xdr:from>
    <xdr:to>
      <xdr:col>76</xdr:col>
      <xdr:colOff>114300</xdr:colOff>
      <xdr:row>56</xdr:row>
      <xdr:rowOff>150028</xdr:rowOff>
    </xdr:to>
    <xdr:cxnSp macro="">
      <xdr:nvCxnSpPr>
        <xdr:cNvPr id="587" name="直線コネクタ 586">
          <a:extLst>
            <a:ext uri="{FF2B5EF4-FFF2-40B4-BE49-F238E27FC236}">
              <a16:creationId xmlns:a16="http://schemas.microsoft.com/office/drawing/2014/main" xmlns="" id="{00000000-0008-0000-0700-00004B020000}"/>
            </a:ext>
          </a:extLst>
        </xdr:cNvPr>
        <xdr:cNvCxnSpPr/>
      </xdr:nvCxnSpPr>
      <xdr:spPr>
        <a:xfrm flipV="1">
          <a:off x="13703300" y="9511688"/>
          <a:ext cx="889000" cy="23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98048</xdr:rowOff>
    </xdr:from>
    <xdr:to>
      <xdr:col>76</xdr:col>
      <xdr:colOff>165100</xdr:colOff>
      <xdr:row>57</xdr:row>
      <xdr:rowOff>28198</xdr:rowOff>
    </xdr:to>
    <xdr:sp macro="" textlink="">
      <xdr:nvSpPr>
        <xdr:cNvPr id="588" name="フローチャート: 判断 587">
          <a:extLst>
            <a:ext uri="{FF2B5EF4-FFF2-40B4-BE49-F238E27FC236}">
              <a16:creationId xmlns:a16="http://schemas.microsoft.com/office/drawing/2014/main" xmlns="" id="{00000000-0008-0000-0700-00004C020000}"/>
            </a:ext>
          </a:extLst>
        </xdr:cNvPr>
        <xdr:cNvSpPr/>
      </xdr:nvSpPr>
      <xdr:spPr>
        <a:xfrm>
          <a:off x="14541500" y="9699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19325</xdr:rowOff>
    </xdr:from>
    <xdr:ext cx="534377" cy="259045"/>
    <xdr:sp macro="" textlink="">
      <xdr:nvSpPr>
        <xdr:cNvPr id="589" name="テキスト ボックス 588">
          <a:extLst>
            <a:ext uri="{FF2B5EF4-FFF2-40B4-BE49-F238E27FC236}">
              <a16:creationId xmlns:a16="http://schemas.microsoft.com/office/drawing/2014/main" xmlns="" id="{00000000-0008-0000-0700-00004D020000}"/>
            </a:ext>
          </a:extLst>
        </xdr:cNvPr>
        <xdr:cNvSpPr txBox="1"/>
      </xdr:nvSpPr>
      <xdr:spPr>
        <a:xfrm>
          <a:off x="14325111" y="97919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150028</xdr:rowOff>
    </xdr:from>
    <xdr:to>
      <xdr:col>71</xdr:col>
      <xdr:colOff>177800</xdr:colOff>
      <xdr:row>57</xdr:row>
      <xdr:rowOff>116438</xdr:rowOff>
    </xdr:to>
    <xdr:cxnSp macro="">
      <xdr:nvCxnSpPr>
        <xdr:cNvPr id="590" name="直線コネクタ 589">
          <a:extLst>
            <a:ext uri="{FF2B5EF4-FFF2-40B4-BE49-F238E27FC236}">
              <a16:creationId xmlns:a16="http://schemas.microsoft.com/office/drawing/2014/main" xmlns="" id="{00000000-0008-0000-0700-00004E020000}"/>
            </a:ext>
          </a:extLst>
        </xdr:cNvPr>
        <xdr:cNvCxnSpPr/>
      </xdr:nvCxnSpPr>
      <xdr:spPr>
        <a:xfrm flipV="1">
          <a:off x="12814300" y="9751228"/>
          <a:ext cx="889000" cy="137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90377</xdr:rowOff>
    </xdr:from>
    <xdr:to>
      <xdr:col>72</xdr:col>
      <xdr:colOff>38100</xdr:colOff>
      <xdr:row>57</xdr:row>
      <xdr:rowOff>20527</xdr:rowOff>
    </xdr:to>
    <xdr:sp macro="" textlink="">
      <xdr:nvSpPr>
        <xdr:cNvPr id="591" name="フローチャート: 判断 590">
          <a:extLst>
            <a:ext uri="{FF2B5EF4-FFF2-40B4-BE49-F238E27FC236}">
              <a16:creationId xmlns:a16="http://schemas.microsoft.com/office/drawing/2014/main" xmlns="" id="{00000000-0008-0000-0700-00004F020000}"/>
            </a:ext>
          </a:extLst>
        </xdr:cNvPr>
        <xdr:cNvSpPr/>
      </xdr:nvSpPr>
      <xdr:spPr>
        <a:xfrm>
          <a:off x="13652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37054</xdr:rowOff>
    </xdr:from>
    <xdr:ext cx="534377" cy="259045"/>
    <xdr:sp macro="" textlink="">
      <xdr:nvSpPr>
        <xdr:cNvPr id="592" name="テキスト ボックス 591">
          <a:extLst>
            <a:ext uri="{FF2B5EF4-FFF2-40B4-BE49-F238E27FC236}">
              <a16:creationId xmlns:a16="http://schemas.microsoft.com/office/drawing/2014/main" xmlns="" id="{00000000-0008-0000-0700-000050020000}"/>
            </a:ext>
          </a:extLst>
        </xdr:cNvPr>
        <xdr:cNvSpPr txBox="1"/>
      </xdr:nvSpPr>
      <xdr:spPr>
        <a:xfrm>
          <a:off x="13436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100509</xdr:rowOff>
    </xdr:from>
    <xdr:to>
      <xdr:col>67</xdr:col>
      <xdr:colOff>101600</xdr:colOff>
      <xdr:row>57</xdr:row>
      <xdr:rowOff>30659</xdr:rowOff>
    </xdr:to>
    <xdr:sp macro="" textlink="">
      <xdr:nvSpPr>
        <xdr:cNvPr id="593" name="フローチャート: 判断 592">
          <a:extLst>
            <a:ext uri="{FF2B5EF4-FFF2-40B4-BE49-F238E27FC236}">
              <a16:creationId xmlns:a16="http://schemas.microsoft.com/office/drawing/2014/main" xmlns="" id="{00000000-0008-0000-0700-000051020000}"/>
            </a:ext>
          </a:extLst>
        </xdr:cNvPr>
        <xdr:cNvSpPr/>
      </xdr:nvSpPr>
      <xdr:spPr>
        <a:xfrm>
          <a:off x="12763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47186</xdr:rowOff>
    </xdr:from>
    <xdr:ext cx="534377" cy="259045"/>
    <xdr:sp macro="" textlink="">
      <xdr:nvSpPr>
        <xdr:cNvPr id="594" name="テキスト ボックス 593">
          <a:extLst>
            <a:ext uri="{FF2B5EF4-FFF2-40B4-BE49-F238E27FC236}">
              <a16:creationId xmlns:a16="http://schemas.microsoft.com/office/drawing/2014/main" xmlns="" id="{00000000-0008-0000-0700-000052020000}"/>
            </a:ext>
          </a:extLst>
        </xdr:cNvPr>
        <xdr:cNvSpPr txBox="1"/>
      </xdr:nvSpPr>
      <xdr:spPr>
        <a:xfrm>
          <a:off x="12547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xmlns="" id="{00000000-0008-0000-0700-00005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xmlns="" id="{00000000-0008-0000-0700-00005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xmlns="" id="{00000000-0008-0000-0700-00005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xmlns="" id="{00000000-0008-0000-0700-00005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xmlns="" id="{00000000-0008-0000-0700-00005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63223</xdr:rowOff>
    </xdr:from>
    <xdr:to>
      <xdr:col>85</xdr:col>
      <xdr:colOff>177800</xdr:colOff>
      <xdr:row>57</xdr:row>
      <xdr:rowOff>164823</xdr:rowOff>
    </xdr:to>
    <xdr:sp macro="" textlink="">
      <xdr:nvSpPr>
        <xdr:cNvPr id="600" name="楕円 599">
          <a:extLst>
            <a:ext uri="{FF2B5EF4-FFF2-40B4-BE49-F238E27FC236}">
              <a16:creationId xmlns:a16="http://schemas.microsoft.com/office/drawing/2014/main" xmlns="" id="{00000000-0008-0000-0700-000058020000}"/>
            </a:ext>
          </a:extLst>
        </xdr:cNvPr>
        <xdr:cNvSpPr/>
      </xdr:nvSpPr>
      <xdr:spPr>
        <a:xfrm>
          <a:off x="16268700" y="983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149600</xdr:rowOff>
    </xdr:from>
    <xdr:ext cx="534377" cy="259045"/>
    <xdr:sp macro="" textlink="">
      <xdr:nvSpPr>
        <xdr:cNvPr id="601" name="教育費該当値テキスト">
          <a:extLst>
            <a:ext uri="{FF2B5EF4-FFF2-40B4-BE49-F238E27FC236}">
              <a16:creationId xmlns:a16="http://schemas.microsoft.com/office/drawing/2014/main" xmlns="" id="{00000000-0008-0000-0700-000059020000}"/>
            </a:ext>
          </a:extLst>
        </xdr:cNvPr>
        <xdr:cNvSpPr txBox="1"/>
      </xdr:nvSpPr>
      <xdr:spPr>
        <a:xfrm>
          <a:off x="16370300" y="9750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64824</xdr:rowOff>
    </xdr:from>
    <xdr:to>
      <xdr:col>81</xdr:col>
      <xdr:colOff>101600</xdr:colOff>
      <xdr:row>57</xdr:row>
      <xdr:rowOff>166424</xdr:rowOff>
    </xdr:to>
    <xdr:sp macro="" textlink="">
      <xdr:nvSpPr>
        <xdr:cNvPr id="602" name="楕円 601">
          <a:extLst>
            <a:ext uri="{FF2B5EF4-FFF2-40B4-BE49-F238E27FC236}">
              <a16:creationId xmlns:a16="http://schemas.microsoft.com/office/drawing/2014/main" xmlns="" id="{00000000-0008-0000-0700-00005A020000}"/>
            </a:ext>
          </a:extLst>
        </xdr:cNvPr>
        <xdr:cNvSpPr/>
      </xdr:nvSpPr>
      <xdr:spPr>
        <a:xfrm>
          <a:off x="15430500" y="98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157551</xdr:rowOff>
    </xdr:from>
    <xdr:ext cx="534377" cy="259045"/>
    <xdr:sp macro="" textlink="">
      <xdr:nvSpPr>
        <xdr:cNvPr id="603" name="テキスト ボックス 602">
          <a:extLst>
            <a:ext uri="{FF2B5EF4-FFF2-40B4-BE49-F238E27FC236}">
              <a16:creationId xmlns:a16="http://schemas.microsoft.com/office/drawing/2014/main" xmlns="" id="{00000000-0008-0000-0700-00005B020000}"/>
            </a:ext>
          </a:extLst>
        </xdr:cNvPr>
        <xdr:cNvSpPr txBox="1"/>
      </xdr:nvSpPr>
      <xdr:spPr>
        <a:xfrm>
          <a:off x="15214111" y="9930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55</xdr:row>
      <xdr:rowOff>31138</xdr:rowOff>
    </xdr:from>
    <xdr:to>
      <xdr:col>76</xdr:col>
      <xdr:colOff>165100</xdr:colOff>
      <xdr:row>55</xdr:row>
      <xdr:rowOff>132738</xdr:rowOff>
    </xdr:to>
    <xdr:sp macro="" textlink="">
      <xdr:nvSpPr>
        <xdr:cNvPr id="604" name="楕円 603">
          <a:extLst>
            <a:ext uri="{FF2B5EF4-FFF2-40B4-BE49-F238E27FC236}">
              <a16:creationId xmlns:a16="http://schemas.microsoft.com/office/drawing/2014/main" xmlns="" id="{00000000-0008-0000-0700-00005C020000}"/>
            </a:ext>
          </a:extLst>
        </xdr:cNvPr>
        <xdr:cNvSpPr/>
      </xdr:nvSpPr>
      <xdr:spPr>
        <a:xfrm>
          <a:off x="14541500" y="9460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53</xdr:row>
      <xdr:rowOff>149265</xdr:rowOff>
    </xdr:from>
    <xdr:ext cx="599010" cy="259045"/>
    <xdr:sp macro="" textlink="">
      <xdr:nvSpPr>
        <xdr:cNvPr id="605" name="テキスト ボックス 604">
          <a:extLst>
            <a:ext uri="{FF2B5EF4-FFF2-40B4-BE49-F238E27FC236}">
              <a16:creationId xmlns:a16="http://schemas.microsoft.com/office/drawing/2014/main" xmlns="" id="{00000000-0008-0000-0700-00005D020000}"/>
            </a:ext>
          </a:extLst>
        </xdr:cNvPr>
        <xdr:cNvSpPr txBox="1"/>
      </xdr:nvSpPr>
      <xdr:spPr>
        <a:xfrm>
          <a:off x="14292795" y="92361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99228</xdr:rowOff>
    </xdr:from>
    <xdr:to>
      <xdr:col>72</xdr:col>
      <xdr:colOff>38100</xdr:colOff>
      <xdr:row>57</xdr:row>
      <xdr:rowOff>29378</xdr:rowOff>
    </xdr:to>
    <xdr:sp macro="" textlink="">
      <xdr:nvSpPr>
        <xdr:cNvPr id="606" name="楕円 605">
          <a:extLst>
            <a:ext uri="{FF2B5EF4-FFF2-40B4-BE49-F238E27FC236}">
              <a16:creationId xmlns:a16="http://schemas.microsoft.com/office/drawing/2014/main" xmlns="" id="{00000000-0008-0000-0700-00005E020000}"/>
            </a:ext>
          </a:extLst>
        </xdr:cNvPr>
        <xdr:cNvSpPr/>
      </xdr:nvSpPr>
      <xdr:spPr>
        <a:xfrm>
          <a:off x="13652500" y="9700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20505</xdr:rowOff>
    </xdr:from>
    <xdr:ext cx="534377" cy="259045"/>
    <xdr:sp macro="" textlink="">
      <xdr:nvSpPr>
        <xdr:cNvPr id="607" name="テキスト ボックス 606">
          <a:extLst>
            <a:ext uri="{FF2B5EF4-FFF2-40B4-BE49-F238E27FC236}">
              <a16:creationId xmlns:a16="http://schemas.microsoft.com/office/drawing/2014/main" xmlns="" id="{00000000-0008-0000-0700-00005F020000}"/>
            </a:ext>
          </a:extLst>
        </xdr:cNvPr>
        <xdr:cNvSpPr txBox="1"/>
      </xdr:nvSpPr>
      <xdr:spPr>
        <a:xfrm>
          <a:off x="13436111" y="979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65638</xdr:rowOff>
    </xdr:from>
    <xdr:to>
      <xdr:col>67</xdr:col>
      <xdr:colOff>101600</xdr:colOff>
      <xdr:row>57</xdr:row>
      <xdr:rowOff>167238</xdr:rowOff>
    </xdr:to>
    <xdr:sp macro="" textlink="">
      <xdr:nvSpPr>
        <xdr:cNvPr id="608" name="楕円 607">
          <a:extLst>
            <a:ext uri="{FF2B5EF4-FFF2-40B4-BE49-F238E27FC236}">
              <a16:creationId xmlns:a16="http://schemas.microsoft.com/office/drawing/2014/main" xmlns="" id="{00000000-0008-0000-0700-000060020000}"/>
            </a:ext>
          </a:extLst>
        </xdr:cNvPr>
        <xdr:cNvSpPr/>
      </xdr:nvSpPr>
      <xdr:spPr>
        <a:xfrm>
          <a:off x="12763500" y="9838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158365</xdr:rowOff>
    </xdr:from>
    <xdr:ext cx="534377" cy="259045"/>
    <xdr:sp macro="" textlink="">
      <xdr:nvSpPr>
        <xdr:cNvPr id="609" name="テキスト ボックス 608">
          <a:extLst>
            <a:ext uri="{FF2B5EF4-FFF2-40B4-BE49-F238E27FC236}">
              <a16:creationId xmlns:a16="http://schemas.microsoft.com/office/drawing/2014/main" xmlns="" id="{00000000-0008-0000-0700-000061020000}"/>
            </a:ext>
          </a:extLst>
        </xdr:cNvPr>
        <xdr:cNvSpPr txBox="1"/>
      </xdr:nvSpPr>
      <xdr:spPr>
        <a:xfrm>
          <a:off x="12547111" y="9931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0" name="正方形/長方形 609">
          <a:extLst>
            <a:ext uri="{FF2B5EF4-FFF2-40B4-BE49-F238E27FC236}">
              <a16:creationId xmlns:a16="http://schemas.microsoft.com/office/drawing/2014/main" xmlns="" id="{00000000-0008-0000-0700-00006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1" name="正方形/長方形 610">
          <a:extLst>
            <a:ext uri="{FF2B5EF4-FFF2-40B4-BE49-F238E27FC236}">
              <a16:creationId xmlns:a16="http://schemas.microsoft.com/office/drawing/2014/main" xmlns="" id="{00000000-0008-0000-0700-00006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2" name="正方形/長方形 611">
          <a:extLst>
            <a:ext uri="{FF2B5EF4-FFF2-40B4-BE49-F238E27FC236}">
              <a16:creationId xmlns:a16="http://schemas.microsoft.com/office/drawing/2014/main" xmlns="" id="{00000000-0008-0000-0700-00006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3" name="正方形/長方形 612">
          <a:extLst>
            <a:ext uri="{FF2B5EF4-FFF2-40B4-BE49-F238E27FC236}">
              <a16:creationId xmlns:a16="http://schemas.microsoft.com/office/drawing/2014/main" xmlns="" id="{00000000-0008-0000-0700-00006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4" name="正方形/長方形 613">
          <a:extLst>
            <a:ext uri="{FF2B5EF4-FFF2-40B4-BE49-F238E27FC236}">
              <a16:creationId xmlns:a16="http://schemas.microsoft.com/office/drawing/2014/main" xmlns="" id="{00000000-0008-0000-0700-00006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5" name="正方形/長方形 614">
          <a:extLst>
            <a:ext uri="{FF2B5EF4-FFF2-40B4-BE49-F238E27FC236}">
              <a16:creationId xmlns:a16="http://schemas.microsoft.com/office/drawing/2014/main" xmlns="" id="{00000000-0008-0000-0700-00006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6" name="正方形/長方形 615">
          <a:extLst>
            <a:ext uri="{FF2B5EF4-FFF2-40B4-BE49-F238E27FC236}">
              <a16:creationId xmlns:a16="http://schemas.microsoft.com/office/drawing/2014/main" xmlns="" id="{00000000-0008-0000-0700-00006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7" name="正方形/長方形 616">
          <a:extLst>
            <a:ext uri="{FF2B5EF4-FFF2-40B4-BE49-F238E27FC236}">
              <a16:creationId xmlns:a16="http://schemas.microsoft.com/office/drawing/2014/main" xmlns="" id="{00000000-0008-0000-0700-00006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8" name="テキスト ボックス 617">
          <a:extLst>
            <a:ext uri="{FF2B5EF4-FFF2-40B4-BE49-F238E27FC236}">
              <a16:creationId xmlns:a16="http://schemas.microsoft.com/office/drawing/2014/main" xmlns="" id="{00000000-0008-0000-0700-00006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9" name="直線コネクタ 618">
          <a:extLst>
            <a:ext uri="{FF2B5EF4-FFF2-40B4-BE49-F238E27FC236}">
              <a16:creationId xmlns:a16="http://schemas.microsoft.com/office/drawing/2014/main" xmlns="" id="{00000000-0008-0000-0700-00006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0" name="直線コネクタ 619">
          <a:extLst>
            <a:ext uri="{FF2B5EF4-FFF2-40B4-BE49-F238E27FC236}">
              <a16:creationId xmlns:a16="http://schemas.microsoft.com/office/drawing/2014/main" xmlns="" id="{00000000-0008-0000-0700-00006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1" name="テキスト ボックス 620">
          <a:extLst>
            <a:ext uri="{FF2B5EF4-FFF2-40B4-BE49-F238E27FC236}">
              <a16:creationId xmlns:a16="http://schemas.microsoft.com/office/drawing/2014/main" xmlns="" id="{00000000-0008-0000-0700-00006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2" name="直線コネクタ 621">
          <a:extLst>
            <a:ext uri="{FF2B5EF4-FFF2-40B4-BE49-F238E27FC236}">
              <a16:creationId xmlns:a16="http://schemas.microsoft.com/office/drawing/2014/main" xmlns="" id="{00000000-0008-0000-0700-00006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3" name="テキスト ボックス 622">
          <a:extLst>
            <a:ext uri="{FF2B5EF4-FFF2-40B4-BE49-F238E27FC236}">
              <a16:creationId xmlns:a16="http://schemas.microsoft.com/office/drawing/2014/main" xmlns="" id="{00000000-0008-0000-0700-00006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4" name="直線コネクタ 623">
          <a:extLst>
            <a:ext uri="{FF2B5EF4-FFF2-40B4-BE49-F238E27FC236}">
              <a16:creationId xmlns:a16="http://schemas.microsoft.com/office/drawing/2014/main" xmlns="" id="{00000000-0008-0000-0700-00007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5" name="テキスト ボックス 624">
          <a:extLst>
            <a:ext uri="{FF2B5EF4-FFF2-40B4-BE49-F238E27FC236}">
              <a16:creationId xmlns:a16="http://schemas.microsoft.com/office/drawing/2014/main" xmlns="" id="{00000000-0008-0000-0700-00007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6" name="直線コネクタ 625">
          <a:extLst>
            <a:ext uri="{FF2B5EF4-FFF2-40B4-BE49-F238E27FC236}">
              <a16:creationId xmlns:a16="http://schemas.microsoft.com/office/drawing/2014/main" xmlns="" id="{00000000-0008-0000-0700-00007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7" name="テキスト ボックス 626">
          <a:extLst>
            <a:ext uri="{FF2B5EF4-FFF2-40B4-BE49-F238E27FC236}">
              <a16:creationId xmlns:a16="http://schemas.microsoft.com/office/drawing/2014/main" xmlns="" id="{00000000-0008-0000-0700-00007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8" name="直線コネクタ 627">
          <a:extLst>
            <a:ext uri="{FF2B5EF4-FFF2-40B4-BE49-F238E27FC236}">
              <a16:creationId xmlns:a16="http://schemas.microsoft.com/office/drawing/2014/main" xmlns="" id="{00000000-0008-0000-0700-00007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9" name="テキスト ボックス 628">
          <a:extLst>
            <a:ext uri="{FF2B5EF4-FFF2-40B4-BE49-F238E27FC236}">
              <a16:creationId xmlns:a16="http://schemas.microsoft.com/office/drawing/2014/main" xmlns="" id="{00000000-0008-0000-0700-00007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0" name="直線コネクタ 629">
          <a:extLst>
            <a:ext uri="{FF2B5EF4-FFF2-40B4-BE49-F238E27FC236}">
              <a16:creationId xmlns:a16="http://schemas.microsoft.com/office/drawing/2014/main" xmlns="" id="{00000000-0008-0000-0700-00007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31" name="テキスト ボックス 630">
          <a:extLst>
            <a:ext uri="{FF2B5EF4-FFF2-40B4-BE49-F238E27FC236}">
              <a16:creationId xmlns:a16="http://schemas.microsoft.com/office/drawing/2014/main" xmlns="" id="{00000000-0008-0000-0700-000077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2" name="災害復旧費グラフ枠">
          <a:extLst>
            <a:ext uri="{FF2B5EF4-FFF2-40B4-BE49-F238E27FC236}">
              <a16:creationId xmlns:a16="http://schemas.microsoft.com/office/drawing/2014/main" xmlns="" id="{00000000-0008-0000-0700-00007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121894</xdr:rowOff>
    </xdr:from>
    <xdr:to>
      <xdr:col>85</xdr:col>
      <xdr:colOff>126364</xdr:colOff>
      <xdr:row>79</xdr:row>
      <xdr:rowOff>44450</xdr:rowOff>
    </xdr:to>
    <xdr:cxnSp macro="">
      <xdr:nvCxnSpPr>
        <xdr:cNvPr id="633" name="直線コネクタ 632">
          <a:extLst>
            <a:ext uri="{FF2B5EF4-FFF2-40B4-BE49-F238E27FC236}">
              <a16:creationId xmlns:a16="http://schemas.microsoft.com/office/drawing/2014/main" xmlns="" id="{00000000-0008-0000-0700-000079020000}"/>
            </a:ext>
          </a:extLst>
        </xdr:cNvPr>
        <xdr:cNvCxnSpPr/>
      </xdr:nvCxnSpPr>
      <xdr:spPr>
        <a:xfrm flipV="1">
          <a:off x="16317595" y="12294844"/>
          <a:ext cx="1269" cy="1294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80528</xdr:rowOff>
    </xdr:from>
    <xdr:ext cx="249299" cy="259045"/>
    <xdr:sp macro="" textlink="">
      <xdr:nvSpPr>
        <xdr:cNvPr id="634" name="災害復旧費最小値テキスト">
          <a:extLst>
            <a:ext uri="{FF2B5EF4-FFF2-40B4-BE49-F238E27FC236}">
              <a16:creationId xmlns:a16="http://schemas.microsoft.com/office/drawing/2014/main" xmlns="" id="{00000000-0008-0000-0700-00007A020000}"/>
            </a:ext>
          </a:extLst>
        </xdr:cNvPr>
        <xdr:cNvSpPr txBox="1"/>
      </xdr:nvSpPr>
      <xdr:spPr>
        <a:xfrm>
          <a:off x="16370300" y="13625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5" name="直線コネクタ 634">
          <a:extLst>
            <a:ext uri="{FF2B5EF4-FFF2-40B4-BE49-F238E27FC236}">
              <a16:creationId xmlns:a16="http://schemas.microsoft.com/office/drawing/2014/main" xmlns="" id="{00000000-0008-0000-0700-00007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68571</xdr:rowOff>
    </xdr:from>
    <xdr:ext cx="599010" cy="259045"/>
    <xdr:sp macro="" textlink="">
      <xdr:nvSpPr>
        <xdr:cNvPr id="636" name="災害復旧費最大値テキスト">
          <a:extLst>
            <a:ext uri="{FF2B5EF4-FFF2-40B4-BE49-F238E27FC236}">
              <a16:creationId xmlns:a16="http://schemas.microsoft.com/office/drawing/2014/main" xmlns="" id="{00000000-0008-0000-0700-00007C020000}"/>
            </a:ext>
          </a:extLst>
        </xdr:cNvPr>
        <xdr:cNvSpPr txBox="1"/>
      </xdr:nvSpPr>
      <xdr:spPr>
        <a:xfrm>
          <a:off x="16370300" y="12070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679,347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121894</xdr:rowOff>
    </xdr:from>
    <xdr:to>
      <xdr:col>86</xdr:col>
      <xdr:colOff>25400</xdr:colOff>
      <xdr:row>71</xdr:row>
      <xdr:rowOff>121894</xdr:rowOff>
    </xdr:to>
    <xdr:cxnSp macro="">
      <xdr:nvCxnSpPr>
        <xdr:cNvPr id="637" name="直線コネクタ 636">
          <a:extLst>
            <a:ext uri="{FF2B5EF4-FFF2-40B4-BE49-F238E27FC236}">
              <a16:creationId xmlns:a16="http://schemas.microsoft.com/office/drawing/2014/main" xmlns="" id="{00000000-0008-0000-0700-00007D020000}"/>
            </a:ext>
          </a:extLst>
        </xdr:cNvPr>
        <xdr:cNvCxnSpPr/>
      </xdr:nvCxnSpPr>
      <xdr:spPr>
        <a:xfrm>
          <a:off x="16230600" y="12294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8" name="直線コネクタ 637">
          <a:extLst>
            <a:ext uri="{FF2B5EF4-FFF2-40B4-BE49-F238E27FC236}">
              <a16:creationId xmlns:a16="http://schemas.microsoft.com/office/drawing/2014/main" xmlns="" id="{00000000-0008-0000-0700-00007E020000}"/>
            </a:ext>
          </a:extLst>
        </xdr:cNvPr>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169428</xdr:rowOff>
    </xdr:from>
    <xdr:ext cx="469744" cy="259045"/>
    <xdr:sp macro="" textlink="">
      <xdr:nvSpPr>
        <xdr:cNvPr id="639" name="災害復旧費平均値テキスト">
          <a:extLst>
            <a:ext uri="{FF2B5EF4-FFF2-40B4-BE49-F238E27FC236}">
              <a16:creationId xmlns:a16="http://schemas.microsoft.com/office/drawing/2014/main" xmlns="" id="{00000000-0008-0000-0700-00007F020000}"/>
            </a:ext>
          </a:extLst>
        </xdr:cNvPr>
        <xdr:cNvSpPr txBox="1"/>
      </xdr:nvSpPr>
      <xdr:spPr>
        <a:xfrm>
          <a:off x="16370300" y="133710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146551</xdr:rowOff>
    </xdr:from>
    <xdr:to>
      <xdr:col>85</xdr:col>
      <xdr:colOff>177800</xdr:colOff>
      <xdr:row>79</xdr:row>
      <xdr:rowOff>76701</xdr:rowOff>
    </xdr:to>
    <xdr:sp macro="" textlink="">
      <xdr:nvSpPr>
        <xdr:cNvPr id="640" name="フローチャート: 判断 639">
          <a:extLst>
            <a:ext uri="{FF2B5EF4-FFF2-40B4-BE49-F238E27FC236}">
              <a16:creationId xmlns:a16="http://schemas.microsoft.com/office/drawing/2014/main" xmlns="" id="{00000000-0008-0000-0700-000080020000}"/>
            </a:ext>
          </a:extLst>
        </xdr:cNvPr>
        <xdr:cNvSpPr/>
      </xdr:nvSpPr>
      <xdr:spPr>
        <a:xfrm>
          <a:off x="16268700" y="13519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1" name="直線コネクタ 640">
          <a:extLst>
            <a:ext uri="{FF2B5EF4-FFF2-40B4-BE49-F238E27FC236}">
              <a16:creationId xmlns:a16="http://schemas.microsoft.com/office/drawing/2014/main" xmlns="" id="{00000000-0008-0000-0700-000081020000}"/>
            </a:ext>
          </a:extLst>
        </xdr:cNvPr>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147557</xdr:rowOff>
    </xdr:from>
    <xdr:to>
      <xdr:col>81</xdr:col>
      <xdr:colOff>101600</xdr:colOff>
      <xdr:row>79</xdr:row>
      <xdr:rowOff>77707</xdr:rowOff>
    </xdr:to>
    <xdr:sp macro="" textlink="">
      <xdr:nvSpPr>
        <xdr:cNvPr id="642" name="フローチャート: 判断 641">
          <a:extLst>
            <a:ext uri="{FF2B5EF4-FFF2-40B4-BE49-F238E27FC236}">
              <a16:creationId xmlns:a16="http://schemas.microsoft.com/office/drawing/2014/main" xmlns="" id="{00000000-0008-0000-0700-000082020000}"/>
            </a:ext>
          </a:extLst>
        </xdr:cNvPr>
        <xdr:cNvSpPr/>
      </xdr:nvSpPr>
      <xdr:spPr>
        <a:xfrm>
          <a:off x="15430500" y="13520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94234</xdr:rowOff>
    </xdr:from>
    <xdr:ext cx="469744" cy="259045"/>
    <xdr:sp macro="" textlink="">
      <xdr:nvSpPr>
        <xdr:cNvPr id="643" name="テキスト ボックス 642">
          <a:extLst>
            <a:ext uri="{FF2B5EF4-FFF2-40B4-BE49-F238E27FC236}">
              <a16:creationId xmlns:a16="http://schemas.microsoft.com/office/drawing/2014/main" xmlns="" id="{00000000-0008-0000-0700-000083020000}"/>
            </a:ext>
          </a:extLst>
        </xdr:cNvPr>
        <xdr:cNvSpPr txBox="1"/>
      </xdr:nvSpPr>
      <xdr:spPr>
        <a:xfrm>
          <a:off x="15246428" y="13295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4" name="直線コネクタ 643">
          <a:extLst>
            <a:ext uri="{FF2B5EF4-FFF2-40B4-BE49-F238E27FC236}">
              <a16:creationId xmlns:a16="http://schemas.microsoft.com/office/drawing/2014/main" xmlns="" id="{00000000-0008-0000-0700-000084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152888</xdr:rowOff>
    </xdr:from>
    <xdr:to>
      <xdr:col>76</xdr:col>
      <xdr:colOff>165100</xdr:colOff>
      <xdr:row>79</xdr:row>
      <xdr:rowOff>83038</xdr:rowOff>
    </xdr:to>
    <xdr:sp macro="" textlink="">
      <xdr:nvSpPr>
        <xdr:cNvPr id="645" name="フローチャート: 判断 644">
          <a:extLst>
            <a:ext uri="{FF2B5EF4-FFF2-40B4-BE49-F238E27FC236}">
              <a16:creationId xmlns:a16="http://schemas.microsoft.com/office/drawing/2014/main" xmlns="" id="{00000000-0008-0000-0700-000085020000}"/>
            </a:ext>
          </a:extLst>
        </xdr:cNvPr>
        <xdr:cNvSpPr/>
      </xdr:nvSpPr>
      <xdr:spPr>
        <a:xfrm>
          <a:off x="14541500" y="135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99565</xdr:rowOff>
    </xdr:from>
    <xdr:ext cx="469744" cy="259045"/>
    <xdr:sp macro="" textlink="">
      <xdr:nvSpPr>
        <xdr:cNvPr id="646" name="テキスト ボックス 645">
          <a:extLst>
            <a:ext uri="{FF2B5EF4-FFF2-40B4-BE49-F238E27FC236}">
              <a16:creationId xmlns:a16="http://schemas.microsoft.com/office/drawing/2014/main" xmlns="" id="{00000000-0008-0000-0700-000086020000}"/>
            </a:ext>
          </a:extLst>
        </xdr:cNvPr>
        <xdr:cNvSpPr txBox="1"/>
      </xdr:nvSpPr>
      <xdr:spPr>
        <a:xfrm>
          <a:off x="14357428" y="1330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47" name="直線コネクタ 646">
          <a:extLst>
            <a:ext uri="{FF2B5EF4-FFF2-40B4-BE49-F238E27FC236}">
              <a16:creationId xmlns:a16="http://schemas.microsoft.com/office/drawing/2014/main" xmlns="" id="{00000000-0008-0000-0700-000087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141672</xdr:rowOff>
    </xdr:from>
    <xdr:to>
      <xdr:col>72</xdr:col>
      <xdr:colOff>38100</xdr:colOff>
      <xdr:row>79</xdr:row>
      <xdr:rowOff>71822</xdr:rowOff>
    </xdr:to>
    <xdr:sp macro="" textlink="">
      <xdr:nvSpPr>
        <xdr:cNvPr id="648" name="フローチャート: 判断 647">
          <a:extLst>
            <a:ext uri="{FF2B5EF4-FFF2-40B4-BE49-F238E27FC236}">
              <a16:creationId xmlns:a16="http://schemas.microsoft.com/office/drawing/2014/main" xmlns="" id="{00000000-0008-0000-0700-000088020000}"/>
            </a:ext>
          </a:extLst>
        </xdr:cNvPr>
        <xdr:cNvSpPr/>
      </xdr:nvSpPr>
      <xdr:spPr>
        <a:xfrm>
          <a:off x="13652500" y="1351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88349</xdr:rowOff>
    </xdr:from>
    <xdr:ext cx="534377" cy="259045"/>
    <xdr:sp macro="" textlink="">
      <xdr:nvSpPr>
        <xdr:cNvPr id="649" name="テキスト ボックス 648">
          <a:extLst>
            <a:ext uri="{FF2B5EF4-FFF2-40B4-BE49-F238E27FC236}">
              <a16:creationId xmlns:a16="http://schemas.microsoft.com/office/drawing/2014/main" xmlns="" id="{00000000-0008-0000-0700-000089020000}"/>
            </a:ext>
          </a:extLst>
        </xdr:cNvPr>
        <xdr:cNvSpPr txBox="1"/>
      </xdr:nvSpPr>
      <xdr:spPr>
        <a:xfrm>
          <a:off x="13436111" y="13289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147596</xdr:rowOff>
    </xdr:from>
    <xdr:to>
      <xdr:col>67</xdr:col>
      <xdr:colOff>101600</xdr:colOff>
      <xdr:row>79</xdr:row>
      <xdr:rowOff>77746</xdr:rowOff>
    </xdr:to>
    <xdr:sp macro="" textlink="">
      <xdr:nvSpPr>
        <xdr:cNvPr id="650" name="フローチャート: 判断 649">
          <a:extLst>
            <a:ext uri="{FF2B5EF4-FFF2-40B4-BE49-F238E27FC236}">
              <a16:creationId xmlns:a16="http://schemas.microsoft.com/office/drawing/2014/main" xmlns="" id="{00000000-0008-0000-0700-00008A020000}"/>
            </a:ext>
          </a:extLst>
        </xdr:cNvPr>
        <xdr:cNvSpPr/>
      </xdr:nvSpPr>
      <xdr:spPr>
        <a:xfrm>
          <a:off x="12763500" y="1352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94273</xdr:rowOff>
    </xdr:from>
    <xdr:ext cx="469744" cy="259045"/>
    <xdr:sp macro="" textlink="">
      <xdr:nvSpPr>
        <xdr:cNvPr id="651" name="テキスト ボックス 650">
          <a:extLst>
            <a:ext uri="{FF2B5EF4-FFF2-40B4-BE49-F238E27FC236}">
              <a16:creationId xmlns:a16="http://schemas.microsoft.com/office/drawing/2014/main" xmlns="" id="{00000000-0008-0000-0700-00008B020000}"/>
            </a:ext>
          </a:extLst>
        </xdr:cNvPr>
        <xdr:cNvSpPr txBox="1"/>
      </xdr:nvSpPr>
      <xdr:spPr>
        <a:xfrm>
          <a:off x="12579428" y="13295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xmlns="" id="{00000000-0008-0000-0700-00008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xmlns="" id="{00000000-0008-0000-0700-00008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xmlns="" id="{00000000-0008-0000-0700-00008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xmlns="" id="{00000000-0008-0000-0700-00008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xmlns="" id="{00000000-0008-0000-0700-00009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7" name="楕円 656">
          <a:extLst>
            <a:ext uri="{FF2B5EF4-FFF2-40B4-BE49-F238E27FC236}">
              <a16:creationId xmlns:a16="http://schemas.microsoft.com/office/drawing/2014/main" xmlns="" id="{00000000-0008-0000-0700-00009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124978</xdr:rowOff>
    </xdr:from>
    <xdr:ext cx="249299" cy="259045"/>
    <xdr:sp macro="" textlink="">
      <xdr:nvSpPr>
        <xdr:cNvPr id="658" name="災害復旧費該当値テキスト">
          <a:extLst>
            <a:ext uri="{FF2B5EF4-FFF2-40B4-BE49-F238E27FC236}">
              <a16:creationId xmlns:a16="http://schemas.microsoft.com/office/drawing/2014/main" xmlns="" id="{00000000-0008-0000-0700-000092020000}"/>
            </a:ext>
          </a:extLst>
        </xdr:cNvPr>
        <xdr:cNvSpPr txBox="1"/>
      </xdr:nvSpPr>
      <xdr:spPr>
        <a:xfrm>
          <a:off x="16370300" y="134980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59" name="楕円 658">
          <a:extLst>
            <a:ext uri="{FF2B5EF4-FFF2-40B4-BE49-F238E27FC236}">
              <a16:creationId xmlns:a16="http://schemas.microsoft.com/office/drawing/2014/main" xmlns="" id="{00000000-0008-0000-0700-000093020000}"/>
            </a:ext>
          </a:extLst>
        </xdr:cNvPr>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0" name="テキスト ボックス 659">
          <a:extLst>
            <a:ext uri="{FF2B5EF4-FFF2-40B4-BE49-F238E27FC236}">
              <a16:creationId xmlns:a16="http://schemas.microsoft.com/office/drawing/2014/main" xmlns="" id="{00000000-0008-0000-0700-000094020000}"/>
            </a:ext>
          </a:extLst>
        </xdr:cNvPr>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1" name="楕円 660">
          <a:extLst>
            <a:ext uri="{FF2B5EF4-FFF2-40B4-BE49-F238E27FC236}">
              <a16:creationId xmlns:a16="http://schemas.microsoft.com/office/drawing/2014/main" xmlns="" id="{00000000-0008-0000-0700-000095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2" name="テキスト ボックス 661">
          <a:extLst>
            <a:ext uri="{FF2B5EF4-FFF2-40B4-BE49-F238E27FC236}">
              <a16:creationId xmlns:a16="http://schemas.microsoft.com/office/drawing/2014/main" xmlns="" id="{00000000-0008-0000-0700-000096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3" name="楕円 662">
          <a:extLst>
            <a:ext uri="{FF2B5EF4-FFF2-40B4-BE49-F238E27FC236}">
              <a16:creationId xmlns:a16="http://schemas.microsoft.com/office/drawing/2014/main" xmlns="" id="{00000000-0008-0000-0700-000097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4" name="テキスト ボックス 663">
          <a:extLst>
            <a:ext uri="{FF2B5EF4-FFF2-40B4-BE49-F238E27FC236}">
              <a16:creationId xmlns:a16="http://schemas.microsoft.com/office/drawing/2014/main" xmlns="" id="{00000000-0008-0000-0700-000098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5" name="楕円 664">
          <a:extLst>
            <a:ext uri="{FF2B5EF4-FFF2-40B4-BE49-F238E27FC236}">
              <a16:creationId xmlns:a16="http://schemas.microsoft.com/office/drawing/2014/main" xmlns="" id="{00000000-0008-0000-0700-000099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6" name="テキスト ボックス 665">
          <a:extLst>
            <a:ext uri="{FF2B5EF4-FFF2-40B4-BE49-F238E27FC236}">
              <a16:creationId xmlns:a16="http://schemas.microsoft.com/office/drawing/2014/main" xmlns="" id="{00000000-0008-0000-0700-00009A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7" name="正方形/長方形 666">
          <a:extLst>
            <a:ext uri="{FF2B5EF4-FFF2-40B4-BE49-F238E27FC236}">
              <a16:creationId xmlns:a16="http://schemas.microsoft.com/office/drawing/2014/main" xmlns="" id="{00000000-0008-0000-0700-00009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8" name="正方形/長方形 667">
          <a:extLst>
            <a:ext uri="{FF2B5EF4-FFF2-40B4-BE49-F238E27FC236}">
              <a16:creationId xmlns:a16="http://schemas.microsoft.com/office/drawing/2014/main" xmlns="" id="{00000000-0008-0000-0700-00009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9" name="正方形/長方形 668">
          <a:extLst>
            <a:ext uri="{FF2B5EF4-FFF2-40B4-BE49-F238E27FC236}">
              <a16:creationId xmlns:a16="http://schemas.microsoft.com/office/drawing/2014/main" xmlns="" id="{00000000-0008-0000-0700-00009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0" name="正方形/長方形 669">
          <a:extLst>
            <a:ext uri="{FF2B5EF4-FFF2-40B4-BE49-F238E27FC236}">
              <a16:creationId xmlns:a16="http://schemas.microsoft.com/office/drawing/2014/main" xmlns="" id="{00000000-0008-0000-0700-00009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1" name="正方形/長方形 670">
          <a:extLst>
            <a:ext uri="{FF2B5EF4-FFF2-40B4-BE49-F238E27FC236}">
              <a16:creationId xmlns:a16="http://schemas.microsoft.com/office/drawing/2014/main" xmlns="" id="{00000000-0008-0000-0700-00009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2" name="正方形/長方形 671">
          <a:extLst>
            <a:ext uri="{FF2B5EF4-FFF2-40B4-BE49-F238E27FC236}">
              <a16:creationId xmlns:a16="http://schemas.microsoft.com/office/drawing/2014/main" xmlns="" id="{00000000-0008-0000-0700-0000A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3" name="正方形/長方形 672">
          <a:extLst>
            <a:ext uri="{FF2B5EF4-FFF2-40B4-BE49-F238E27FC236}">
              <a16:creationId xmlns:a16="http://schemas.microsoft.com/office/drawing/2014/main" xmlns="" id="{00000000-0008-0000-0700-0000A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4" name="正方形/長方形 673">
          <a:extLst>
            <a:ext uri="{FF2B5EF4-FFF2-40B4-BE49-F238E27FC236}">
              <a16:creationId xmlns:a16="http://schemas.microsoft.com/office/drawing/2014/main" xmlns="" id="{00000000-0008-0000-0700-0000A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5" name="テキスト ボックス 674">
          <a:extLst>
            <a:ext uri="{FF2B5EF4-FFF2-40B4-BE49-F238E27FC236}">
              <a16:creationId xmlns:a16="http://schemas.microsoft.com/office/drawing/2014/main" xmlns="" id="{00000000-0008-0000-0700-0000A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6" name="直線コネクタ 675">
          <a:extLst>
            <a:ext uri="{FF2B5EF4-FFF2-40B4-BE49-F238E27FC236}">
              <a16:creationId xmlns:a16="http://schemas.microsoft.com/office/drawing/2014/main" xmlns="" id="{00000000-0008-0000-0700-0000A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7" name="直線コネクタ 676">
          <a:extLst>
            <a:ext uri="{FF2B5EF4-FFF2-40B4-BE49-F238E27FC236}">
              <a16:creationId xmlns:a16="http://schemas.microsoft.com/office/drawing/2014/main" xmlns="" id="{00000000-0008-0000-0700-0000A5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8" name="テキスト ボックス 677">
          <a:extLst>
            <a:ext uri="{FF2B5EF4-FFF2-40B4-BE49-F238E27FC236}">
              <a16:creationId xmlns:a16="http://schemas.microsoft.com/office/drawing/2014/main" xmlns="" id="{00000000-0008-0000-0700-0000A6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9" name="直線コネクタ 678">
          <a:extLst>
            <a:ext uri="{FF2B5EF4-FFF2-40B4-BE49-F238E27FC236}">
              <a16:creationId xmlns:a16="http://schemas.microsoft.com/office/drawing/2014/main" xmlns="" id="{00000000-0008-0000-0700-0000A7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80" name="テキスト ボックス 679">
          <a:extLst>
            <a:ext uri="{FF2B5EF4-FFF2-40B4-BE49-F238E27FC236}">
              <a16:creationId xmlns:a16="http://schemas.microsoft.com/office/drawing/2014/main" xmlns="" id="{00000000-0008-0000-0700-0000A8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1" name="直線コネクタ 680">
          <a:extLst>
            <a:ext uri="{FF2B5EF4-FFF2-40B4-BE49-F238E27FC236}">
              <a16:creationId xmlns:a16="http://schemas.microsoft.com/office/drawing/2014/main" xmlns="" id="{00000000-0008-0000-0700-0000A9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82" name="テキスト ボックス 681">
          <a:extLst>
            <a:ext uri="{FF2B5EF4-FFF2-40B4-BE49-F238E27FC236}">
              <a16:creationId xmlns:a16="http://schemas.microsoft.com/office/drawing/2014/main" xmlns="" id="{00000000-0008-0000-0700-0000AA020000}"/>
            </a:ext>
          </a:extLst>
        </xdr:cNvPr>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3" name="直線コネクタ 682">
          <a:extLst>
            <a:ext uri="{FF2B5EF4-FFF2-40B4-BE49-F238E27FC236}">
              <a16:creationId xmlns:a16="http://schemas.microsoft.com/office/drawing/2014/main" xmlns="" id="{00000000-0008-0000-0700-0000AB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4" name="テキスト ボックス 683">
          <a:extLst>
            <a:ext uri="{FF2B5EF4-FFF2-40B4-BE49-F238E27FC236}">
              <a16:creationId xmlns:a16="http://schemas.microsoft.com/office/drawing/2014/main" xmlns="" id="{00000000-0008-0000-0700-0000AC020000}"/>
            </a:ext>
          </a:extLst>
        </xdr:cNvPr>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xmlns=""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xmlns=""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xmlns=""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47876</xdr:rowOff>
    </xdr:from>
    <xdr:to>
      <xdr:col>85</xdr:col>
      <xdr:colOff>126364</xdr:colOff>
      <xdr:row>98</xdr:row>
      <xdr:rowOff>110100</xdr:rowOff>
    </xdr:to>
    <xdr:cxnSp macro="">
      <xdr:nvCxnSpPr>
        <xdr:cNvPr id="688" name="直線コネクタ 687">
          <a:extLst>
            <a:ext uri="{FF2B5EF4-FFF2-40B4-BE49-F238E27FC236}">
              <a16:creationId xmlns:a16="http://schemas.microsoft.com/office/drawing/2014/main" xmlns="" id="{00000000-0008-0000-0700-0000B0020000}"/>
            </a:ext>
          </a:extLst>
        </xdr:cNvPr>
        <xdr:cNvCxnSpPr/>
      </xdr:nvCxnSpPr>
      <xdr:spPr>
        <a:xfrm flipV="1">
          <a:off x="16317595" y="15821276"/>
          <a:ext cx="1269" cy="1090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113927</xdr:rowOff>
    </xdr:from>
    <xdr:ext cx="469744" cy="259045"/>
    <xdr:sp macro="" textlink="">
      <xdr:nvSpPr>
        <xdr:cNvPr id="689" name="公債費最小値テキスト">
          <a:extLst>
            <a:ext uri="{FF2B5EF4-FFF2-40B4-BE49-F238E27FC236}">
              <a16:creationId xmlns:a16="http://schemas.microsoft.com/office/drawing/2014/main" xmlns="" id="{00000000-0008-0000-0700-0000B1020000}"/>
            </a:ext>
          </a:extLst>
        </xdr:cNvPr>
        <xdr:cNvSpPr txBox="1"/>
      </xdr:nvSpPr>
      <xdr:spPr>
        <a:xfrm>
          <a:off x="16370300" y="16916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110100</xdr:rowOff>
    </xdr:from>
    <xdr:to>
      <xdr:col>86</xdr:col>
      <xdr:colOff>25400</xdr:colOff>
      <xdr:row>98</xdr:row>
      <xdr:rowOff>110100</xdr:rowOff>
    </xdr:to>
    <xdr:cxnSp macro="">
      <xdr:nvCxnSpPr>
        <xdr:cNvPr id="690" name="直線コネクタ 689">
          <a:extLst>
            <a:ext uri="{FF2B5EF4-FFF2-40B4-BE49-F238E27FC236}">
              <a16:creationId xmlns:a16="http://schemas.microsoft.com/office/drawing/2014/main" xmlns="" id="{00000000-0008-0000-0700-0000B2020000}"/>
            </a:ext>
          </a:extLst>
        </xdr:cNvPr>
        <xdr:cNvCxnSpPr/>
      </xdr:nvCxnSpPr>
      <xdr:spPr>
        <a:xfrm>
          <a:off x="16230600" y="16912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166003</xdr:rowOff>
    </xdr:from>
    <xdr:ext cx="599010" cy="259045"/>
    <xdr:sp macro="" textlink="">
      <xdr:nvSpPr>
        <xdr:cNvPr id="691" name="公債費最大値テキスト">
          <a:extLst>
            <a:ext uri="{FF2B5EF4-FFF2-40B4-BE49-F238E27FC236}">
              <a16:creationId xmlns:a16="http://schemas.microsoft.com/office/drawing/2014/main" xmlns="" id="{00000000-0008-0000-0700-0000B3020000}"/>
            </a:ext>
          </a:extLst>
        </xdr:cNvPr>
        <xdr:cNvSpPr txBox="1"/>
      </xdr:nvSpPr>
      <xdr:spPr>
        <a:xfrm>
          <a:off x="16370300" y="15596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47876</xdr:rowOff>
    </xdr:from>
    <xdr:to>
      <xdr:col>86</xdr:col>
      <xdr:colOff>25400</xdr:colOff>
      <xdr:row>92</xdr:row>
      <xdr:rowOff>47876</xdr:rowOff>
    </xdr:to>
    <xdr:cxnSp macro="">
      <xdr:nvCxnSpPr>
        <xdr:cNvPr id="692" name="直線コネクタ 691">
          <a:extLst>
            <a:ext uri="{FF2B5EF4-FFF2-40B4-BE49-F238E27FC236}">
              <a16:creationId xmlns:a16="http://schemas.microsoft.com/office/drawing/2014/main" xmlns="" id="{00000000-0008-0000-0700-0000B4020000}"/>
            </a:ext>
          </a:extLst>
        </xdr:cNvPr>
        <xdr:cNvCxnSpPr/>
      </xdr:nvCxnSpPr>
      <xdr:spPr>
        <a:xfrm>
          <a:off x="16230600" y="15821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107280</xdr:rowOff>
    </xdr:from>
    <xdr:to>
      <xdr:col>85</xdr:col>
      <xdr:colOff>127000</xdr:colOff>
      <xdr:row>96</xdr:row>
      <xdr:rowOff>169286</xdr:rowOff>
    </xdr:to>
    <xdr:cxnSp macro="">
      <xdr:nvCxnSpPr>
        <xdr:cNvPr id="693" name="直線コネクタ 692">
          <a:extLst>
            <a:ext uri="{FF2B5EF4-FFF2-40B4-BE49-F238E27FC236}">
              <a16:creationId xmlns:a16="http://schemas.microsoft.com/office/drawing/2014/main" xmlns="" id="{00000000-0008-0000-0700-0000B5020000}"/>
            </a:ext>
          </a:extLst>
        </xdr:cNvPr>
        <xdr:cNvCxnSpPr/>
      </xdr:nvCxnSpPr>
      <xdr:spPr>
        <a:xfrm flipV="1">
          <a:off x="15481300" y="16566480"/>
          <a:ext cx="838200" cy="62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89881</xdr:rowOff>
    </xdr:from>
    <xdr:ext cx="534377" cy="259045"/>
    <xdr:sp macro="" textlink="">
      <xdr:nvSpPr>
        <xdr:cNvPr id="694" name="公債費平均値テキスト">
          <a:extLst>
            <a:ext uri="{FF2B5EF4-FFF2-40B4-BE49-F238E27FC236}">
              <a16:creationId xmlns:a16="http://schemas.microsoft.com/office/drawing/2014/main" xmlns="" id="{00000000-0008-0000-0700-0000B6020000}"/>
            </a:ext>
          </a:extLst>
        </xdr:cNvPr>
        <xdr:cNvSpPr txBox="1"/>
      </xdr:nvSpPr>
      <xdr:spPr>
        <a:xfrm>
          <a:off x="16370300" y="165490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111454</xdr:rowOff>
    </xdr:from>
    <xdr:to>
      <xdr:col>85</xdr:col>
      <xdr:colOff>177800</xdr:colOff>
      <xdr:row>97</xdr:row>
      <xdr:rowOff>41604</xdr:rowOff>
    </xdr:to>
    <xdr:sp macro="" textlink="">
      <xdr:nvSpPr>
        <xdr:cNvPr id="695" name="フローチャート: 判断 694">
          <a:extLst>
            <a:ext uri="{FF2B5EF4-FFF2-40B4-BE49-F238E27FC236}">
              <a16:creationId xmlns:a16="http://schemas.microsoft.com/office/drawing/2014/main" xmlns="" id="{00000000-0008-0000-0700-0000B7020000}"/>
            </a:ext>
          </a:extLst>
        </xdr:cNvPr>
        <xdr:cNvSpPr/>
      </xdr:nvSpPr>
      <xdr:spPr>
        <a:xfrm>
          <a:off x="16268700" y="165706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116487</xdr:rowOff>
    </xdr:from>
    <xdr:to>
      <xdr:col>81</xdr:col>
      <xdr:colOff>50800</xdr:colOff>
      <xdr:row>96</xdr:row>
      <xdr:rowOff>169286</xdr:rowOff>
    </xdr:to>
    <xdr:cxnSp macro="">
      <xdr:nvCxnSpPr>
        <xdr:cNvPr id="696" name="直線コネクタ 695">
          <a:extLst>
            <a:ext uri="{FF2B5EF4-FFF2-40B4-BE49-F238E27FC236}">
              <a16:creationId xmlns:a16="http://schemas.microsoft.com/office/drawing/2014/main" xmlns="" id="{00000000-0008-0000-0700-0000B8020000}"/>
            </a:ext>
          </a:extLst>
        </xdr:cNvPr>
        <xdr:cNvCxnSpPr/>
      </xdr:nvCxnSpPr>
      <xdr:spPr>
        <a:xfrm>
          <a:off x="14592300" y="16575687"/>
          <a:ext cx="889000" cy="52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116204</xdr:rowOff>
    </xdr:from>
    <xdr:to>
      <xdr:col>81</xdr:col>
      <xdr:colOff>101600</xdr:colOff>
      <xdr:row>97</xdr:row>
      <xdr:rowOff>46354</xdr:rowOff>
    </xdr:to>
    <xdr:sp macro="" textlink="">
      <xdr:nvSpPr>
        <xdr:cNvPr id="697" name="フローチャート: 判断 696">
          <a:extLst>
            <a:ext uri="{FF2B5EF4-FFF2-40B4-BE49-F238E27FC236}">
              <a16:creationId xmlns:a16="http://schemas.microsoft.com/office/drawing/2014/main" xmlns="" id="{00000000-0008-0000-0700-0000B9020000}"/>
            </a:ext>
          </a:extLst>
        </xdr:cNvPr>
        <xdr:cNvSpPr/>
      </xdr:nvSpPr>
      <xdr:spPr>
        <a:xfrm>
          <a:off x="15430500" y="16575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62881</xdr:rowOff>
    </xdr:from>
    <xdr:ext cx="534377" cy="259045"/>
    <xdr:sp macro="" textlink="">
      <xdr:nvSpPr>
        <xdr:cNvPr id="698" name="テキスト ボックス 697">
          <a:extLst>
            <a:ext uri="{FF2B5EF4-FFF2-40B4-BE49-F238E27FC236}">
              <a16:creationId xmlns:a16="http://schemas.microsoft.com/office/drawing/2014/main" xmlns="" id="{00000000-0008-0000-0700-0000BA020000}"/>
            </a:ext>
          </a:extLst>
        </xdr:cNvPr>
        <xdr:cNvSpPr txBox="1"/>
      </xdr:nvSpPr>
      <xdr:spPr>
        <a:xfrm>
          <a:off x="15214111" y="16350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116487</xdr:rowOff>
    </xdr:from>
    <xdr:to>
      <xdr:col>76</xdr:col>
      <xdr:colOff>114300</xdr:colOff>
      <xdr:row>96</xdr:row>
      <xdr:rowOff>161499</xdr:rowOff>
    </xdr:to>
    <xdr:cxnSp macro="">
      <xdr:nvCxnSpPr>
        <xdr:cNvPr id="699" name="直線コネクタ 698">
          <a:extLst>
            <a:ext uri="{FF2B5EF4-FFF2-40B4-BE49-F238E27FC236}">
              <a16:creationId xmlns:a16="http://schemas.microsoft.com/office/drawing/2014/main" xmlns="" id="{00000000-0008-0000-0700-0000BB020000}"/>
            </a:ext>
          </a:extLst>
        </xdr:cNvPr>
        <xdr:cNvCxnSpPr/>
      </xdr:nvCxnSpPr>
      <xdr:spPr>
        <a:xfrm flipV="1">
          <a:off x="13703300" y="16575687"/>
          <a:ext cx="889000" cy="4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118787</xdr:rowOff>
    </xdr:from>
    <xdr:to>
      <xdr:col>76</xdr:col>
      <xdr:colOff>165100</xdr:colOff>
      <xdr:row>97</xdr:row>
      <xdr:rowOff>48937</xdr:rowOff>
    </xdr:to>
    <xdr:sp macro="" textlink="">
      <xdr:nvSpPr>
        <xdr:cNvPr id="700" name="フローチャート: 判断 699">
          <a:extLst>
            <a:ext uri="{FF2B5EF4-FFF2-40B4-BE49-F238E27FC236}">
              <a16:creationId xmlns:a16="http://schemas.microsoft.com/office/drawing/2014/main" xmlns="" id="{00000000-0008-0000-0700-0000BC020000}"/>
            </a:ext>
          </a:extLst>
        </xdr:cNvPr>
        <xdr:cNvSpPr/>
      </xdr:nvSpPr>
      <xdr:spPr>
        <a:xfrm>
          <a:off x="14541500" y="16577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40064</xdr:rowOff>
    </xdr:from>
    <xdr:ext cx="534377" cy="259045"/>
    <xdr:sp macro="" textlink="">
      <xdr:nvSpPr>
        <xdr:cNvPr id="701" name="テキスト ボックス 700">
          <a:extLst>
            <a:ext uri="{FF2B5EF4-FFF2-40B4-BE49-F238E27FC236}">
              <a16:creationId xmlns:a16="http://schemas.microsoft.com/office/drawing/2014/main" xmlns="" id="{00000000-0008-0000-0700-0000BD020000}"/>
            </a:ext>
          </a:extLst>
        </xdr:cNvPr>
        <xdr:cNvSpPr txBox="1"/>
      </xdr:nvSpPr>
      <xdr:spPr>
        <a:xfrm>
          <a:off x="14325111" y="1667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73479</xdr:rowOff>
    </xdr:from>
    <xdr:to>
      <xdr:col>71</xdr:col>
      <xdr:colOff>177800</xdr:colOff>
      <xdr:row>96</xdr:row>
      <xdr:rowOff>161499</xdr:rowOff>
    </xdr:to>
    <xdr:cxnSp macro="">
      <xdr:nvCxnSpPr>
        <xdr:cNvPr id="702" name="直線コネクタ 701">
          <a:extLst>
            <a:ext uri="{FF2B5EF4-FFF2-40B4-BE49-F238E27FC236}">
              <a16:creationId xmlns:a16="http://schemas.microsoft.com/office/drawing/2014/main" xmlns="" id="{00000000-0008-0000-0700-0000BE020000}"/>
            </a:ext>
          </a:extLst>
        </xdr:cNvPr>
        <xdr:cNvCxnSpPr/>
      </xdr:nvCxnSpPr>
      <xdr:spPr>
        <a:xfrm>
          <a:off x="12814300" y="16532679"/>
          <a:ext cx="889000" cy="88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106352</xdr:rowOff>
    </xdr:from>
    <xdr:to>
      <xdr:col>72</xdr:col>
      <xdr:colOff>38100</xdr:colOff>
      <xdr:row>97</xdr:row>
      <xdr:rowOff>36502</xdr:rowOff>
    </xdr:to>
    <xdr:sp macro="" textlink="">
      <xdr:nvSpPr>
        <xdr:cNvPr id="703" name="フローチャート: 判断 702">
          <a:extLst>
            <a:ext uri="{FF2B5EF4-FFF2-40B4-BE49-F238E27FC236}">
              <a16:creationId xmlns:a16="http://schemas.microsoft.com/office/drawing/2014/main" xmlns="" id="{00000000-0008-0000-0700-0000BF020000}"/>
            </a:ext>
          </a:extLst>
        </xdr:cNvPr>
        <xdr:cNvSpPr/>
      </xdr:nvSpPr>
      <xdr:spPr>
        <a:xfrm>
          <a:off x="13652500" y="16565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53029</xdr:rowOff>
    </xdr:from>
    <xdr:ext cx="534377" cy="259045"/>
    <xdr:sp macro="" textlink="">
      <xdr:nvSpPr>
        <xdr:cNvPr id="704" name="テキスト ボックス 703">
          <a:extLst>
            <a:ext uri="{FF2B5EF4-FFF2-40B4-BE49-F238E27FC236}">
              <a16:creationId xmlns:a16="http://schemas.microsoft.com/office/drawing/2014/main" xmlns="" id="{00000000-0008-0000-0700-0000C0020000}"/>
            </a:ext>
          </a:extLst>
        </xdr:cNvPr>
        <xdr:cNvSpPr txBox="1"/>
      </xdr:nvSpPr>
      <xdr:spPr>
        <a:xfrm>
          <a:off x="13436111" y="16340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96106</xdr:rowOff>
    </xdr:from>
    <xdr:to>
      <xdr:col>67</xdr:col>
      <xdr:colOff>101600</xdr:colOff>
      <xdr:row>97</xdr:row>
      <xdr:rowOff>26256</xdr:rowOff>
    </xdr:to>
    <xdr:sp macro="" textlink="">
      <xdr:nvSpPr>
        <xdr:cNvPr id="705" name="フローチャート: 判断 704">
          <a:extLst>
            <a:ext uri="{FF2B5EF4-FFF2-40B4-BE49-F238E27FC236}">
              <a16:creationId xmlns:a16="http://schemas.microsoft.com/office/drawing/2014/main" xmlns="" id="{00000000-0008-0000-0700-0000C1020000}"/>
            </a:ext>
          </a:extLst>
        </xdr:cNvPr>
        <xdr:cNvSpPr/>
      </xdr:nvSpPr>
      <xdr:spPr>
        <a:xfrm>
          <a:off x="12763500" y="16555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17383</xdr:rowOff>
    </xdr:from>
    <xdr:ext cx="534377" cy="259045"/>
    <xdr:sp macro="" textlink="">
      <xdr:nvSpPr>
        <xdr:cNvPr id="706" name="テキスト ボックス 705">
          <a:extLst>
            <a:ext uri="{FF2B5EF4-FFF2-40B4-BE49-F238E27FC236}">
              <a16:creationId xmlns:a16="http://schemas.microsoft.com/office/drawing/2014/main" xmlns="" id="{00000000-0008-0000-0700-0000C2020000}"/>
            </a:ext>
          </a:extLst>
        </xdr:cNvPr>
        <xdr:cNvSpPr txBox="1"/>
      </xdr:nvSpPr>
      <xdr:spPr>
        <a:xfrm>
          <a:off x="12547111" y="16648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xmlns=""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xmlns=""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xmlns=""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xmlns=""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xmlns=""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56480</xdr:rowOff>
    </xdr:from>
    <xdr:to>
      <xdr:col>85</xdr:col>
      <xdr:colOff>177800</xdr:colOff>
      <xdr:row>96</xdr:row>
      <xdr:rowOff>158080</xdr:rowOff>
    </xdr:to>
    <xdr:sp macro="" textlink="">
      <xdr:nvSpPr>
        <xdr:cNvPr id="712" name="楕円 711">
          <a:extLst>
            <a:ext uri="{FF2B5EF4-FFF2-40B4-BE49-F238E27FC236}">
              <a16:creationId xmlns:a16="http://schemas.microsoft.com/office/drawing/2014/main" xmlns="" id="{00000000-0008-0000-0700-0000C8020000}"/>
            </a:ext>
          </a:extLst>
        </xdr:cNvPr>
        <xdr:cNvSpPr/>
      </xdr:nvSpPr>
      <xdr:spPr>
        <a:xfrm>
          <a:off x="16268700" y="1651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79357</xdr:rowOff>
    </xdr:from>
    <xdr:ext cx="534377" cy="259045"/>
    <xdr:sp macro="" textlink="">
      <xdr:nvSpPr>
        <xdr:cNvPr id="713" name="公債費該当値テキスト">
          <a:extLst>
            <a:ext uri="{FF2B5EF4-FFF2-40B4-BE49-F238E27FC236}">
              <a16:creationId xmlns:a16="http://schemas.microsoft.com/office/drawing/2014/main" xmlns="" id="{00000000-0008-0000-0700-0000C9020000}"/>
            </a:ext>
          </a:extLst>
        </xdr:cNvPr>
        <xdr:cNvSpPr txBox="1"/>
      </xdr:nvSpPr>
      <xdr:spPr>
        <a:xfrm>
          <a:off x="16370300" y="16367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118486</xdr:rowOff>
    </xdr:from>
    <xdr:to>
      <xdr:col>81</xdr:col>
      <xdr:colOff>101600</xdr:colOff>
      <xdr:row>97</xdr:row>
      <xdr:rowOff>48636</xdr:rowOff>
    </xdr:to>
    <xdr:sp macro="" textlink="">
      <xdr:nvSpPr>
        <xdr:cNvPr id="714" name="楕円 713">
          <a:extLst>
            <a:ext uri="{FF2B5EF4-FFF2-40B4-BE49-F238E27FC236}">
              <a16:creationId xmlns:a16="http://schemas.microsoft.com/office/drawing/2014/main" xmlns="" id="{00000000-0008-0000-0700-0000CA020000}"/>
            </a:ext>
          </a:extLst>
        </xdr:cNvPr>
        <xdr:cNvSpPr/>
      </xdr:nvSpPr>
      <xdr:spPr>
        <a:xfrm>
          <a:off x="15430500" y="16577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39763</xdr:rowOff>
    </xdr:from>
    <xdr:ext cx="534377" cy="259045"/>
    <xdr:sp macro="" textlink="">
      <xdr:nvSpPr>
        <xdr:cNvPr id="715" name="テキスト ボックス 714">
          <a:extLst>
            <a:ext uri="{FF2B5EF4-FFF2-40B4-BE49-F238E27FC236}">
              <a16:creationId xmlns:a16="http://schemas.microsoft.com/office/drawing/2014/main" xmlns="" id="{00000000-0008-0000-0700-0000CB020000}"/>
            </a:ext>
          </a:extLst>
        </xdr:cNvPr>
        <xdr:cNvSpPr txBox="1"/>
      </xdr:nvSpPr>
      <xdr:spPr>
        <a:xfrm>
          <a:off x="15214111" y="16670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65687</xdr:rowOff>
    </xdr:from>
    <xdr:to>
      <xdr:col>76</xdr:col>
      <xdr:colOff>165100</xdr:colOff>
      <xdr:row>96</xdr:row>
      <xdr:rowOff>167287</xdr:rowOff>
    </xdr:to>
    <xdr:sp macro="" textlink="">
      <xdr:nvSpPr>
        <xdr:cNvPr id="716" name="楕円 715">
          <a:extLst>
            <a:ext uri="{FF2B5EF4-FFF2-40B4-BE49-F238E27FC236}">
              <a16:creationId xmlns:a16="http://schemas.microsoft.com/office/drawing/2014/main" xmlns="" id="{00000000-0008-0000-0700-0000CC020000}"/>
            </a:ext>
          </a:extLst>
        </xdr:cNvPr>
        <xdr:cNvSpPr/>
      </xdr:nvSpPr>
      <xdr:spPr>
        <a:xfrm>
          <a:off x="14541500" y="16524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12364</xdr:rowOff>
    </xdr:from>
    <xdr:ext cx="534377" cy="259045"/>
    <xdr:sp macro="" textlink="">
      <xdr:nvSpPr>
        <xdr:cNvPr id="717" name="テキスト ボックス 716">
          <a:extLst>
            <a:ext uri="{FF2B5EF4-FFF2-40B4-BE49-F238E27FC236}">
              <a16:creationId xmlns:a16="http://schemas.microsoft.com/office/drawing/2014/main" xmlns="" id="{00000000-0008-0000-0700-0000CD020000}"/>
            </a:ext>
          </a:extLst>
        </xdr:cNvPr>
        <xdr:cNvSpPr txBox="1"/>
      </xdr:nvSpPr>
      <xdr:spPr>
        <a:xfrm>
          <a:off x="14325111" y="16300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110699</xdr:rowOff>
    </xdr:from>
    <xdr:to>
      <xdr:col>72</xdr:col>
      <xdr:colOff>38100</xdr:colOff>
      <xdr:row>97</xdr:row>
      <xdr:rowOff>40849</xdr:rowOff>
    </xdr:to>
    <xdr:sp macro="" textlink="">
      <xdr:nvSpPr>
        <xdr:cNvPr id="718" name="楕円 717">
          <a:extLst>
            <a:ext uri="{FF2B5EF4-FFF2-40B4-BE49-F238E27FC236}">
              <a16:creationId xmlns:a16="http://schemas.microsoft.com/office/drawing/2014/main" xmlns="" id="{00000000-0008-0000-0700-0000CE020000}"/>
            </a:ext>
          </a:extLst>
        </xdr:cNvPr>
        <xdr:cNvSpPr/>
      </xdr:nvSpPr>
      <xdr:spPr>
        <a:xfrm>
          <a:off x="13652500" y="16569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31976</xdr:rowOff>
    </xdr:from>
    <xdr:ext cx="534377" cy="259045"/>
    <xdr:sp macro="" textlink="">
      <xdr:nvSpPr>
        <xdr:cNvPr id="719" name="テキスト ボックス 718">
          <a:extLst>
            <a:ext uri="{FF2B5EF4-FFF2-40B4-BE49-F238E27FC236}">
              <a16:creationId xmlns:a16="http://schemas.microsoft.com/office/drawing/2014/main" xmlns="" id="{00000000-0008-0000-0700-0000CF020000}"/>
            </a:ext>
          </a:extLst>
        </xdr:cNvPr>
        <xdr:cNvSpPr txBox="1"/>
      </xdr:nvSpPr>
      <xdr:spPr>
        <a:xfrm>
          <a:off x="13436111" y="16662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22679</xdr:rowOff>
    </xdr:from>
    <xdr:to>
      <xdr:col>67</xdr:col>
      <xdr:colOff>101600</xdr:colOff>
      <xdr:row>96</xdr:row>
      <xdr:rowOff>124279</xdr:rowOff>
    </xdr:to>
    <xdr:sp macro="" textlink="">
      <xdr:nvSpPr>
        <xdr:cNvPr id="720" name="楕円 719">
          <a:extLst>
            <a:ext uri="{FF2B5EF4-FFF2-40B4-BE49-F238E27FC236}">
              <a16:creationId xmlns:a16="http://schemas.microsoft.com/office/drawing/2014/main" xmlns="" id="{00000000-0008-0000-0700-0000D0020000}"/>
            </a:ext>
          </a:extLst>
        </xdr:cNvPr>
        <xdr:cNvSpPr/>
      </xdr:nvSpPr>
      <xdr:spPr>
        <a:xfrm>
          <a:off x="12763500" y="16481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140806</xdr:rowOff>
    </xdr:from>
    <xdr:ext cx="534377" cy="259045"/>
    <xdr:sp macro="" textlink="">
      <xdr:nvSpPr>
        <xdr:cNvPr id="721" name="テキスト ボックス 720">
          <a:extLst>
            <a:ext uri="{FF2B5EF4-FFF2-40B4-BE49-F238E27FC236}">
              <a16:creationId xmlns:a16="http://schemas.microsoft.com/office/drawing/2014/main" xmlns="" id="{00000000-0008-0000-0700-0000D1020000}"/>
            </a:ext>
          </a:extLst>
        </xdr:cNvPr>
        <xdr:cNvSpPr txBox="1"/>
      </xdr:nvSpPr>
      <xdr:spPr>
        <a:xfrm>
          <a:off x="12547111" y="1625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xmlns=""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xmlns=""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xmlns=""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xmlns=""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xmlns=""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xmlns=""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xmlns=""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xmlns=""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xmlns=""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xmlns=""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xmlns=""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xmlns=""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xmlns=""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xmlns=""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xmlns=""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xmlns=""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xmlns=""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xmlns=""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xmlns=""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xmlns=""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xmlns=""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3" name="テキスト ボックス 742">
          <a:extLst>
            <a:ext uri="{FF2B5EF4-FFF2-40B4-BE49-F238E27FC236}">
              <a16:creationId xmlns:a16="http://schemas.microsoft.com/office/drawing/2014/main" xmlns="" id="{00000000-0008-0000-0700-0000E7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xmlns=""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160655</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xmlns="" id="{00000000-0008-0000-0700-0000E9020000}"/>
            </a:ext>
          </a:extLst>
        </xdr:cNvPr>
        <xdr:cNvCxnSpPr/>
      </xdr:nvCxnSpPr>
      <xdr:spPr>
        <a:xfrm flipV="1">
          <a:off x="22159595" y="5304155"/>
          <a:ext cx="1269" cy="1426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46" name="諸支出金最小値テキスト">
          <a:extLst>
            <a:ext uri="{FF2B5EF4-FFF2-40B4-BE49-F238E27FC236}">
              <a16:creationId xmlns:a16="http://schemas.microsoft.com/office/drawing/2014/main" xmlns="" id="{00000000-0008-0000-0700-0000EA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xmlns=""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107332</xdr:rowOff>
    </xdr:from>
    <xdr:ext cx="469744" cy="259045"/>
    <xdr:sp macro="" textlink="">
      <xdr:nvSpPr>
        <xdr:cNvPr id="748" name="諸支出金最大値テキスト">
          <a:extLst>
            <a:ext uri="{FF2B5EF4-FFF2-40B4-BE49-F238E27FC236}">
              <a16:creationId xmlns:a16="http://schemas.microsoft.com/office/drawing/2014/main" xmlns="" id="{00000000-0008-0000-0700-0000EC020000}"/>
            </a:ext>
          </a:extLst>
        </xdr:cNvPr>
        <xdr:cNvSpPr txBox="1"/>
      </xdr:nvSpPr>
      <xdr:spPr>
        <a:xfrm>
          <a:off x="22212300" y="507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3,745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160655</xdr:rowOff>
    </xdr:from>
    <xdr:to>
      <xdr:col>116</xdr:col>
      <xdr:colOff>152400</xdr:colOff>
      <xdr:row>30</xdr:row>
      <xdr:rowOff>160655</xdr:rowOff>
    </xdr:to>
    <xdr:cxnSp macro="">
      <xdr:nvCxnSpPr>
        <xdr:cNvPr id="749" name="直線コネクタ 748">
          <a:extLst>
            <a:ext uri="{FF2B5EF4-FFF2-40B4-BE49-F238E27FC236}">
              <a16:creationId xmlns:a16="http://schemas.microsoft.com/office/drawing/2014/main" xmlns="" id="{00000000-0008-0000-0700-0000ED020000}"/>
            </a:ext>
          </a:extLst>
        </xdr:cNvPr>
        <xdr:cNvCxnSpPr/>
      </xdr:nvCxnSpPr>
      <xdr:spPr>
        <a:xfrm>
          <a:off x="22072600" y="5304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xmlns=""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112158</xdr:rowOff>
    </xdr:from>
    <xdr:ext cx="378565" cy="259045"/>
    <xdr:sp macro="" textlink="">
      <xdr:nvSpPr>
        <xdr:cNvPr id="751" name="諸支出金平均値テキスト">
          <a:extLst>
            <a:ext uri="{FF2B5EF4-FFF2-40B4-BE49-F238E27FC236}">
              <a16:creationId xmlns:a16="http://schemas.microsoft.com/office/drawing/2014/main" xmlns="" id="{00000000-0008-0000-0700-0000EF020000}"/>
            </a:ext>
          </a:extLst>
        </xdr:cNvPr>
        <xdr:cNvSpPr txBox="1"/>
      </xdr:nvSpPr>
      <xdr:spPr>
        <a:xfrm>
          <a:off x="22212300" y="64558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89281</xdr:rowOff>
    </xdr:from>
    <xdr:to>
      <xdr:col>116</xdr:col>
      <xdr:colOff>114300</xdr:colOff>
      <xdr:row>39</xdr:row>
      <xdr:rowOff>19431</xdr:rowOff>
    </xdr:to>
    <xdr:sp macro="" textlink="">
      <xdr:nvSpPr>
        <xdr:cNvPr id="752" name="フローチャート: 判断 751">
          <a:extLst>
            <a:ext uri="{FF2B5EF4-FFF2-40B4-BE49-F238E27FC236}">
              <a16:creationId xmlns:a16="http://schemas.microsoft.com/office/drawing/2014/main" xmlns="" id="{00000000-0008-0000-0700-0000F0020000}"/>
            </a:ext>
          </a:extLst>
        </xdr:cNvPr>
        <xdr:cNvSpPr/>
      </xdr:nvSpPr>
      <xdr:spPr>
        <a:xfrm>
          <a:off x="22110700" y="6604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xmlns=""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104140</xdr:rowOff>
    </xdr:from>
    <xdr:to>
      <xdr:col>112</xdr:col>
      <xdr:colOff>38100</xdr:colOff>
      <xdr:row>39</xdr:row>
      <xdr:rowOff>34290</xdr:rowOff>
    </xdr:to>
    <xdr:sp macro="" textlink="">
      <xdr:nvSpPr>
        <xdr:cNvPr id="754" name="フローチャート: 判断 753">
          <a:extLst>
            <a:ext uri="{FF2B5EF4-FFF2-40B4-BE49-F238E27FC236}">
              <a16:creationId xmlns:a16="http://schemas.microsoft.com/office/drawing/2014/main" xmlns="" id="{00000000-0008-0000-0700-0000F2020000}"/>
            </a:ext>
          </a:extLst>
        </xdr:cNvPr>
        <xdr:cNvSpPr/>
      </xdr:nvSpPr>
      <xdr:spPr>
        <a:xfrm>
          <a:off x="21272500" y="6619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50817</xdr:rowOff>
    </xdr:from>
    <xdr:ext cx="378565" cy="259045"/>
    <xdr:sp macro="" textlink="">
      <xdr:nvSpPr>
        <xdr:cNvPr id="755" name="テキスト ボックス 754">
          <a:extLst>
            <a:ext uri="{FF2B5EF4-FFF2-40B4-BE49-F238E27FC236}">
              <a16:creationId xmlns:a16="http://schemas.microsoft.com/office/drawing/2014/main" xmlns="" id="{00000000-0008-0000-0700-0000F3020000}"/>
            </a:ext>
          </a:extLst>
        </xdr:cNvPr>
        <xdr:cNvSpPr txBox="1"/>
      </xdr:nvSpPr>
      <xdr:spPr>
        <a:xfrm>
          <a:off x="21134017" y="63944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xmlns=""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132334</xdr:rowOff>
    </xdr:from>
    <xdr:to>
      <xdr:col>107</xdr:col>
      <xdr:colOff>101600</xdr:colOff>
      <xdr:row>37</xdr:row>
      <xdr:rowOff>62484</xdr:rowOff>
    </xdr:to>
    <xdr:sp macro="" textlink="">
      <xdr:nvSpPr>
        <xdr:cNvPr id="757" name="フローチャート: 判断 756">
          <a:extLst>
            <a:ext uri="{FF2B5EF4-FFF2-40B4-BE49-F238E27FC236}">
              <a16:creationId xmlns:a16="http://schemas.microsoft.com/office/drawing/2014/main" xmlns="" id="{00000000-0008-0000-0700-0000F5020000}"/>
            </a:ext>
          </a:extLst>
        </xdr:cNvPr>
        <xdr:cNvSpPr/>
      </xdr:nvSpPr>
      <xdr:spPr>
        <a:xfrm>
          <a:off x="20383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35</xdr:row>
      <xdr:rowOff>79011</xdr:rowOff>
    </xdr:from>
    <xdr:ext cx="378565" cy="259045"/>
    <xdr:sp macro="" textlink="">
      <xdr:nvSpPr>
        <xdr:cNvPr id="758" name="テキスト ボックス 757">
          <a:extLst>
            <a:ext uri="{FF2B5EF4-FFF2-40B4-BE49-F238E27FC236}">
              <a16:creationId xmlns:a16="http://schemas.microsoft.com/office/drawing/2014/main" xmlns="" id="{00000000-0008-0000-0700-0000F6020000}"/>
            </a:ext>
          </a:extLst>
        </xdr:cNvPr>
        <xdr:cNvSpPr txBox="1"/>
      </xdr:nvSpPr>
      <xdr:spPr>
        <a:xfrm>
          <a:off x="20245017" y="60797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xmlns=""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77089</xdr:rowOff>
    </xdr:from>
    <xdr:to>
      <xdr:col>102</xdr:col>
      <xdr:colOff>165100</xdr:colOff>
      <xdr:row>38</xdr:row>
      <xdr:rowOff>7239</xdr:rowOff>
    </xdr:to>
    <xdr:sp macro="" textlink="">
      <xdr:nvSpPr>
        <xdr:cNvPr id="760" name="フローチャート: 判断 759">
          <a:extLst>
            <a:ext uri="{FF2B5EF4-FFF2-40B4-BE49-F238E27FC236}">
              <a16:creationId xmlns:a16="http://schemas.microsoft.com/office/drawing/2014/main" xmlns="" id="{00000000-0008-0000-0700-0000F8020000}"/>
            </a:ext>
          </a:extLst>
        </xdr:cNvPr>
        <xdr:cNvSpPr/>
      </xdr:nvSpPr>
      <xdr:spPr>
        <a:xfrm>
          <a:off x="19494500" y="6420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23766</xdr:rowOff>
    </xdr:from>
    <xdr:ext cx="378565" cy="259045"/>
    <xdr:sp macro="" textlink="">
      <xdr:nvSpPr>
        <xdr:cNvPr id="761" name="テキスト ボックス 760">
          <a:extLst>
            <a:ext uri="{FF2B5EF4-FFF2-40B4-BE49-F238E27FC236}">
              <a16:creationId xmlns:a16="http://schemas.microsoft.com/office/drawing/2014/main" xmlns="" id="{00000000-0008-0000-0700-0000F9020000}"/>
            </a:ext>
          </a:extLst>
        </xdr:cNvPr>
        <xdr:cNvSpPr txBox="1"/>
      </xdr:nvSpPr>
      <xdr:spPr>
        <a:xfrm>
          <a:off x="19356017" y="61959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35</xdr:row>
      <xdr:rowOff>108712</xdr:rowOff>
    </xdr:from>
    <xdr:to>
      <xdr:col>98</xdr:col>
      <xdr:colOff>38100</xdr:colOff>
      <xdr:row>36</xdr:row>
      <xdr:rowOff>38862</xdr:rowOff>
    </xdr:to>
    <xdr:sp macro="" textlink="">
      <xdr:nvSpPr>
        <xdr:cNvPr id="762" name="フローチャート: 判断 761">
          <a:extLst>
            <a:ext uri="{FF2B5EF4-FFF2-40B4-BE49-F238E27FC236}">
              <a16:creationId xmlns:a16="http://schemas.microsoft.com/office/drawing/2014/main" xmlns="" id="{00000000-0008-0000-0700-0000FA020000}"/>
            </a:ext>
          </a:extLst>
        </xdr:cNvPr>
        <xdr:cNvSpPr/>
      </xdr:nvSpPr>
      <xdr:spPr>
        <a:xfrm>
          <a:off x="18605500" y="6109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34</xdr:row>
      <xdr:rowOff>55389</xdr:rowOff>
    </xdr:from>
    <xdr:ext cx="469744" cy="259045"/>
    <xdr:sp macro="" textlink="">
      <xdr:nvSpPr>
        <xdr:cNvPr id="763" name="テキスト ボックス 762">
          <a:extLst>
            <a:ext uri="{FF2B5EF4-FFF2-40B4-BE49-F238E27FC236}">
              <a16:creationId xmlns:a16="http://schemas.microsoft.com/office/drawing/2014/main" xmlns="" id="{00000000-0008-0000-0700-0000FB020000}"/>
            </a:ext>
          </a:extLst>
        </xdr:cNvPr>
        <xdr:cNvSpPr txBox="1"/>
      </xdr:nvSpPr>
      <xdr:spPr>
        <a:xfrm>
          <a:off x="18421428" y="5884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xmlns=""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xmlns=""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xmlns=""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xmlns=""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xmlns=""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xmlns=""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70" name="諸支出金該当値テキスト">
          <a:extLst>
            <a:ext uri="{FF2B5EF4-FFF2-40B4-BE49-F238E27FC236}">
              <a16:creationId xmlns:a16="http://schemas.microsoft.com/office/drawing/2014/main" xmlns="" id="{00000000-0008-0000-0700-000002030000}"/>
            </a:ext>
          </a:extLst>
        </xdr:cNvPr>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xmlns=""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xmlns=""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xmlns=""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xmlns=""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xmlns=""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xmlns=""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xmlns=""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xmlns=""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xmlns=""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xmlns=""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xmlns=""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xmlns=""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xmlns=""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xmlns=""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石川県平均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xmlns=""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xmlns=""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xmlns=""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xmlns=""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xmlns=""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xmlns=""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xmlns=""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xmlns=""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xmlns=""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xmlns=""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xmlns=""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xmlns=""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xmlns=""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xmlns=""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xmlns=""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xmlns=""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xmlns=""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xmlns=""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xmlns=""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xmlns=""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xmlns=""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xmlns=""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xmlns=""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xmlns=""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xmlns=""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xmlns=""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xmlns=""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xmlns=""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xmlns=""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xmlns=""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xmlns=""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xmlns=""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xmlns=""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xmlns=""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xmlns=""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xmlns=""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xmlns=""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xmlns=""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xmlns=""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xmlns=""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xmlns=""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xmlns=""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xmlns=""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xmlns=""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xmlns=""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xmlns=""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800">
              <a:solidFill>
                <a:schemeClr val="dk1"/>
              </a:solidFill>
              <a:effectLst/>
              <a:latin typeface="+mn-lt"/>
              <a:ea typeface="+mn-ea"/>
              <a:cs typeface="+mn-cs"/>
            </a:rPr>
            <a:t>総務費は、情報セキュリティ強化対策事業等の普通建設事業費（</a:t>
          </a:r>
          <a:r>
            <a:rPr kumimoji="1" lang="en-US" altLang="ja-JP" sz="800">
              <a:solidFill>
                <a:schemeClr val="dk1"/>
              </a:solidFill>
              <a:effectLst/>
              <a:latin typeface="+mn-lt"/>
              <a:ea typeface="+mn-ea"/>
              <a:cs typeface="+mn-cs"/>
            </a:rPr>
            <a:t>55,253</a:t>
          </a:r>
          <a:r>
            <a:rPr kumimoji="1" lang="ja-JP" altLang="ja-JP" sz="800">
              <a:solidFill>
                <a:schemeClr val="dk1"/>
              </a:solidFill>
              <a:effectLst/>
              <a:latin typeface="+mn-lt"/>
              <a:ea typeface="+mn-ea"/>
              <a:cs typeface="+mn-cs"/>
            </a:rPr>
            <a:t>千円）、財政調整基金等の積立金（</a:t>
          </a:r>
          <a:r>
            <a:rPr kumimoji="1" lang="en-US" altLang="ja-JP" sz="800">
              <a:solidFill>
                <a:schemeClr val="dk1"/>
              </a:solidFill>
              <a:effectLst/>
              <a:latin typeface="+mn-lt"/>
              <a:ea typeface="+mn-ea"/>
              <a:cs typeface="+mn-cs"/>
            </a:rPr>
            <a:t>29,947</a:t>
          </a:r>
          <a:r>
            <a:rPr kumimoji="1" lang="ja-JP" altLang="ja-JP" sz="800">
              <a:solidFill>
                <a:schemeClr val="dk1"/>
              </a:solidFill>
              <a:effectLst/>
              <a:latin typeface="+mn-lt"/>
              <a:ea typeface="+mn-ea"/>
              <a:cs typeface="+mn-cs"/>
            </a:rPr>
            <a:t>千円）の</a:t>
          </a:r>
          <a:r>
            <a:rPr kumimoji="1" lang="ja-JP" altLang="en-US" sz="800">
              <a:solidFill>
                <a:schemeClr val="dk1"/>
              </a:solidFill>
              <a:effectLst/>
              <a:latin typeface="+mn-lt"/>
              <a:ea typeface="+mn-ea"/>
              <a:cs typeface="+mn-cs"/>
            </a:rPr>
            <a:t>減</a:t>
          </a:r>
          <a:r>
            <a:rPr kumimoji="1" lang="ja-JP" altLang="ja-JP" sz="800">
              <a:solidFill>
                <a:schemeClr val="dk1"/>
              </a:solidFill>
              <a:effectLst/>
              <a:latin typeface="+mn-lt"/>
              <a:ea typeface="+mn-ea"/>
              <a:cs typeface="+mn-cs"/>
            </a:rPr>
            <a:t>により、</a:t>
          </a:r>
          <a:r>
            <a:rPr kumimoji="1" lang="en-US" altLang="ja-JP" sz="800">
              <a:solidFill>
                <a:schemeClr val="dk1"/>
              </a:solidFill>
              <a:effectLst/>
              <a:latin typeface="+mn-lt"/>
              <a:ea typeface="+mn-ea"/>
              <a:cs typeface="+mn-cs"/>
            </a:rPr>
            <a:t>85,989</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15.4</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減</a:t>
          </a:r>
          <a:r>
            <a:rPr kumimoji="1" lang="ja-JP" altLang="ja-JP" sz="800">
              <a:solidFill>
                <a:schemeClr val="dk1"/>
              </a:solidFill>
              <a:effectLst/>
              <a:latin typeface="+mn-lt"/>
              <a:ea typeface="+mn-ea"/>
              <a:cs typeface="+mn-cs"/>
            </a:rPr>
            <a:t>となった。</a:t>
          </a:r>
          <a:endParaRPr lang="ja-JP" altLang="ja-JP" sz="800">
            <a:effectLst/>
          </a:endParaRPr>
        </a:p>
        <a:p>
          <a:r>
            <a:rPr kumimoji="1" lang="ja-JP" altLang="ja-JP" sz="800">
              <a:solidFill>
                <a:schemeClr val="dk1"/>
              </a:solidFill>
              <a:effectLst/>
              <a:latin typeface="+mn-lt"/>
              <a:ea typeface="+mn-ea"/>
              <a:cs typeface="+mn-cs"/>
            </a:rPr>
            <a:t>　民生費は、</a:t>
          </a:r>
          <a:r>
            <a:rPr kumimoji="1" lang="ja-JP" altLang="en-US" sz="800">
              <a:solidFill>
                <a:schemeClr val="dk1"/>
              </a:solidFill>
              <a:effectLst/>
              <a:latin typeface="+mn-lt"/>
              <a:ea typeface="+mn-ea"/>
              <a:cs typeface="+mn-cs"/>
            </a:rPr>
            <a:t>児童手当等の扶助費（</a:t>
          </a:r>
          <a:r>
            <a:rPr kumimoji="1" lang="en-US" altLang="ja-JP" sz="800">
              <a:solidFill>
                <a:schemeClr val="dk1"/>
              </a:solidFill>
              <a:effectLst/>
              <a:latin typeface="+mn-lt"/>
              <a:ea typeface="+mn-ea"/>
              <a:cs typeface="+mn-cs"/>
            </a:rPr>
            <a:t>9,215</a:t>
          </a:r>
          <a:r>
            <a:rPr kumimoji="1" lang="ja-JP" altLang="en-US" sz="800">
              <a:solidFill>
                <a:schemeClr val="dk1"/>
              </a:solidFill>
              <a:effectLst/>
              <a:latin typeface="+mn-lt"/>
              <a:ea typeface="+mn-ea"/>
              <a:cs typeface="+mn-cs"/>
            </a:rPr>
            <a:t>千円）、国民健康保険特別会計等の繰出金（</a:t>
          </a:r>
          <a:r>
            <a:rPr kumimoji="1" lang="en-US" altLang="ja-JP" sz="800">
              <a:solidFill>
                <a:schemeClr val="dk1"/>
              </a:solidFill>
              <a:effectLst/>
              <a:latin typeface="+mn-lt"/>
              <a:ea typeface="+mn-ea"/>
              <a:cs typeface="+mn-cs"/>
            </a:rPr>
            <a:t>15,000</a:t>
          </a:r>
          <a:r>
            <a:rPr kumimoji="1" lang="ja-JP" altLang="en-US" sz="800">
              <a:solidFill>
                <a:schemeClr val="dk1"/>
              </a:solidFill>
              <a:effectLst/>
              <a:latin typeface="+mn-lt"/>
              <a:ea typeface="+mn-ea"/>
              <a:cs typeface="+mn-cs"/>
            </a:rPr>
            <a:t>千円）の減、福祉基金の積立金（</a:t>
          </a:r>
          <a:r>
            <a:rPr kumimoji="1" lang="en-US" altLang="ja-JP" sz="800">
              <a:solidFill>
                <a:schemeClr val="dk1"/>
              </a:solidFill>
              <a:effectLst/>
              <a:latin typeface="+mn-lt"/>
              <a:ea typeface="+mn-ea"/>
              <a:cs typeface="+mn-cs"/>
            </a:rPr>
            <a:t>100,000</a:t>
          </a:r>
          <a:r>
            <a:rPr kumimoji="1" lang="ja-JP" altLang="en-US" sz="800">
              <a:solidFill>
                <a:schemeClr val="dk1"/>
              </a:solidFill>
              <a:effectLst/>
              <a:latin typeface="+mn-lt"/>
              <a:ea typeface="+mn-ea"/>
              <a:cs typeface="+mn-cs"/>
            </a:rPr>
            <a:t>千円）の増により、</a:t>
          </a:r>
          <a:r>
            <a:rPr kumimoji="1" lang="en-US" altLang="ja-JP" sz="800">
              <a:solidFill>
                <a:schemeClr val="dk1"/>
              </a:solidFill>
              <a:effectLst/>
              <a:latin typeface="+mn-lt"/>
              <a:ea typeface="+mn-ea"/>
              <a:cs typeface="+mn-cs"/>
            </a:rPr>
            <a:t>76,797</a:t>
          </a:r>
          <a:r>
            <a:rPr kumimoji="1" lang="ja-JP" altLang="en-US" sz="800">
              <a:solidFill>
                <a:schemeClr val="dk1"/>
              </a:solidFill>
              <a:effectLst/>
              <a:latin typeface="+mn-lt"/>
              <a:ea typeface="+mn-ea"/>
              <a:cs typeface="+mn-cs"/>
            </a:rPr>
            <a:t>千円</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6.9</a:t>
          </a:r>
          <a:r>
            <a:rPr kumimoji="1" lang="ja-JP" altLang="ja-JP" sz="800">
              <a:solidFill>
                <a:schemeClr val="dk1"/>
              </a:solidFill>
              <a:effectLst/>
              <a:latin typeface="+mn-lt"/>
              <a:ea typeface="+mn-ea"/>
              <a:cs typeface="+mn-cs"/>
            </a:rPr>
            <a:t>％の増となった。</a:t>
          </a:r>
          <a:endParaRPr lang="ja-JP" altLang="ja-JP" sz="800">
            <a:effectLst/>
          </a:endParaRPr>
        </a:p>
        <a:p>
          <a:r>
            <a:rPr kumimoji="1" lang="ja-JP" altLang="ja-JP" sz="800">
              <a:solidFill>
                <a:schemeClr val="dk1"/>
              </a:solidFill>
              <a:effectLst/>
              <a:latin typeface="+mn-lt"/>
              <a:ea typeface="+mn-ea"/>
              <a:cs typeface="+mn-cs"/>
            </a:rPr>
            <a:t>　衛生費は、</a:t>
          </a:r>
          <a:r>
            <a:rPr kumimoji="1" lang="ja-JP" altLang="en-US" sz="800">
              <a:solidFill>
                <a:schemeClr val="dk1"/>
              </a:solidFill>
              <a:effectLst/>
              <a:latin typeface="+mn-lt"/>
              <a:ea typeface="+mn-ea"/>
              <a:cs typeface="+mn-cs"/>
            </a:rPr>
            <a:t>保健センター浴槽濾過機取替工事等の普通建設事業費（</a:t>
          </a:r>
          <a:r>
            <a:rPr kumimoji="1" lang="en-US" altLang="ja-JP" sz="800">
              <a:solidFill>
                <a:schemeClr val="dk1"/>
              </a:solidFill>
              <a:effectLst/>
              <a:latin typeface="+mn-lt"/>
              <a:ea typeface="+mn-ea"/>
              <a:cs typeface="+mn-cs"/>
            </a:rPr>
            <a:t>1,998</a:t>
          </a:r>
          <a:r>
            <a:rPr kumimoji="1" lang="ja-JP" altLang="en-US" sz="800">
              <a:solidFill>
                <a:schemeClr val="dk1"/>
              </a:solidFill>
              <a:effectLst/>
              <a:latin typeface="+mn-lt"/>
              <a:ea typeface="+mn-ea"/>
              <a:cs typeface="+mn-cs"/>
            </a:rPr>
            <a:t>千円）</a:t>
          </a:r>
          <a:r>
            <a:rPr kumimoji="1" lang="ja-JP" altLang="ja-JP" sz="800">
              <a:solidFill>
                <a:schemeClr val="dk1"/>
              </a:solidFill>
              <a:effectLst/>
              <a:latin typeface="+mn-lt"/>
              <a:ea typeface="+mn-ea"/>
              <a:cs typeface="+mn-cs"/>
            </a:rPr>
            <a:t>、簡易水道事業会計の繰出金（</a:t>
          </a:r>
          <a:r>
            <a:rPr kumimoji="1" lang="en-US" altLang="ja-JP" sz="800">
              <a:solidFill>
                <a:schemeClr val="dk1"/>
              </a:solidFill>
              <a:effectLst/>
              <a:latin typeface="+mn-lt"/>
              <a:ea typeface="+mn-ea"/>
              <a:cs typeface="+mn-cs"/>
            </a:rPr>
            <a:t>3,990</a:t>
          </a:r>
          <a:r>
            <a:rPr kumimoji="1" lang="ja-JP" altLang="ja-JP" sz="800">
              <a:solidFill>
                <a:schemeClr val="dk1"/>
              </a:solidFill>
              <a:effectLst/>
              <a:latin typeface="+mn-lt"/>
              <a:ea typeface="+mn-ea"/>
              <a:cs typeface="+mn-cs"/>
            </a:rPr>
            <a:t>千円）の減により、</a:t>
          </a:r>
          <a:r>
            <a:rPr kumimoji="1" lang="en-US" altLang="ja-JP" sz="800">
              <a:solidFill>
                <a:schemeClr val="dk1"/>
              </a:solidFill>
              <a:effectLst/>
              <a:latin typeface="+mn-lt"/>
              <a:ea typeface="+mn-ea"/>
              <a:cs typeface="+mn-cs"/>
            </a:rPr>
            <a:t>6,645</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1.8</a:t>
          </a:r>
          <a:r>
            <a:rPr kumimoji="1" lang="ja-JP" altLang="ja-JP" sz="800">
              <a:solidFill>
                <a:schemeClr val="dk1"/>
              </a:solidFill>
              <a:effectLst/>
              <a:latin typeface="+mn-lt"/>
              <a:ea typeface="+mn-ea"/>
              <a:cs typeface="+mn-cs"/>
            </a:rPr>
            <a:t>％の減となった。</a:t>
          </a:r>
          <a:endParaRPr kumimoji="1" lang="en-US" altLang="ja-JP" sz="800">
            <a:solidFill>
              <a:schemeClr val="dk1"/>
            </a:solidFill>
            <a:effectLst/>
            <a:latin typeface="+mn-lt"/>
            <a:ea typeface="+mn-ea"/>
            <a:cs typeface="+mn-cs"/>
          </a:endParaRPr>
        </a:p>
        <a:p>
          <a:r>
            <a:rPr lang="ja-JP" altLang="en-US" sz="800">
              <a:effectLst/>
            </a:rPr>
            <a:t>　農林水産業費は、農村総合整備事業等の普通建設事業費（</a:t>
          </a:r>
          <a:r>
            <a:rPr lang="en-US" altLang="ja-JP" sz="800">
              <a:effectLst/>
            </a:rPr>
            <a:t>86,081</a:t>
          </a:r>
          <a:r>
            <a:rPr lang="ja-JP" altLang="en-US" sz="800">
              <a:effectLst/>
            </a:rPr>
            <a:t>千円）の増、担い手確保経営強化支援事業費補助金等の補助費等（</a:t>
          </a:r>
          <a:r>
            <a:rPr lang="en-US" altLang="ja-JP" sz="800">
              <a:effectLst/>
            </a:rPr>
            <a:t>19,819</a:t>
          </a:r>
          <a:r>
            <a:rPr lang="ja-JP" altLang="en-US" sz="800">
              <a:effectLst/>
            </a:rPr>
            <a:t>千円）、農業集落排水事業会計の繰出金（</a:t>
          </a:r>
          <a:r>
            <a:rPr lang="en-US" altLang="ja-JP" sz="800">
              <a:effectLst/>
            </a:rPr>
            <a:t>17,516</a:t>
          </a:r>
          <a:r>
            <a:rPr lang="ja-JP" altLang="en-US" sz="800">
              <a:effectLst/>
            </a:rPr>
            <a:t>千円）の減により、</a:t>
          </a:r>
          <a:r>
            <a:rPr lang="en-US" altLang="ja-JP" sz="800">
              <a:effectLst/>
            </a:rPr>
            <a:t>50,068</a:t>
          </a:r>
          <a:r>
            <a:rPr lang="ja-JP" altLang="en-US" sz="800">
              <a:effectLst/>
            </a:rPr>
            <a:t>千円、</a:t>
          </a:r>
          <a:r>
            <a:rPr lang="en-US" altLang="ja-JP" sz="800">
              <a:effectLst/>
            </a:rPr>
            <a:t>20.5</a:t>
          </a:r>
          <a:r>
            <a:rPr lang="ja-JP" altLang="en-US" sz="800">
              <a:effectLst/>
            </a:rPr>
            <a:t>％の増となった。</a:t>
          </a:r>
          <a:endParaRPr lang="ja-JP" altLang="ja-JP" sz="800">
            <a:effectLst/>
          </a:endParaRPr>
        </a:p>
        <a:p>
          <a:r>
            <a:rPr kumimoji="1" lang="ja-JP" altLang="ja-JP" sz="800">
              <a:solidFill>
                <a:schemeClr val="dk1"/>
              </a:solidFill>
              <a:effectLst/>
              <a:latin typeface="+mn-lt"/>
              <a:ea typeface="+mn-ea"/>
              <a:cs typeface="+mn-cs"/>
            </a:rPr>
            <a:t>　商工費は、ほっと石川観光プラン推進ファンド事業による貸付金（</a:t>
          </a:r>
          <a:r>
            <a:rPr kumimoji="1" lang="en-US" altLang="ja-JP" sz="800">
              <a:solidFill>
                <a:schemeClr val="dk1"/>
              </a:solidFill>
              <a:effectLst/>
              <a:latin typeface="+mn-lt"/>
              <a:ea typeface="+mn-ea"/>
              <a:cs typeface="+mn-cs"/>
            </a:rPr>
            <a:t>95,000</a:t>
          </a:r>
          <a:r>
            <a:rPr kumimoji="1" lang="ja-JP" altLang="ja-JP" sz="800">
              <a:solidFill>
                <a:schemeClr val="dk1"/>
              </a:solidFill>
              <a:effectLst/>
              <a:latin typeface="+mn-lt"/>
              <a:ea typeface="+mn-ea"/>
              <a:cs typeface="+mn-cs"/>
            </a:rPr>
            <a:t>千円）の</a:t>
          </a:r>
          <a:r>
            <a:rPr kumimoji="1" lang="ja-JP" altLang="en-US" sz="800">
              <a:solidFill>
                <a:schemeClr val="dk1"/>
              </a:solidFill>
              <a:effectLst/>
              <a:latin typeface="+mn-lt"/>
              <a:ea typeface="+mn-ea"/>
              <a:cs typeface="+mn-cs"/>
            </a:rPr>
            <a:t>減等</a:t>
          </a:r>
          <a:r>
            <a:rPr kumimoji="1" lang="ja-JP" altLang="ja-JP" sz="800">
              <a:solidFill>
                <a:schemeClr val="dk1"/>
              </a:solidFill>
              <a:effectLst/>
              <a:latin typeface="+mn-lt"/>
              <a:ea typeface="+mn-ea"/>
              <a:cs typeface="+mn-cs"/>
            </a:rPr>
            <a:t>により、</a:t>
          </a:r>
          <a:r>
            <a:rPr kumimoji="1" lang="en-US" altLang="ja-JP" sz="800">
              <a:solidFill>
                <a:schemeClr val="dk1"/>
              </a:solidFill>
              <a:effectLst/>
              <a:latin typeface="+mn-lt"/>
              <a:ea typeface="+mn-ea"/>
              <a:cs typeface="+mn-cs"/>
            </a:rPr>
            <a:t>99,280</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66.5</a:t>
          </a:r>
          <a:r>
            <a:rPr kumimoji="1" lang="ja-JP" altLang="ja-JP" sz="800">
              <a:solidFill>
                <a:schemeClr val="dk1"/>
              </a:solidFill>
              <a:effectLst/>
              <a:latin typeface="+mn-lt"/>
              <a:ea typeface="+mn-ea"/>
              <a:cs typeface="+mn-cs"/>
            </a:rPr>
            <a:t>％の大幅な</a:t>
          </a:r>
          <a:r>
            <a:rPr kumimoji="1" lang="ja-JP" altLang="en-US" sz="800">
              <a:solidFill>
                <a:schemeClr val="dk1"/>
              </a:solidFill>
              <a:effectLst/>
              <a:latin typeface="+mn-lt"/>
              <a:ea typeface="+mn-ea"/>
              <a:cs typeface="+mn-cs"/>
            </a:rPr>
            <a:t>減</a:t>
          </a:r>
          <a:r>
            <a:rPr kumimoji="1" lang="ja-JP" altLang="ja-JP" sz="800">
              <a:solidFill>
                <a:schemeClr val="dk1"/>
              </a:solidFill>
              <a:effectLst/>
              <a:latin typeface="+mn-lt"/>
              <a:ea typeface="+mn-ea"/>
              <a:cs typeface="+mn-cs"/>
            </a:rPr>
            <a:t>となった。</a:t>
          </a:r>
          <a:endParaRPr lang="ja-JP" altLang="ja-JP" sz="800">
            <a:effectLst/>
          </a:endParaRPr>
        </a:p>
        <a:p>
          <a:r>
            <a:rPr kumimoji="1" lang="ja-JP" altLang="ja-JP" sz="800">
              <a:solidFill>
                <a:schemeClr val="dk1"/>
              </a:solidFill>
              <a:effectLst/>
              <a:latin typeface="+mn-lt"/>
              <a:ea typeface="+mn-ea"/>
              <a:cs typeface="+mn-cs"/>
            </a:rPr>
            <a:t>　土木費は、</a:t>
          </a:r>
          <a:r>
            <a:rPr kumimoji="1" lang="ja-JP" altLang="en-US" sz="800">
              <a:solidFill>
                <a:schemeClr val="dk1"/>
              </a:solidFill>
              <a:effectLst/>
              <a:latin typeface="+mn-lt"/>
              <a:ea typeface="+mn-ea"/>
              <a:cs typeface="+mn-cs"/>
            </a:rPr>
            <a:t>大雪に伴う除雪機械借上料等の維持補修費（</a:t>
          </a:r>
          <a:r>
            <a:rPr kumimoji="1" lang="en-US" altLang="ja-JP" sz="800">
              <a:solidFill>
                <a:schemeClr val="dk1"/>
              </a:solidFill>
              <a:effectLst/>
              <a:latin typeface="+mn-lt"/>
              <a:ea typeface="+mn-ea"/>
              <a:cs typeface="+mn-cs"/>
            </a:rPr>
            <a:t>34,990</a:t>
          </a:r>
          <a:r>
            <a:rPr kumimoji="1" lang="ja-JP" altLang="en-US" sz="800">
              <a:solidFill>
                <a:schemeClr val="dk1"/>
              </a:solidFill>
              <a:effectLst/>
              <a:latin typeface="+mn-lt"/>
              <a:ea typeface="+mn-ea"/>
              <a:cs typeface="+mn-cs"/>
            </a:rPr>
            <a:t>千円）、土地開発公社健全化促進事業助成金等の補助費等（</a:t>
          </a:r>
          <a:r>
            <a:rPr kumimoji="1" lang="en-US" altLang="ja-JP" sz="800">
              <a:solidFill>
                <a:schemeClr val="dk1"/>
              </a:solidFill>
              <a:effectLst/>
              <a:latin typeface="+mn-lt"/>
              <a:ea typeface="+mn-ea"/>
              <a:cs typeface="+mn-cs"/>
            </a:rPr>
            <a:t>96,574</a:t>
          </a:r>
          <a:r>
            <a:rPr kumimoji="1" lang="ja-JP" altLang="en-US" sz="800">
              <a:solidFill>
                <a:schemeClr val="dk1"/>
              </a:solidFill>
              <a:effectLst/>
              <a:latin typeface="+mn-lt"/>
              <a:ea typeface="+mn-ea"/>
              <a:cs typeface="+mn-cs"/>
            </a:rPr>
            <a:t>千円）町道整備工事等の普通建設事業費（</a:t>
          </a:r>
          <a:r>
            <a:rPr kumimoji="1" lang="en-US" altLang="ja-JP" sz="800">
              <a:solidFill>
                <a:schemeClr val="dk1"/>
              </a:solidFill>
              <a:effectLst/>
              <a:latin typeface="+mn-lt"/>
              <a:ea typeface="+mn-ea"/>
              <a:cs typeface="+mn-cs"/>
            </a:rPr>
            <a:t>48,768</a:t>
          </a:r>
          <a:r>
            <a:rPr kumimoji="1" lang="ja-JP" altLang="en-US" sz="800">
              <a:solidFill>
                <a:schemeClr val="dk1"/>
              </a:solidFill>
              <a:effectLst/>
              <a:latin typeface="+mn-lt"/>
              <a:ea typeface="+mn-ea"/>
              <a:cs typeface="+mn-cs"/>
            </a:rPr>
            <a:t>千円）の増、橋梁点検業務委託料等の物件費</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8,240</a:t>
          </a:r>
          <a:r>
            <a:rPr kumimoji="1" lang="ja-JP" altLang="ja-JP" sz="800">
              <a:solidFill>
                <a:schemeClr val="dk1"/>
              </a:solidFill>
              <a:effectLst/>
              <a:latin typeface="+mn-lt"/>
              <a:ea typeface="+mn-ea"/>
              <a:cs typeface="+mn-cs"/>
            </a:rPr>
            <a:t>千円）</a:t>
          </a:r>
          <a:r>
            <a:rPr kumimoji="1" lang="ja-JP" altLang="en-US" sz="800">
              <a:solidFill>
                <a:schemeClr val="dk1"/>
              </a:solidFill>
              <a:effectLst/>
              <a:latin typeface="+mn-lt"/>
              <a:ea typeface="+mn-ea"/>
              <a:cs typeface="+mn-cs"/>
            </a:rPr>
            <a:t>の減により</a:t>
          </a:r>
          <a:r>
            <a:rPr kumimoji="1" lang="ja-JP" altLang="ja-JP" sz="800">
              <a:solidFill>
                <a:schemeClr val="dk1"/>
              </a:solidFill>
              <a:effectLst/>
              <a:latin typeface="+mn-lt"/>
              <a:ea typeface="+mn-ea"/>
              <a:cs typeface="+mn-cs"/>
            </a:rPr>
            <a:t>、</a:t>
          </a:r>
          <a:r>
            <a:rPr kumimoji="1" lang="en-US" altLang="ja-JP" sz="800">
              <a:solidFill>
                <a:schemeClr val="dk1"/>
              </a:solidFill>
              <a:effectLst/>
              <a:latin typeface="+mn-lt"/>
              <a:ea typeface="+mn-ea"/>
              <a:cs typeface="+mn-cs"/>
            </a:rPr>
            <a:t>176,785</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110.4</a:t>
          </a:r>
          <a:r>
            <a:rPr kumimoji="1" lang="ja-JP" altLang="ja-JP" sz="800">
              <a:solidFill>
                <a:schemeClr val="dk1"/>
              </a:solidFill>
              <a:effectLst/>
              <a:latin typeface="+mn-lt"/>
              <a:ea typeface="+mn-ea"/>
              <a:cs typeface="+mn-cs"/>
            </a:rPr>
            <a:t>％の大幅な</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となった。</a:t>
          </a:r>
          <a:endParaRPr lang="ja-JP" altLang="ja-JP" sz="800">
            <a:effectLst/>
          </a:endParaRPr>
        </a:p>
        <a:p>
          <a:r>
            <a:rPr kumimoji="1" lang="ja-JP" altLang="ja-JP" sz="800">
              <a:solidFill>
                <a:schemeClr val="dk1"/>
              </a:solidFill>
              <a:effectLst/>
              <a:latin typeface="+mn-lt"/>
              <a:ea typeface="+mn-ea"/>
              <a:cs typeface="+mn-cs"/>
            </a:rPr>
            <a:t>　消防費は、防災行政無線整備事業等の普通建設事業費（</a:t>
          </a:r>
          <a:r>
            <a:rPr kumimoji="1" lang="en-US" altLang="ja-JP" sz="800">
              <a:solidFill>
                <a:schemeClr val="dk1"/>
              </a:solidFill>
              <a:effectLst/>
              <a:latin typeface="+mn-lt"/>
              <a:ea typeface="+mn-ea"/>
              <a:cs typeface="+mn-cs"/>
            </a:rPr>
            <a:t>236,309</a:t>
          </a:r>
          <a:r>
            <a:rPr kumimoji="1" lang="ja-JP" altLang="ja-JP" sz="800">
              <a:solidFill>
                <a:schemeClr val="dk1"/>
              </a:solidFill>
              <a:effectLst/>
              <a:latin typeface="+mn-lt"/>
              <a:ea typeface="+mn-ea"/>
              <a:cs typeface="+mn-cs"/>
            </a:rPr>
            <a:t>千円）の</a:t>
          </a:r>
          <a:r>
            <a:rPr kumimoji="1" lang="ja-JP" altLang="en-US" sz="800">
              <a:solidFill>
                <a:schemeClr val="dk1"/>
              </a:solidFill>
              <a:effectLst/>
              <a:latin typeface="+mn-lt"/>
              <a:ea typeface="+mn-ea"/>
              <a:cs typeface="+mn-cs"/>
            </a:rPr>
            <a:t>減等</a:t>
          </a:r>
          <a:r>
            <a:rPr kumimoji="1" lang="ja-JP" altLang="ja-JP" sz="800">
              <a:solidFill>
                <a:schemeClr val="dk1"/>
              </a:solidFill>
              <a:effectLst/>
              <a:latin typeface="+mn-lt"/>
              <a:ea typeface="+mn-ea"/>
              <a:cs typeface="+mn-cs"/>
            </a:rPr>
            <a:t>により、</a:t>
          </a:r>
          <a:r>
            <a:rPr kumimoji="1" lang="en-US" altLang="ja-JP" sz="800">
              <a:solidFill>
                <a:schemeClr val="dk1"/>
              </a:solidFill>
              <a:effectLst/>
              <a:latin typeface="+mn-lt"/>
              <a:ea typeface="+mn-ea"/>
              <a:cs typeface="+mn-cs"/>
            </a:rPr>
            <a:t>233,772</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63.9</a:t>
          </a:r>
          <a:r>
            <a:rPr kumimoji="1" lang="ja-JP" altLang="ja-JP" sz="800">
              <a:solidFill>
                <a:schemeClr val="dk1"/>
              </a:solidFill>
              <a:effectLst/>
              <a:latin typeface="+mn-lt"/>
              <a:ea typeface="+mn-ea"/>
              <a:cs typeface="+mn-cs"/>
            </a:rPr>
            <a:t>％の大幅な</a:t>
          </a:r>
          <a:r>
            <a:rPr kumimoji="1" lang="ja-JP" altLang="en-US" sz="800">
              <a:solidFill>
                <a:schemeClr val="dk1"/>
              </a:solidFill>
              <a:effectLst/>
              <a:latin typeface="+mn-lt"/>
              <a:ea typeface="+mn-ea"/>
              <a:cs typeface="+mn-cs"/>
            </a:rPr>
            <a:t>減</a:t>
          </a:r>
          <a:r>
            <a:rPr kumimoji="1" lang="ja-JP" altLang="ja-JP" sz="800">
              <a:solidFill>
                <a:schemeClr val="dk1"/>
              </a:solidFill>
              <a:effectLst/>
              <a:latin typeface="+mn-lt"/>
              <a:ea typeface="+mn-ea"/>
              <a:cs typeface="+mn-cs"/>
            </a:rPr>
            <a:t>となった。</a:t>
          </a:r>
          <a:endParaRPr lang="ja-JP" altLang="ja-JP" sz="800">
            <a:effectLst/>
          </a:endParaRPr>
        </a:p>
        <a:p>
          <a:r>
            <a:rPr kumimoji="1" lang="ja-JP" altLang="ja-JP" sz="800">
              <a:solidFill>
                <a:schemeClr val="dk1"/>
              </a:solidFill>
              <a:effectLst/>
              <a:latin typeface="+mn-lt"/>
              <a:ea typeface="+mn-ea"/>
              <a:cs typeface="+mn-cs"/>
            </a:rPr>
            <a:t>　公債費は</a:t>
          </a:r>
          <a:r>
            <a:rPr kumimoji="1" lang="ja-JP" altLang="en-US" sz="800">
              <a:solidFill>
                <a:schemeClr val="dk1"/>
              </a:solidFill>
              <a:effectLst/>
              <a:latin typeface="+mn-lt"/>
              <a:ea typeface="+mn-ea"/>
              <a:cs typeface="+mn-cs"/>
            </a:rPr>
            <a:t>、</a:t>
          </a:r>
          <a:r>
            <a:rPr kumimoji="1" lang="ja-JP" altLang="ja-JP" sz="800">
              <a:solidFill>
                <a:schemeClr val="dk1"/>
              </a:solidFill>
              <a:effectLst/>
              <a:latin typeface="+mn-lt"/>
              <a:ea typeface="+mn-ea"/>
              <a:cs typeface="+mn-cs"/>
            </a:rPr>
            <a:t>繰上償還（</a:t>
          </a:r>
          <a:r>
            <a:rPr kumimoji="1" lang="en-US" altLang="ja-JP" sz="800">
              <a:solidFill>
                <a:schemeClr val="dk1"/>
              </a:solidFill>
              <a:effectLst/>
              <a:latin typeface="+mn-lt"/>
              <a:ea typeface="+mn-ea"/>
              <a:cs typeface="+mn-cs"/>
            </a:rPr>
            <a:t>72,421</a:t>
          </a:r>
          <a:r>
            <a:rPr kumimoji="1" lang="ja-JP" altLang="ja-JP" sz="800">
              <a:solidFill>
                <a:schemeClr val="dk1"/>
              </a:solidFill>
              <a:effectLst/>
              <a:latin typeface="+mn-lt"/>
              <a:ea typeface="+mn-ea"/>
              <a:cs typeface="+mn-cs"/>
            </a:rPr>
            <a:t>千円）の</a:t>
          </a:r>
          <a:r>
            <a:rPr kumimoji="1" lang="ja-JP" altLang="en-US" sz="800">
              <a:solidFill>
                <a:schemeClr val="dk1"/>
              </a:solidFill>
              <a:effectLst/>
              <a:latin typeface="+mn-lt"/>
              <a:ea typeface="+mn-ea"/>
              <a:cs typeface="+mn-cs"/>
            </a:rPr>
            <a:t>増等</a:t>
          </a:r>
          <a:r>
            <a:rPr kumimoji="1" lang="ja-JP" altLang="ja-JP" sz="800">
              <a:solidFill>
                <a:schemeClr val="dk1"/>
              </a:solidFill>
              <a:effectLst/>
              <a:latin typeface="+mn-lt"/>
              <a:ea typeface="+mn-ea"/>
              <a:cs typeface="+mn-cs"/>
            </a:rPr>
            <a:t>に伴い、</a:t>
          </a:r>
          <a:r>
            <a:rPr kumimoji="1" lang="en-US" altLang="ja-JP" sz="800">
              <a:solidFill>
                <a:schemeClr val="dk1"/>
              </a:solidFill>
              <a:effectLst/>
              <a:latin typeface="+mn-lt"/>
              <a:ea typeface="+mn-ea"/>
              <a:cs typeface="+mn-cs"/>
            </a:rPr>
            <a:t>81,949</a:t>
          </a:r>
          <a:r>
            <a:rPr kumimoji="1" lang="ja-JP" altLang="ja-JP" sz="800">
              <a:solidFill>
                <a:schemeClr val="dk1"/>
              </a:solidFill>
              <a:effectLst/>
              <a:latin typeface="+mn-lt"/>
              <a:ea typeface="+mn-ea"/>
              <a:cs typeface="+mn-cs"/>
            </a:rPr>
            <a:t>千円、</a:t>
          </a:r>
          <a:r>
            <a:rPr kumimoji="1" lang="en-US" altLang="ja-JP" sz="800">
              <a:solidFill>
                <a:schemeClr val="dk1"/>
              </a:solidFill>
              <a:effectLst/>
              <a:latin typeface="+mn-lt"/>
              <a:ea typeface="+mn-ea"/>
              <a:cs typeface="+mn-cs"/>
            </a:rPr>
            <a:t>19.0</a:t>
          </a:r>
          <a:r>
            <a:rPr kumimoji="1" lang="ja-JP" altLang="ja-JP" sz="800">
              <a:solidFill>
                <a:schemeClr val="dk1"/>
              </a:solidFill>
              <a:effectLst/>
              <a:latin typeface="+mn-lt"/>
              <a:ea typeface="+mn-ea"/>
              <a:cs typeface="+mn-cs"/>
            </a:rPr>
            <a:t>％の</a:t>
          </a:r>
          <a:r>
            <a:rPr kumimoji="1" lang="ja-JP" altLang="en-US" sz="800">
              <a:solidFill>
                <a:schemeClr val="dk1"/>
              </a:solidFill>
              <a:effectLst/>
              <a:latin typeface="+mn-lt"/>
              <a:ea typeface="+mn-ea"/>
              <a:cs typeface="+mn-cs"/>
            </a:rPr>
            <a:t>増</a:t>
          </a:r>
          <a:r>
            <a:rPr kumimoji="1" lang="ja-JP" altLang="ja-JP" sz="800">
              <a:solidFill>
                <a:schemeClr val="dk1"/>
              </a:solidFill>
              <a:effectLst/>
              <a:latin typeface="+mn-lt"/>
              <a:ea typeface="+mn-ea"/>
              <a:cs typeface="+mn-cs"/>
            </a:rPr>
            <a:t>となった。</a:t>
          </a:r>
          <a:endParaRPr lang="ja-JP" altLang="ja-JP" sz="80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財政調整基金については、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は手取川濁水対策等の影響で</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年ぶりに財政調整基金を取り崩したが、</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H28</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年ぶりに予算積立（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30,000</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千円）することができた</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がＨ</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は取り崩すことはなかったものの、予算積立もできなかった。</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200">
              <a:solidFill>
                <a:schemeClr val="dk1"/>
              </a:solidFill>
              <a:effectLst/>
              <a:latin typeface="ＭＳ Ｐゴシック" panose="020B0600070205080204" pitchFamily="50" charset="-128"/>
              <a:ea typeface="ＭＳ Ｐゴシック" panose="020B0600070205080204" pitchFamily="50" charset="-128"/>
              <a:cs typeface="+mn-cs"/>
            </a:rPr>
            <a:t>なお、</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標準財政規模に対する割合が非常に高いことから安定した財政運営ができていると考える。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今後、税収の大幅な増加が期待できないなか、</a:t>
          </a:r>
          <a:r>
            <a:rPr kumimoji="1" lang="en-US" altLang="ja-JP" sz="1200">
              <a:solidFill>
                <a:schemeClr val="dk1"/>
              </a:solidFill>
              <a:effectLst/>
              <a:latin typeface="ＭＳ Ｐゴシック" panose="020B0600070205080204" pitchFamily="50" charset="-128"/>
              <a:ea typeface="ＭＳ Ｐゴシック" panose="020B0600070205080204" pitchFamily="50" charset="-128"/>
              <a:cs typeface="+mn-cs"/>
            </a:rPr>
            <a:t>H27</a:t>
          </a:r>
          <a:r>
            <a:rPr kumimoji="1" lang="ja-JP" altLang="ja-JP" sz="1200">
              <a:solidFill>
                <a:schemeClr val="dk1"/>
              </a:solidFill>
              <a:effectLst/>
              <a:latin typeface="ＭＳ Ｐゴシック" panose="020B0600070205080204" pitchFamily="50" charset="-128"/>
              <a:ea typeface="ＭＳ Ｐゴシック" panose="020B0600070205080204" pitchFamily="50" charset="-128"/>
              <a:cs typeface="+mn-cs"/>
            </a:rPr>
            <a:t>のような不測の事態に備えるとともに、将来を見据え財政調整基金等に積立を行い、更なる健全化に努める。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石川県川北町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全会計において、黒字決算となっており、安定した財政運営を維持している。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一般会計においては、財政調整基金等への積立て状況等を踏まえても健全な黒字額と考える。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各種特別会計も同様、健全な黒字額と考える。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xmlns=""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xmlns=""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xmlns=""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xmlns=""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xmlns=""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xmlns=""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xmlns=""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xmlns=""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xmlns=""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xmlns=""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67" customWidth="1"/>
    <col min="12" max="12" width="2.25" style="167" customWidth="1"/>
    <col min="13" max="17" width="2.375" style="167" customWidth="1"/>
    <col min="18" max="119" width="2.125" style="167" customWidth="1"/>
    <col min="120" max="16384" width="0" style="167" hidden="1"/>
  </cols>
  <sheetData>
    <row r="1" spans="1:119" ht="33" customHeight="1">
      <c r="A1" s="165"/>
      <c r="B1" s="624" t="s">
        <v>73</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75" thickBot="1">
      <c r="A2" s="165"/>
      <c r="B2" s="168" t="s">
        <v>74</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c r="A3" s="166"/>
      <c r="B3" s="625" t="s">
        <v>75</v>
      </c>
      <c r="C3" s="626"/>
      <c r="D3" s="626"/>
      <c r="E3" s="627"/>
      <c r="F3" s="627"/>
      <c r="G3" s="627"/>
      <c r="H3" s="627"/>
      <c r="I3" s="627"/>
      <c r="J3" s="627"/>
      <c r="K3" s="627"/>
      <c r="L3" s="627" t="s">
        <v>76</v>
      </c>
      <c r="M3" s="627"/>
      <c r="N3" s="627"/>
      <c r="O3" s="627"/>
      <c r="P3" s="627"/>
      <c r="Q3" s="627"/>
      <c r="R3" s="630"/>
      <c r="S3" s="630"/>
      <c r="T3" s="630"/>
      <c r="U3" s="630"/>
      <c r="V3" s="631"/>
      <c r="W3" s="524" t="s">
        <v>77</v>
      </c>
      <c r="X3" s="525"/>
      <c r="Y3" s="525"/>
      <c r="Z3" s="525"/>
      <c r="AA3" s="525"/>
      <c r="AB3" s="626"/>
      <c r="AC3" s="630" t="s">
        <v>78</v>
      </c>
      <c r="AD3" s="525"/>
      <c r="AE3" s="525"/>
      <c r="AF3" s="525"/>
      <c r="AG3" s="525"/>
      <c r="AH3" s="525"/>
      <c r="AI3" s="525"/>
      <c r="AJ3" s="525"/>
      <c r="AK3" s="525"/>
      <c r="AL3" s="592"/>
      <c r="AM3" s="524" t="s">
        <v>79</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80</v>
      </c>
      <c r="BO3" s="525"/>
      <c r="BP3" s="525"/>
      <c r="BQ3" s="525"/>
      <c r="BR3" s="525"/>
      <c r="BS3" s="525"/>
      <c r="BT3" s="525"/>
      <c r="BU3" s="592"/>
      <c r="BV3" s="524" t="s">
        <v>81</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82</v>
      </c>
      <c r="CU3" s="525"/>
      <c r="CV3" s="525"/>
      <c r="CW3" s="525"/>
      <c r="CX3" s="525"/>
      <c r="CY3" s="525"/>
      <c r="CZ3" s="525"/>
      <c r="DA3" s="592"/>
      <c r="DB3" s="524" t="s">
        <v>83</v>
      </c>
      <c r="DC3" s="525"/>
      <c r="DD3" s="525"/>
      <c r="DE3" s="525"/>
      <c r="DF3" s="525"/>
      <c r="DG3" s="525"/>
      <c r="DH3" s="525"/>
      <c r="DI3" s="592"/>
      <c r="DJ3" s="165"/>
      <c r="DK3" s="165"/>
      <c r="DL3" s="165"/>
      <c r="DM3" s="165"/>
      <c r="DN3" s="165"/>
      <c r="DO3" s="165"/>
    </row>
    <row r="4" spans="1:119" ht="18.75" customHeight="1">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84</v>
      </c>
      <c r="AZ4" s="438"/>
      <c r="BA4" s="438"/>
      <c r="BB4" s="438"/>
      <c r="BC4" s="438"/>
      <c r="BD4" s="438"/>
      <c r="BE4" s="438"/>
      <c r="BF4" s="438"/>
      <c r="BG4" s="438"/>
      <c r="BH4" s="438"/>
      <c r="BI4" s="438"/>
      <c r="BJ4" s="438"/>
      <c r="BK4" s="438"/>
      <c r="BL4" s="438"/>
      <c r="BM4" s="439"/>
      <c r="BN4" s="440">
        <v>3912585</v>
      </c>
      <c r="BO4" s="441"/>
      <c r="BP4" s="441"/>
      <c r="BQ4" s="441"/>
      <c r="BR4" s="441"/>
      <c r="BS4" s="441"/>
      <c r="BT4" s="441"/>
      <c r="BU4" s="442"/>
      <c r="BV4" s="440">
        <v>3899725</v>
      </c>
      <c r="BW4" s="441"/>
      <c r="BX4" s="441"/>
      <c r="BY4" s="441"/>
      <c r="BZ4" s="441"/>
      <c r="CA4" s="441"/>
      <c r="CB4" s="441"/>
      <c r="CC4" s="442"/>
      <c r="CD4" s="618" t="s">
        <v>85</v>
      </c>
      <c r="CE4" s="619"/>
      <c r="CF4" s="619"/>
      <c r="CG4" s="619"/>
      <c r="CH4" s="619"/>
      <c r="CI4" s="619"/>
      <c r="CJ4" s="619"/>
      <c r="CK4" s="619"/>
      <c r="CL4" s="619"/>
      <c r="CM4" s="619"/>
      <c r="CN4" s="619"/>
      <c r="CO4" s="619"/>
      <c r="CP4" s="619"/>
      <c r="CQ4" s="619"/>
      <c r="CR4" s="619"/>
      <c r="CS4" s="620"/>
      <c r="CT4" s="621">
        <v>10.1</v>
      </c>
      <c r="CU4" s="622"/>
      <c r="CV4" s="622"/>
      <c r="CW4" s="622"/>
      <c r="CX4" s="622"/>
      <c r="CY4" s="622"/>
      <c r="CZ4" s="622"/>
      <c r="DA4" s="623"/>
      <c r="DB4" s="621">
        <v>7.1</v>
      </c>
      <c r="DC4" s="622"/>
      <c r="DD4" s="622"/>
      <c r="DE4" s="622"/>
      <c r="DF4" s="622"/>
      <c r="DG4" s="622"/>
      <c r="DH4" s="622"/>
      <c r="DI4" s="623"/>
      <c r="DJ4" s="165"/>
      <c r="DK4" s="165"/>
      <c r="DL4" s="165"/>
      <c r="DM4" s="165"/>
      <c r="DN4" s="165"/>
      <c r="DO4" s="165"/>
    </row>
    <row r="5" spans="1:119" ht="18.75" customHeight="1">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86</v>
      </c>
      <c r="AN5" s="419"/>
      <c r="AO5" s="419"/>
      <c r="AP5" s="419"/>
      <c r="AQ5" s="419"/>
      <c r="AR5" s="419"/>
      <c r="AS5" s="419"/>
      <c r="AT5" s="420"/>
      <c r="AU5" s="502" t="s">
        <v>87</v>
      </c>
      <c r="AV5" s="503"/>
      <c r="AW5" s="503"/>
      <c r="AX5" s="503"/>
      <c r="AY5" s="425" t="s">
        <v>88</v>
      </c>
      <c r="AZ5" s="426"/>
      <c r="BA5" s="426"/>
      <c r="BB5" s="426"/>
      <c r="BC5" s="426"/>
      <c r="BD5" s="426"/>
      <c r="BE5" s="426"/>
      <c r="BF5" s="426"/>
      <c r="BG5" s="426"/>
      <c r="BH5" s="426"/>
      <c r="BI5" s="426"/>
      <c r="BJ5" s="426"/>
      <c r="BK5" s="426"/>
      <c r="BL5" s="426"/>
      <c r="BM5" s="427"/>
      <c r="BN5" s="445">
        <v>3687177</v>
      </c>
      <c r="BO5" s="446"/>
      <c r="BP5" s="446"/>
      <c r="BQ5" s="446"/>
      <c r="BR5" s="446"/>
      <c r="BS5" s="446"/>
      <c r="BT5" s="446"/>
      <c r="BU5" s="447"/>
      <c r="BV5" s="445">
        <v>3727102</v>
      </c>
      <c r="BW5" s="446"/>
      <c r="BX5" s="446"/>
      <c r="BY5" s="446"/>
      <c r="BZ5" s="446"/>
      <c r="CA5" s="446"/>
      <c r="CB5" s="446"/>
      <c r="CC5" s="447"/>
      <c r="CD5" s="454" t="s">
        <v>89</v>
      </c>
      <c r="CE5" s="455"/>
      <c r="CF5" s="455"/>
      <c r="CG5" s="455"/>
      <c r="CH5" s="455"/>
      <c r="CI5" s="455"/>
      <c r="CJ5" s="455"/>
      <c r="CK5" s="455"/>
      <c r="CL5" s="455"/>
      <c r="CM5" s="455"/>
      <c r="CN5" s="455"/>
      <c r="CO5" s="455"/>
      <c r="CP5" s="455"/>
      <c r="CQ5" s="455"/>
      <c r="CR5" s="455"/>
      <c r="CS5" s="456"/>
      <c r="CT5" s="415">
        <v>79.3</v>
      </c>
      <c r="CU5" s="416"/>
      <c r="CV5" s="416"/>
      <c r="CW5" s="416"/>
      <c r="CX5" s="416"/>
      <c r="CY5" s="416"/>
      <c r="CZ5" s="416"/>
      <c r="DA5" s="417"/>
      <c r="DB5" s="415">
        <v>78.5</v>
      </c>
      <c r="DC5" s="416"/>
      <c r="DD5" s="416"/>
      <c r="DE5" s="416"/>
      <c r="DF5" s="416"/>
      <c r="DG5" s="416"/>
      <c r="DH5" s="416"/>
      <c r="DI5" s="417"/>
      <c r="DJ5" s="165"/>
      <c r="DK5" s="165"/>
      <c r="DL5" s="165"/>
      <c r="DM5" s="165"/>
      <c r="DN5" s="165"/>
      <c r="DO5" s="165"/>
    </row>
    <row r="6" spans="1:119" ht="18.75" customHeight="1">
      <c r="A6" s="166"/>
      <c r="B6" s="598" t="s">
        <v>90</v>
      </c>
      <c r="C6" s="459"/>
      <c r="D6" s="459"/>
      <c r="E6" s="599"/>
      <c r="F6" s="599"/>
      <c r="G6" s="599"/>
      <c r="H6" s="599"/>
      <c r="I6" s="599"/>
      <c r="J6" s="599"/>
      <c r="K6" s="599"/>
      <c r="L6" s="599" t="s">
        <v>91</v>
      </c>
      <c r="M6" s="599"/>
      <c r="N6" s="599"/>
      <c r="O6" s="599"/>
      <c r="P6" s="599"/>
      <c r="Q6" s="599"/>
      <c r="R6" s="483"/>
      <c r="S6" s="483"/>
      <c r="T6" s="483"/>
      <c r="U6" s="483"/>
      <c r="V6" s="605"/>
      <c r="W6" s="536" t="s">
        <v>92</v>
      </c>
      <c r="X6" s="458"/>
      <c r="Y6" s="458"/>
      <c r="Z6" s="458"/>
      <c r="AA6" s="458"/>
      <c r="AB6" s="459"/>
      <c r="AC6" s="610" t="s">
        <v>93</v>
      </c>
      <c r="AD6" s="611"/>
      <c r="AE6" s="611"/>
      <c r="AF6" s="611"/>
      <c r="AG6" s="611"/>
      <c r="AH6" s="611"/>
      <c r="AI6" s="611"/>
      <c r="AJ6" s="611"/>
      <c r="AK6" s="611"/>
      <c r="AL6" s="612"/>
      <c r="AM6" s="514" t="s">
        <v>94</v>
      </c>
      <c r="AN6" s="419"/>
      <c r="AO6" s="419"/>
      <c r="AP6" s="419"/>
      <c r="AQ6" s="419"/>
      <c r="AR6" s="419"/>
      <c r="AS6" s="419"/>
      <c r="AT6" s="420"/>
      <c r="AU6" s="502" t="s">
        <v>95</v>
      </c>
      <c r="AV6" s="503"/>
      <c r="AW6" s="503"/>
      <c r="AX6" s="503"/>
      <c r="AY6" s="425" t="s">
        <v>96</v>
      </c>
      <c r="AZ6" s="426"/>
      <c r="BA6" s="426"/>
      <c r="BB6" s="426"/>
      <c r="BC6" s="426"/>
      <c r="BD6" s="426"/>
      <c r="BE6" s="426"/>
      <c r="BF6" s="426"/>
      <c r="BG6" s="426"/>
      <c r="BH6" s="426"/>
      <c r="BI6" s="426"/>
      <c r="BJ6" s="426"/>
      <c r="BK6" s="426"/>
      <c r="BL6" s="426"/>
      <c r="BM6" s="427"/>
      <c r="BN6" s="445">
        <v>225408</v>
      </c>
      <c r="BO6" s="446"/>
      <c r="BP6" s="446"/>
      <c r="BQ6" s="446"/>
      <c r="BR6" s="446"/>
      <c r="BS6" s="446"/>
      <c r="BT6" s="446"/>
      <c r="BU6" s="447"/>
      <c r="BV6" s="445">
        <v>172623</v>
      </c>
      <c r="BW6" s="446"/>
      <c r="BX6" s="446"/>
      <c r="BY6" s="446"/>
      <c r="BZ6" s="446"/>
      <c r="CA6" s="446"/>
      <c r="CB6" s="446"/>
      <c r="CC6" s="447"/>
      <c r="CD6" s="454" t="s">
        <v>97</v>
      </c>
      <c r="CE6" s="455"/>
      <c r="CF6" s="455"/>
      <c r="CG6" s="455"/>
      <c r="CH6" s="455"/>
      <c r="CI6" s="455"/>
      <c r="CJ6" s="455"/>
      <c r="CK6" s="455"/>
      <c r="CL6" s="455"/>
      <c r="CM6" s="455"/>
      <c r="CN6" s="455"/>
      <c r="CO6" s="455"/>
      <c r="CP6" s="455"/>
      <c r="CQ6" s="455"/>
      <c r="CR6" s="455"/>
      <c r="CS6" s="456"/>
      <c r="CT6" s="595">
        <v>84.7</v>
      </c>
      <c r="CU6" s="596"/>
      <c r="CV6" s="596"/>
      <c r="CW6" s="596"/>
      <c r="CX6" s="596"/>
      <c r="CY6" s="596"/>
      <c r="CZ6" s="596"/>
      <c r="DA6" s="597"/>
      <c r="DB6" s="595">
        <v>83.1</v>
      </c>
      <c r="DC6" s="596"/>
      <c r="DD6" s="596"/>
      <c r="DE6" s="596"/>
      <c r="DF6" s="596"/>
      <c r="DG6" s="596"/>
      <c r="DH6" s="596"/>
      <c r="DI6" s="597"/>
      <c r="DJ6" s="165"/>
      <c r="DK6" s="165"/>
      <c r="DL6" s="165"/>
      <c r="DM6" s="165"/>
      <c r="DN6" s="165"/>
      <c r="DO6" s="165"/>
    </row>
    <row r="7" spans="1:119" ht="18.75" customHeight="1">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98</v>
      </c>
      <c r="AN7" s="419"/>
      <c r="AO7" s="419"/>
      <c r="AP7" s="419"/>
      <c r="AQ7" s="419"/>
      <c r="AR7" s="419"/>
      <c r="AS7" s="419"/>
      <c r="AT7" s="420"/>
      <c r="AU7" s="502" t="s">
        <v>99</v>
      </c>
      <c r="AV7" s="503"/>
      <c r="AW7" s="503"/>
      <c r="AX7" s="503"/>
      <c r="AY7" s="425" t="s">
        <v>100</v>
      </c>
      <c r="AZ7" s="426"/>
      <c r="BA7" s="426"/>
      <c r="BB7" s="426"/>
      <c r="BC7" s="426"/>
      <c r="BD7" s="426"/>
      <c r="BE7" s="426"/>
      <c r="BF7" s="426"/>
      <c r="BG7" s="426"/>
      <c r="BH7" s="426"/>
      <c r="BI7" s="426"/>
      <c r="BJ7" s="426"/>
      <c r="BK7" s="426"/>
      <c r="BL7" s="426"/>
      <c r="BM7" s="427"/>
      <c r="BN7" s="445">
        <v>1688</v>
      </c>
      <c r="BO7" s="446"/>
      <c r="BP7" s="446"/>
      <c r="BQ7" s="446"/>
      <c r="BR7" s="446"/>
      <c r="BS7" s="446"/>
      <c r="BT7" s="446"/>
      <c r="BU7" s="447"/>
      <c r="BV7" s="445">
        <v>16959</v>
      </c>
      <c r="BW7" s="446"/>
      <c r="BX7" s="446"/>
      <c r="BY7" s="446"/>
      <c r="BZ7" s="446"/>
      <c r="CA7" s="446"/>
      <c r="CB7" s="446"/>
      <c r="CC7" s="447"/>
      <c r="CD7" s="454" t="s">
        <v>101</v>
      </c>
      <c r="CE7" s="455"/>
      <c r="CF7" s="455"/>
      <c r="CG7" s="455"/>
      <c r="CH7" s="455"/>
      <c r="CI7" s="455"/>
      <c r="CJ7" s="455"/>
      <c r="CK7" s="455"/>
      <c r="CL7" s="455"/>
      <c r="CM7" s="455"/>
      <c r="CN7" s="455"/>
      <c r="CO7" s="455"/>
      <c r="CP7" s="455"/>
      <c r="CQ7" s="455"/>
      <c r="CR7" s="455"/>
      <c r="CS7" s="456"/>
      <c r="CT7" s="445">
        <v>2206383</v>
      </c>
      <c r="CU7" s="446"/>
      <c r="CV7" s="446"/>
      <c r="CW7" s="446"/>
      <c r="CX7" s="446"/>
      <c r="CY7" s="446"/>
      <c r="CZ7" s="446"/>
      <c r="DA7" s="447"/>
      <c r="DB7" s="445">
        <v>2182454</v>
      </c>
      <c r="DC7" s="446"/>
      <c r="DD7" s="446"/>
      <c r="DE7" s="446"/>
      <c r="DF7" s="446"/>
      <c r="DG7" s="446"/>
      <c r="DH7" s="446"/>
      <c r="DI7" s="447"/>
      <c r="DJ7" s="165"/>
      <c r="DK7" s="165"/>
      <c r="DL7" s="165"/>
      <c r="DM7" s="165"/>
      <c r="DN7" s="165"/>
      <c r="DO7" s="165"/>
    </row>
    <row r="8" spans="1:119" ht="18.75" customHeight="1" thickBot="1">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102</v>
      </c>
      <c r="AN8" s="419"/>
      <c r="AO8" s="419"/>
      <c r="AP8" s="419"/>
      <c r="AQ8" s="419"/>
      <c r="AR8" s="419"/>
      <c r="AS8" s="419"/>
      <c r="AT8" s="420"/>
      <c r="AU8" s="502" t="s">
        <v>103</v>
      </c>
      <c r="AV8" s="503"/>
      <c r="AW8" s="503"/>
      <c r="AX8" s="503"/>
      <c r="AY8" s="425" t="s">
        <v>104</v>
      </c>
      <c r="AZ8" s="426"/>
      <c r="BA8" s="426"/>
      <c r="BB8" s="426"/>
      <c r="BC8" s="426"/>
      <c r="BD8" s="426"/>
      <c r="BE8" s="426"/>
      <c r="BF8" s="426"/>
      <c r="BG8" s="426"/>
      <c r="BH8" s="426"/>
      <c r="BI8" s="426"/>
      <c r="BJ8" s="426"/>
      <c r="BK8" s="426"/>
      <c r="BL8" s="426"/>
      <c r="BM8" s="427"/>
      <c r="BN8" s="445">
        <v>223720</v>
      </c>
      <c r="BO8" s="446"/>
      <c r="BP8" s="446"/>
      <c r="BQ8" s="446"/>
      <c r="BR8" s="446"/>
      <c r="BS8" s="446"/>
      <c r="BT8" s="446"/>
      <c r="BU8" s="447"/>
      <c r="BV8" s="445">
        <v>155664</v>
      </c>
      <c r="BW8" s="446"/>
      <c r="BX8" s="446"/>
      <c r="BY8" s="446"/>
      <c r="BZ8" s="446"/>
      <c r="CA8" s="446"/>
      <c r="CB8" s="446"/>
      <c r="CC8" s="447"/>
      <c r="CD8" s="454" t="s">
        <v>105</v>
      </c>
      <c r="CE8" s="455"/>
      <c r="CF8" s="455"/>
      <c r="CG8" s="455"/>
      <c r="CH8" s="455"/>
      <c r="CI8" s="455"/>
      <c r="CJ8" s="455"/>
      <c r="CK8" s="455"/>
      <c r="CL8" s="455"/>
      <c r="CM8" s="455"/>
      <c r="CN8" s="455"/>
      <c r="CO8" s="455"/>
      <c r="CP8" s="455"/>
      <c r="CQ8" s="455"/>
      <c r="CR8" s="455"/>
      <c r="CS8" s="456"/>
      <c r="CT8" s="558">
        <v>0.62</v>
      </c>
      <c r="CU8" s="559"/>
      <c r="CV8" s="559"/>
      <c r="CW8" s="559"/>
      <c r="CX8" s="559"/>
      <c r="CY8" s="559"/>
      <c r="CZ8" s="559"/>
      <c r="DA8" s="560"/>
      <c r="DB8" s="558">
        <v>0.62</v>
      </c>
      <c r="DC8" s="559"/>
      <c r="DD8" s="559"/>
      <c r="DE8" s="559"/>
      <c r="DF8" s="559"/>
      <c r="DG8" s="559"/>
      <c r="DH8" s="559"/>
      <c r="DI8" s="560"/>
      <c r="DJ8" s="165"/>
      <c r="DK8" s="165"/>
      <c r="DL8" s="165"/>
      <c r="DM8" s="165"/>
      <c r="DN8" s="165"/>
      <c r="DO8" s="165"/>
    </row>
    <row r="9" spans="1:119" ht="18.75" customHeight="1" thickBot="1">
      <c r="A9" s="166"/>
      <c r="B9" s="584" t="s">
        <v>106</v>
      </c>
      <c r="C9" s="585"/>
      <c r="D9" s="585"/>
      <c r="E9" s="585"/>
      <c r="F9" s="585"/>
      <c r="G9" s="585"/>
      <c r="H9" s="585"/>
      <c r="I9" s="585"/>
      <c r="J9" s="585"/>
      <c r="K9" s="508"/>
      <c r="L9" s="586" t="s">
        <v>107</v>
      </c>
      <c r="M9" s="587"/>
      <c r="N9" s="587"/>
      <c r="O9" s="587"/>
      <c r="P9" s="587"/>
      <c r="Q9" s="588"/>
      <c r="R9" s="589">
        <v>6347</v>
      </c>
      <c r="S9" s="590"/>
      <c r="T9" s="590"/>
      <c r="U9" s="590"/>
      <c r="V9" s="591"/>
      <c r="W9" s="524" t="s">
        <v>108</v>
      </c>
      <c r="X9" s="525"/>
      <c r="Y9" s="525"/>
      <c r="Z9" s="525"/>
      <c r="AA9" s="525"/>
      <c r="AB9" s="525"/>
      <c r="AC9" s="525"/>
      <c r="AD9" s="525"/>
      <c r="AE9" s="525"/>
      <c r="AF9" s="525"/>
      <c r="AG9" s="525"/>
      <c r="AH9" s="525"/>
      <c r="AI9" s="525"/>
      <c r="AJ9" s="525"/>
      <c r="AK9" s="525"/>
      <c r="AL9" s="592"/>
      <c r="AM9" s="514" t="s">
        <v>109</v>
      </c>
      <c r="AN9" s="419"/>
      <c r="AO9" s="419"/>
      <c r="AP9" s="419"/>
      <c r="AQ9" s="419"/>
      <c r="AR9" s="419"/>
      <c r="AS9" s="419"/>
      <c r="AT9" s="420"/>
      <c r="AU9" s="502" t="s">
        <v>110</v>
      </c>
      <c r="AV9" s="503"/>
      <c r="AW9" s="503"/>
      <c r="AX9" s="503"/>
      <c r="AY9" s="425" t="s">
        <v>111</v>
      </c>
      <c r="AZ9" s="426"/>
      <c r="BA9" s="426"/>
      <c r="BB9" s="426"/>
      <c r="BC9" s="426"/>
      <c r="BD9" s="426"/>
      <c r="BE9" s="426"/>
      <c r="BF9" s="426"/>
      <c r="BG9" s="426"/>
      <c r="BH9" s="426"/>
      <c r="BI9" s="426"/>
      <c r="BJ9" s="426"/>
      <c r="BK9" s="426"/>
      <c r="BL9" s="426"/>
      <c r="BM9" s="427"/>
      <c r="BN9" s="445">
        <v>68056</v>
      </c>
      <c r="BO9" s="446"/>
      <c r="BP9" s="446"/>
      <c r="BQ9" s="446"/>
      <c r="BR9" s="446"/>
      <c r="BS9" s="446"/>
      <c r="BT9" s="446"/>
      <c r="BU9" s="447"/>
      <c r="BV9" s="445">
        <v>13269</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14.2</v>
      </c>
      <c r="CU9" s="416"/>
      <c r="CV9" s="416"/>
      <c r="CW9" s="416"/>
      <c r="CX9" s="416"/>
      <c r="CY9" s="416"/>
      <c r="CZ9" s="416"/>
      <c r="DA9" s="417"/>
      <c r="DB9" s="415">
        <v>11.3</v>
      </c>
      <c r="DC9" s="416"/>
      <c r="DD9" s="416"/>
      <c r="DE9" s="416"/>
      <c r="DF9" s="416"/>
      <c r="DG9" s="416"/>
      <c r="DH9" s="416"/>
      <c r="DI9" s="417"/>
      <c r="DJ9" s="165"/>
      <c r="DK9" s="165"/>
      <c r="DL9" s="165"/>
      <c r="DM9" s="165"/>
      <c r="DN9" s="165"/>
      <c r="DO9" s="165"/>
    </row>
    <row r="10" spans="1:119" ht="18.75" customHeight="1" thickBot="1">
      <c r="A10" s="166"/>
      <c r="B10" s="584"/>
      <c r="C10" s="585"/>
      <c r="D10" s="585"/>
      <c r="E10" s="585"/>
      <c r="F10" s="585"/>
      <c r="G10" s="585"/>
      <c r="H10" s="585"/>
      <c r="I10" s="585"/>
      <c r="J10" s="585"/>
      <c r="K10" s="508"/>
      <c r="L10" s="418" t="s">
        <v>113</v>
      </c>
      <c r="M10" s="419"/>
      <c r="N10" s="419"/>
      <c r="O10" s="419"/>
      <c r="P10" s="419"/>
      <c r="Q10" s="420"/>
      <c r="R10" s="421">
        <v>6147</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1194</v>
      </c>
      <c r="BO10" s="446"/>
      <c r="BP10" s="446"/>
      <c r="BQ10" s="446"/>
      <c r="BR10" s="446"/>
      <c r="BS10" s="446"/>
      <c r="BT10" s="446"/>
      <c r="BU10" s="447"/>
      <c r="BV10" s="445">
        <v>31138</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72421</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125</v>
      </c>
      <c r="DC11" s="559"/>
      <c r="DD11" s="559"/>
      <c r="DE11" s="559"/>
      <c r="DF11" s="559"/>
      <c r="DG11" s="559"/>
      <c r="DH11" s="559"/>
      <c r="DI11" s="560"/>
      <c r="DJ11" s="165"/>
      <c r="DK11" s="165"/>
      <c r="DL11" s="165"/>
      <c r="DM11" s="165"/>
      <c r="DN11" s="165"/>
      <c r="DO11" s="165"/>
    </row>
    <row r="12" spans="1:119" ht="18.75" customHeight="1">
      <c r="A12" s="166"/>
      <c r="B12" s="561" t="s">
        <v>126</v>
      </c>
      <c r="C12" s="562"/>
      <c r="D12" s="562"/>
      <c r="E12" s="562"/>
      <c r="F12" s="562"/>
      <c r="G12" s="562"/>
      <c r="H12" s="562"/>
      <c r="I12" s="562"/>
      <c r="J12" s="562"/>
      <c r="K12" s="563"/>
      <c r="L12" s="570" t="s">
        <v>127</v>
      </c>
      <c r="M12" s="571"/>
      <c r="N12" s="571"/>
      <c r="O12" s="571"/>
      <c r="P12" s="571"/>
      <c r="Q12" s="572"/>
      <c r="R12" s="573">
        <v>6255</v>
      </c>
      <c r="S12" s="574"/>
      <c r="T12" s="574"/>
      <c r="U12" s="574"/>
      <c r="V12" s="575"/>
      <c r="W12" s="576" t="s">
        <v>1</v>
      </c>
      <c r="X12" s="503"/>
      <c r="Y12" s="503"/>
      <c r="Z12" s="503"/>
      <c r="AA12" s="503"/>
      <c r="AB12" s="577"/>
      <c r="AC12" s="502" t="s">
        <v>128</v>
      </c>
      <c r="AD12" s="503"/>
      <c r="AE12" s="503"/>
      <c r="AF12" s="503"/>
      <c r="AG12" s="577"/>
      <c r="AH12" s="502" t="s">
        <v>129</v>
      </c>
      <c r="AI12" s="503"/>
      <c r="AJ12" s="503"/>
      <c r="AK12" s="503"/>
      <c r="AL12" s="578"/>
      <c r="AM12" s="514" t="s">
        <v>130</v>
      </c>
      <c r="AN12" s="419"/>
      <c r="AO12" s="419"/>
      <c r="AP12" s="419"/>
      <c r="AQ12" s="419"/>
      <c r="AR12" s="419"/>
      <c r="AS12" s="419"/>
      <c r="AT12" s="420"/>
      <c r="AU12" s="502" t="s">
        <v>131</v>
      </c>
      <c r="AV12" s="503"/>
      <c r="AW12" s="503"/>
      <c r="AX12" s="503"/>
      <c r="AY12" s="425" t="s">
        <v>132</v>
      </c>
      <c r="AZ12" s="426"/>
      <c r="BA12" s="426"/>
      <c r="BB12" s="426"/>
      <c r="BC12" s="426"/>
      <c r="BD12" s="426"/>
      <c r="BE12" s="426"/>
      <c r="BF12" s="426"/>
      <c r="BG12" s="426"/>
      <c r="BH12" s="426"/>
      <c r="BI12" s="426"/>
      <c r="BJ12" s="426"/>
      <c r="BK12" s="426"/>
      <c r="BL12" s="426"/>
      <c r="BM12" s="427"/>
      <c r="BN12" s="445">
        <v>0</v>
      </c>
      <c r="BO12" s="446"/>
      <c r="BP12" s="446"/>
      <c r="BQ12" s="446"/>
      <c r="BR12" s="446"/>
      <c r="BS12" s="446"/>
      <c r="BT12" s="446"/>
      <c r="BU12" s="447"/>
      <c r="BV12" s="445">
        <v>0</v>
      </c>
      <c r="BW12" s="446"/>
      <c r="BX12" s="446"/>
      <c r="BY12" s="446"/>
      <c r="BZ12" s="446"/>
      <c r="CA12" s="446"/>
      <c r="CB12" s="446"/>
      <c r="CC12" s="447"/>
      <c r="CD12" s="454" t="s">
        <v>133</v>
      </c>
      <c r="CE12" s="455"/>
      <c r="CF12" s="455"/>
      <c r="CG12" s="455"/>
      <c r="CH12" s="455"/>
      <c r="CI12" s="455"/>
      <c r="CJ12" s="455"/>
      <c r="CK12" s="455"/>
      <c r="CL12" s="455"/>
      <c r="CM12" s="455"/>
      <c r="CN12" s="455"/>
      <c r="CO12" s="455"/>
      <c r="CP12" s="455"/>
      <c r="CQ12" s="455"/>
      <c r="CR12" s="455"/>
      <c r="CS12" s="456"/>
      <c r="CT12" s="558" t="s">
        <v>134</v>
      </c>
      <c r="CU12" s="559"/>
      <c r="CV12" s="559"/>
      <c r="CW12" s="559"/>
      <c r="CX12" s="559"/>
      <c r="CY12" s="559"/>
      <c r="CZ12" s="559"/>
      <c r="DA12" s="560"/>
      <c r="DB12" s="558" t="s">
        <v>124</v>
      </c>
      <c r="DC12" s="559"/>
      <c r="DD12" s="559"/>
      <c r="DE12" s="559"/>
      <c r="DF12" s="559"/>
      <c r="DG12" s="559"/>
      <c r="DH12" s="559"/>
      <c r="DI12" s="560"/>
      <c r="DJ12" s="165"/>
      <c r="DK12" s="165"/>
      <c r="DL12" s="165"/>
      <c r="DM12" s="165"/>
      <c r="DN12" s="165"/>
      <c r="DO12" s="165"/>
    </row>
    <row r="13" spans="1:119" ht="18.75" customHeight="1">
      <c r="A13" s="166"/>
      <c r="B13" s="564"/>
      <c r="C13" s="565"/>
      <c r="D13" s="565"/>
      <c r="E13" s="565"/>
      <c r="F13" s="565"/>
      <c r="G13" s="565"/>
      <c r="H13" s="565"/>
      <c r="I13" s="565"/>
      <c r="J13" s="565"/>
      <c r="K13" s="566"/>
      <c r="L13" s="176"/>
      <c r="M13" s="545" t="s">
        <v>135</v>
      </c>
      <c r="N13" s="546"/>
      <c r="O13" s="546"/>
      <c r="P13" s="546"/>
      <c r="Q13" s="547"/>
      <c r="R13" s="548">
        <v>6226</v>
      </c>
      <c r="S13" s="549"/>
      <c r="T13" s="549"/>
      <c r="U13" s="549"/>
      <c r="V13" s="550"/>
      <c r="W13" s="536" t="s">
        <v>136</v>
      </c>
      <c r="X13" s="458"/>
      <c r="Y13" s="458"/>
      <c r="Z13" s="458"/>
      <c r="AA13" s="458"/>
      <c r="AB13" s="459"/>
      <c r="AC13" s="421">
        <v>196</v>
      </c>
      <c r="AD13" s="422"/>
      <c r="AE13" s="422"/>
      <c r="AF13" s="422"/>
      <c r="AG13" s="423"/>
      <c r="AH13" s="421">
        <v>177</v>
      </c>
      <c r="AI13" s="422"/>
      <c r="AJ13" s="422"/>
      <c r="AK13" s="422"/>
      <c r="AL13" s="424"/>
      <c r="AM13" s="514" t="s">
        <v>137</v>
      </c>
      <c r="AN13" s="419"/>
      <c r="AO13" s="419"/>
      <c r="AP13" s="419"/>
      <c r="AQ13" s="419"/>
      <c r="AR13" s="419"/>
      <c r="AS13" s="419"/>
      <c r="AT13" s="420"/>
      <c r="AU13" s="502" t="s">
        <v>138</v>
      </c>
      <c r="AV13" s="503"/>
      <c r="AW13" s="503"/>
      <c r="AX13" s="503"/>
      <c r="AY13" s="425" t="s">
        <v>139</v>
      </c>
      <c r="AZ13" s="426"/>
      <c r="BA13" s="426"/>
      <c r="BB13" s="426"/>
      <c r="BC13" s="426"/>
      <c r="BD13" s="426"/>
      <c r="BE13" s="426"/>
      <c r="BF13" s="426"/>
      <c r="BG13" s="426"/>
      <c r="BH13" s="426"/>
      <c r="BI13" s="426"/>
      <c r="BJ13" s="426"/>
      <c r="BK13" s="426"/>
      <c r="BL13" s="426"/>
      <c r="BM13" s="427"/>
      <c r="BN13" s="445">
        <v>141671</v>
      </c>
      <c r="BO13" s="446"/>
      <c r="BP13" s="446"/>
      <c r="BQ13" s="446"/>
      <c r="BR13" s="446"/>
      <c r="BS13" s="446"/>
      <c r="BT13" s="446"/>
      <c r="BU13" s="447"/>
      <c r="BV13" s="445">
        <v>44407</v>
      </c>
      <c r="BW13" s="446"/>
      <c r="BX13" s="446"/>
      <c r="BY13" s="446"/>
      <c r="BZ13" s="446"/>
      <c r="CA13" s="446"/>
      <c r="CB13" s="446"/>
      <c r="CC13" s="447"/>
      <c r="CD13" s="454" t="s">
        <v>140</v>
      </c>
      <c r="CE13" s="455"/>
      <c r="CF13" s="455"/>
      <c r="CG13" s="455"/>
      <c r="CH13" s="455"/>
      <c r="CI13" s="455"/>
      <c r="CJ13" s="455"/>
      <c r="CK13" s="455"/>
      <c r="CL13" s="455"/>
      <c r="CM13" s="455"/>
      <c r="CN13" s="455"/>
      <c r="CO13" s="455"/>
      <c r="CP13" s="455"/>
      <c r="CQ13" s="455"/>
      <c r="CR13" s="455"/>
      <c r="CS13" s="456"/>
      <c r="CT13" s="415">
        <v>9</v>
      </c>
      <c r="CU13" s="416"/>
      <c r="CV13" s="416"/>
      <c r="CW13" s="416"/>
      <c r="CX13" s="416"/>
      <c r="CY13" s="416"/>
      <c r="CZ13" s="416"/>
      <c r="DA13" s="417"/>
      <c r="DB13" s="415">
        <v>8.6</v>
      </c>
      <c r="DC13" s="416"/>
      <c r="DD13" s="416"/>
      <c r="DE13" s="416"/>
      <c r="DF13" s="416"/>
      <c r="DG13" s="416"/>
      <c r="DH13" s="416"/>
      <c r="DI13" s="417"/>
      <c r="DJ13" s="165"/>
      <c r="DK13" s="165"/>
      <c r="DL13" s="165"/>
      <c r="DM13" s="165"/>
      <c r="DN13" s="165"/>
      <c r="DO13" s="165"/>
    </row>
    <row r="14" spans="1:119" ht="18.75" customHeight="1" thickBot="1">
      <c r="A14" s="166"/>
      <c r="B14" s="564"/>
      <c r="C14" s="565"/>
      <c r="D14" s="565"/>
      <c r="E14" s="565"/>
      <c r="F14" s="565"/>
      <c r="G14" s="565"/>
      <c r="H14" s="565"/>
      <c r="I14" s="565"/>
      <c r="J14" s="565"/>
      <c r="K14" s="566"/>
      <c r="L14" s="538" t="s">
        <v>141</v>
      </c>
      <c r="M14" s="579"/>
      <c r="N14" s="579"/>
      <c r="O14" s="579"/>
      <c r="P14" s="579"/>
      <c r="Q14" s="580"/>
      <c r="R14" s="548">
        <v>6297</v>
      </c>
      <c r="S14" s="549"/>
      <c r="T14" s="549"/>
      <c r="U14" s="549"/>
      <c r="V14" s="550"/>
      <c r="W14" s="551"/>
      <c r="X14" s="461"/>
      <c r="Y14" s="461"/>
      <c r="Z14" s="461"/>
      <c r="AA14" s="461"/>
      <c r="AB14" s="462"/>
      <c r="AC14" s="541">
        <v>5.9</v>
      </c>
      <c r="AD14" s="542"/>
      <c r="AE14" s="542"/>
      <c r="AF14" s="542"/>
      <c r="AG14" s="543"/>
      <c r="AH14" s="541">
        <v>5.7</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142</v>
      </c>
      <c r="CE14" s="452"/>
      <c r="CF14" s="452"/>
      <c r="CG14" s="452"/>
      <c r="CH14" s="452"/>
      <c r="CI14" s="452"/>
      <c r="CJ14" s="452"/>
      <c r="CK14" s="452"/>
      <c r="CL14" s="452"/>
      <c r="CM14" s="452"/>
      <c r="CN14" s="452"/>
      <c r="CO14" s="452"/>
      <c r="CP14" s="452"/>
      <c r="CQ14" s="452"/>
      <c r="CR14" s="452"/>
      <c r="CS14" s="453"/>
      <c r="CT14" s="552">
        <v>0.6</v>
      </c>
      <c r="CU14" s="553"/>
      <c r="CV14" s="553"/>
      <c r="CW14" s="553"/>
      <c r="CX14" s="553"/>
      <c r="CY14" s="553"/>
      <c r="CZ14" s="553"/>
      <c r="DA14" s="554"/>
      <c r="DB14" s="552">
        <v>10.7</v>
      </c>
      <c r="DC14" s="553"/>
      <c r="DD14" s="553"/>
      <c r="DE14" s="553"/>
      <c r="DF14" s="553"/>
      <c r="DG14" s="553"/>
      <c r="DH14" s="553"/>
      <c r="DI14" s="554"/>
      <c r="DJ14" s="165"/>
      <c r="DK14" s="165"/>
      <c r="DL14" s="165"/>
      <c r="DM14" s="165"/>
      <c r="DN14" s="165"/>
      <c r="DO14" s="165"/>
    </row>
    <row r="15" spans="1:119" ht="18.75" customHeight="1">
      <c r="A15" s="166"/>
      <c r="B15" s="564"/>
      <c r="C15" s="565"/>
      <c r="D15" s="565"/>
      <c r="E15" s="565"/>
      <c r="F15" s="565"/>
      <c r="G15" s="565"/>
      <c r="H15" s="565"/>
      <c r="I15" s="565"/>
      <c r="J15" s="565"/>
      <c r="K15" s="566"/>
      <c r="L15" s="176"/>
      <c r="M15" s="545" t="s">
        <v>135</v>
      </c>
      <c r="N15" s="546"/>
      <c r="O15" s="546"/>
      <c r="P15" s="546"/>
      <c r="Q15" s="547"/>
      <c r="R15" s="548">
        <v>6263</v>
      </c>
      <c r="S15" s="549"/>
      <c r="T15" s="549"/>
      <c r="U15" s="549"/>
      <c r="V15" s="550"/>
      <c r="W15" s="536" t="s">
        <v>143</v>
      </c>
      <c r="X15" s="458"/>
      <c r="Y15" s="458"/>
      <c r="Z15" s="458"/>
      <c r="AA15" s="458"/>
      <c r="AB15" s="459"/>
      <c r="AC15" s="421">
        <v>1162</v>
      </c>
      <c r="AD15" s="422"/>
      <c r="AE15" s="422"/>
      <c r="AF15" s="422"/>
      <c r="AG15" s="423"/>
      <c r="AH15" s="421">
        <v>1168</v>
      </c>
      <c r="AI15" s="422"/>
      <c r="AJ15" s="422"/>
      <c r="AK15" s="422"/>
      <c r="AL15" s="424"/>
      <c r="AM15" s="514"/>
      <c r="AN15" s="419"/>
      <c r="AO15" s="419"/>
      <c r="AP15" s="419"/>
      <c r="AQ15" s="419"/>
      <c r="AR15" s="419"/>
      <c r="AS15" s="419"/>
      <c r="AT15" s="420"/>
      <c r="AU15" s="502"/>
      <c r="AV15" s="503"/>
      <c r="AW15" s="503"/>
      <c r="AX15" s="503"/>
      <c r="AY15" s="437" t="s">
        <v>144</v>
      </c>
      <c r="AZ15" s="438"/>
      <c r="BA15" s="438"/>
      <c r="BB15" s="438"/>
      <c r="BC15" s="438"/>
      <c r="BD15" s="438"/>
      <c r="BE15" s="438"/>
      <c r="BF15" s="438"/>
      <c r="BG15" s="438"/>
      <c r="BH15" s="438"/>
      <c r="BI15" s="438"/>
      <c r="BJ15" s="438"/>
      <c r="BK15" s="438"/>
      <c r="BL15" s="438"/>
      <c r="BM15" s="439"/>
      <c r="BN15" s="440">
        <v>1059217</v>
      </c>
      <c r="BO15" s="441"/>
      <c r="BP15" s="441"/>
      <c r="BQ15" s="441"/>
      <c r="BR15" s="441"/>
      <c r="BS15" s="441"/>
      <c r="BT15" s="441"/>
      <c r="BU15" s="442"/>
      <c r="BV15" s="440">
        <v>1148892</v>
      </c>
      <c r="BW15" s="441"/>
      <c r="BX15" s="441"/>
      <c r="BY15" s="441"/>
      <c r="BZ15" s="441"/>
      <c r="CA15" s="441"/>
      <c r="CB15" s="441"/>
      <c r="CC15" s="442"/>
      <c r="CD15" s="555" t="s">
        <v>145</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c r="A16" s="166"/>
      <c r="B16" s="564"/>
      <c r="C16" s="565"/>
      <c r="D16" s="565"/>
      <c r="E16" s="565"/>
      <c r="F16" s="565"/>
      <c r="G16" s="565"/>
      <c r="H16" s="565"/>
      <c r="I16" s="565"/>
      <c r="J16" s="565"/>
      <c r="K16" s="566"/>
      <c r="L16" s="538" t="s">
        <v>146</v>
      </c>
      <c r="M16" s="539"/>
      <c r="N16" s="539"/>
      <c r="O16" s="539"/>
      <c r="P16" s="539"/>
      <c r="Q16" s="540"/>
      <c r="R16" s="533" t="s">
        <v>147</v>
      </c>
      <c r="S16" s="534"/>
      <c r="T16" s="534"/>
      <c r="U16" s="534"/>
      <c r="V16" s="535"/>
      <c r="W16" s="551"/>
      <c r="X16" s="461"/>
      <c r="Y16" s="461"/>
      <c r="Z16" s="461"/>
      <c r="AA16" s="461"/>
      <c r="AB16" s="462"/>
      <c r="AC16" s="541">
        <v>35.1</v>
      </c>
      <c r="AD16" s="542"/>
      <c r="AE16" s="542"/>
      <c r="AF16" s="542"/>
      <c r="AG16" s="543"/>
      <c r="AH16" s="541">
        <v>37.4</v>
      </c>
      <c r="AI16" s="542"/>
      <c r="AJ16" s="542"/>
      <c r="AK16" s="542"/>
      <c r="AL16" s="544"/>
      <c r="AM16" s="514"/>
      <c r="AN16" s="419"/>
      <c r="AO16" s="419"/>
      <c r="AP16" s="419"/>
      <c r="AQ16" s="419"/>
      <c r="AR16" s="419"/>
      <c r="AS16" s="419"/>
      <c r="AT16" s="420"/>
      <c r="AU16" s="502"/>
      <c r="AV16" s="503"/>
      <c r="AW16" s="503"/>
      <c r="AX16" s="503"/>
      <c r="AY16" s="425" t="s">
        <v>148</v>
      </c>
      <c r="AZ16" s="426"/>
      <c r="BA16" s="426"/>
      <c r="BB16" s="426"/>
      <c r="BC16" s="426"/>
      <c r="BD16" s="426"/>
      <c r="BE16" s="426"/>
      <c r="BF16" s="426"/>
      <c r="BG16" s="426"/>
      <c r="BH16" s="426"/>
      <c r="BI16" s="426"/>
      <c r="BJ16" s="426"/>
      <c r="BK16" s="426"/>
      <c r="BL16" s="426"/>
      <c r="BM16" s="427"/>
      <c r="BN16" s="445">
        <v>1745926</v>
      </c>
      <c r="BO16" s="446"/>
      <c r="BP16" s="446"/>
      <c r="BQ16" s="446"/>
      <c r="BR16" s="446"/>
      <c r="BS16" s="446"/>
      <c r="BT16" s="446"/>
      <c r="BU16" s="447"/>
      <c r="BV16" s="445">
        <v>1734332</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c r="A17" s="166"/>
      <c r="B17" s="567"/>
      <c r="C17" s="568"/>
      <c r="D17" s="568"/>
      <c r="E17" s="568"/>
      <c r="F17" s="568"/>
      <c r="G17" s="568"/>
      <c r="H17" s="568"/>
      <c r="I17" s="568"/>
      <c r="J17" s="568"/>
      <c r="K17" s="569"/>
      <c r="L17" s="181"/>
      <c r="M17" s="530" t="s">
        <v>149</v>
      </c>
      <c r="N17" s="531"/>
      <c r="O17" s="531"/>
      <c r="P17" s="531"/>
      <c r="Q17" s="532"/>
      <c r="R17" s="533" t="s">
        <v>150</v>
      </c>
      <c r="S17" s="534"/>
      <c r="T17" s="534"/>
      <c r="U17" s="534"/>
      <c r="V17" s="535"/>
      <c r="W17" s="536" t="s">
        <v>151</v>
      </c>
      <c r="X17" s="458"/>
      <c r="Y17" s="458"/>
      <c r="Z17" s="458"/>
      <c r="AA17" s="458"/>
      <c r="AB17" s="459"/>
      <c r="AC17" s="421">
        <v>1954</v>
      </c>
      <c r="AD17" s="422"/>
      <c r="AE17" s="422"/>
      <c r="AF17" s="422"/>
      <c r="AG17" s="423"/>
      <c r="AH17" s="421">
        <v>1774</v>
      </c>
      <c r="AI17" s="422"/>
      <c r="AJ17" s="422"/>
      <c r="AK17" s="422"/>
      <c r="AL17" s="424"/>
      <c r="AM17" s="514"/>
      <c r="AN17" s="419"/>
      <c r="AO17" s="419"/>
      <c r="AP17" s="419"/>
      <c r="AQ17" s="419"/>
      <c r="AR17" s="419"/>
      <c r="AS17" s="419"/>
      <c r="AT17" s="420"/>
      <c r="AU17" s="502"/>
      <c r="AV17" s="503"/>
      <c r="AW17" s="503"/>
      <c r="AX17" s="503"/>
      <c r="AY17" s="425" t="s">
        <v>152</v>
      </c>
      <c r="AZ17" s="426"/>
      <c r="BA17" s="426"/>
      <c r="BB17" s="426"/>
      <c r="BC17" s="426"/>
      <c r="BD17" s="426"/>
      <c r="BE17" s="426"/>
      <c r="BF17" s="426"/>
      <c r="BG17" s="426"/>
      <c r="BH17" s="426"/>
      <c r="BI17" s="426"/>
      <c r="BJ17" s="426"/>
      <c r="BK17" s="426"/>
      <c r="BL17" s="426"/>
      <c r="BM17" s="427"/>
      <c r="BN17" s="445">
        <v>1362841</v>
      </c>
      <c r="BO17" s="446"/>
      <c r="BP17" s="446"/>
      <c r="BQ17" s="446"/>
      <c r="BR17" s="446"/>
      <c r="BS17" s="446"/>
      <c r="BT17" s="446"/>
      <c r="BU17" s="447"/>
      <c r="BV17" s="445">
        <v>1481206</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c r="A18" s="166"/>
      <c r="B18" s="507" t="s">
        <v>153</v>
      </c>
      <c r="C18" s="508"/>
      <c r="D18" s="508"/>
      <c r="E18" s="509"/>
      <c r="F18" s="509"/>
      <c r="G18" s="509"/>
      <c r="H18" s="509"/>
      <c r="I18" s="509"/>
      <c r="J18" s="509"/>
      <c r="K18" s="509"/>
      <c r="L18" s="510">
        <v>14.64</v>
      </c>
      <c r="M18" s="510"/>
      <c r="N18" s="510"/>
      <c r="O18" s="510"/>
      <c r="P18" s="510"/>
      <c r="Q18" s="510"/>
      <c r="R18" s="511"/>
      <c r="S18" s="511"/>
      <c r="T18" s="511"/>
      <c r="U18" s="511"/>
      <c r="V18" s="512"/>
      <c r="W18" s="526"/>
      <c r="X18" s="527"/>
      <c r="Y18" s="527"/>
      <c r="Z18" s="527"/>
      <c r="AA18" s="527"/>
      <c r="AB18" s="537"/>
      <c r="AC18" s="409">
        <v>59</v>
      </c>
      <c r="AD18" s="410"/>
      <c r="AE18" s="410"/>
      <c r="AF18" s="410"/>
      <c r="AG18" s="513"/>
      <c r="AH18" s="409">
        <v>56.9</v>
      </c>
      <c r="AI18" s="410"/>
      <c r="AJ18" s="410"/>
      <c r="AK18" s="410"/>
      <c r="AL18" s="411"/>
      <c r="AM18" s="514"/>
      <c r="AN18" s="419"/>
      <c r="AO18" s="419"/>
      <c r="AP18" s="419"/>
      <c r="AQ18" s="419"/>
      <c r="AR18" s="419"/>
      <c r="AS18" s="419"/>
      <c r="AT18" s="420"/>
      <c r="AU18" s="502"/>
      <c r="AV18" s="503"/>
      <c r="AW18" s="503"/>
      <c r="AX18" s="503"/>
      <c r="AY18" s="425" t="s">
        <v>154</v>
      </c>
      <c r="AZ18" s="426"/>
      <c r="BA18" s="426"/>
      <c r="BB18" s="426"/>
      <c r="BC18" s="426"/>
      <c r="BD18" s="426"/>
      <c r="BE18" s="426"/>
      <c r="BF18" s="426"/>
      <c r="BG18" s="426"/>
      <c r="BH18" s="426"/>
      <c r="BI18" s="426"/>
      <c r="BJ18" s="426"/>
      <c r="BK18" s="426"/>
      <c r="BL18" s="426"/>
      <c r="BM18" s="427"/>
      <c r="BN18" s="445">
        <v>1954453</v>
      </c>
      <c r="BO18" s="446"/>
      <c r="BP18" s="446"/>
      <c r="BQ18" s="446"/>
      <c r="BR18" s="446"/>
      <c r="BS18" s="446"/>
      <c r="BT18" s="446"/>
      <c r="BU18" s="447"/>
      <c r="BV18" s="445">
        <v>1877983</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c r="A19" s="166"/>
      <c r="B19" s="507" t="s">
        <v>155</v>
      </c>
      <c r="C19" s="508"/>
      <c r="D19" s="508"/>
      <c r="E19" s="509"/>
      <c r="F19" s="509"/>
      <c r="G19" s="509"/>
      <c r="H19" s="509"/>
      <c r="I19" s="509"/>
      <c r="J19" s="509"/>
      <c r="K19" s="509"/>
      <c r="L19" s="515">
        <v>434</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156</v>
      </c>
      <c r="AZ19" s="426"/>
      <c r="BA19" s="426"/>
      <c r="BB19" s="426"/>
      <c r="BC19" s="426"/>
      <c r="BD19" s="426"/>
      <c r="BE19" s="426"/>
      <c r="BF19" s="426"/>
      <c r="BG19" s="426"/>
      <c r="BH19" s="426"/>
      <c r="BI19" s="426"/>
      <c r="BJ19" s="426"/>
      <c r="BK19" s="426"/>
      <c r="BL19" s="426"/>
      <c r="BM19" s="427"/>
      <c r="BN19" s="445">
        <v>2941747</v>
      </c>
      <c r="BO19" s="446"/>
      <c r="BP19" s="446"/>
      <c r="BQ19" s="446"/>
      <c r="BR19" s="446"/>
      <c r="BS19" s="446"/>
      <c r="BT19" s="446"/>
      <c r="BU19" s="447"/>
      <c r="BV19" s="445">
        <v>2770992</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c r="A20" s="166"/>
      <c r="B20" s="507" t="s">
        <v>157</v>
      </c>
      <c r="C20" s="508"/>
      <c r="D20" s="508"/>
      <c r="E20" s="509"/>
      <c r="F20" s="509"/>
      <c r="G20" s="509"/>
      <c r="H20" s="509"/>
      <c r="I20" s="509"/>
      <c r="J20" s="509"/>
      <c r="K20" s="509"/>
      <c r="L20" s="515">
        <v>1853</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c r="A21" s="166"/>
      <c r="B21" s="504" t="s">
        <v>158</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c r="A22" s="166"/>
      <c r="B22" s="474" t="s">
        <v>159</v>
      </c>
      <c r="C22" s="475"/>
      <c r="D22" s="476"/>
      <c r="E22" s="483" t="s">
        <v>1</v>
      </c>
      <c r="F22" s="458"/>
      <c r="G22" s="458"/>
      <c r="H22" s="458"/>
      <c r="I22" s="458"/>
      <c r="J22" s="458"/>
      <c r="K22" s="459"/>
      <c r="L22" s="483" t="s">
        <v>160</v>
      </c>
      <c r="M22" s="458"/>
      <c r="N22" s="458"/>
      <c r="O22" s="458"/>
      <c r="P22" s="459"/>
      <c r="Q22" s="468" t="s">
        <v>161</v>
      </c>
      <c r="R22" s="469"/>
      <c r="S22" s="469"/>
      <c r="T22" s="469"/>
      <c r="U22" s="469"/>
      <c r="V22" s="484"/>
      <c r="W22" s="486" t="s">
        <v>162</v>
      </c>
      <c r="X22" s="475"/>
      <c r="Y22" s="476"/>
      <c r="Z22" s="483" t="s">
        <v>1</v>
      </c>
      <c r="AA22" s="458"/>
      <c r="AB22" s="458"/>
      <c r="AC22" s="458"/>
      <c r="AD22" s="458"/>
      <c r="AE22" s="458"/>
      <c r="AF22" s="458"/>
      <c r="AG22" s="459"/>
      <c r="AH22" s="457" t="s">
        <v>163</v>
      </c>
      <c r="AI22" s="458"/>
      <c r="AJ22" s="458"/>
      <c r="AK22" s="458"/>
      <c r="AL22" s="459"/>
      <c r="AM22" s="457" t="s">
        <v>164</v>
      </c>
      <c r="AN22" s="463"/>
      <c r="AO22" s="463"/>
      <c r="AP22" s="463"/>
      <c r="AQ22" s="463"/>
      <c r="AR22" s="464"/>
      <c r="AS22" s="468" t="s">
        <v>161</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165</v>
      </c>
      <c r="AZ23" s="438"/>
      <c r="BA23" s="438"/>
      <c r="BB23" s="438"/>
      <c r="BC23" s="438"/>
      <c r="BD23" s="438"/>
      <c r="BE23" s="438"/>
      <c r="BF23" s="438"/>
      <c r="BG23" s="438"/>
      <c r="BH23" s="438"/>
      <c r="BI23" s="438"/>
      <c r="BJ23" s="438"/>
      <c r="BK23" s="438"/>
      <c r="BL23" s="438"/>
      <c r="BM23" s="439"/>
      <c r="BN23" s="445">
        <v>4412360</v>
      </c>
      <c r="BO23" s="446"/>
      <c r="BP23" s="446"/>
      <c r="BQ23" s="446"/>
      <c r="BR23" s="446"/>
      <c r="BS23" s="446"/>
      <c r="BT23" s="446"/>
      <c r="BU23" s="447"/>
      <c r="BV23" s="445">
        <v>4601731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c r="A24" s="166"/>
      <c r="B24" s="477"/>
      <c r="C24" s="478"/>
      <c r="D24" s="479"/>
      <c r="E24" s="418" t="s">
        <v>166</v>
      </c>
      <c r="F24" s="419"/>
      <c r="G24" s="419"/>
      <c r="H24" s="419"/>
      <c r="I24" s="419"/>
      <c r="J24" s="419"/>
      <c r="K24" s="420"/>
      <c r="L24" s="421">
        <v>1</v>
      </c>
      <c r="M24" s="422"/>
      <c r="N24" s="422"/>
      <c r="O24" s="422"/>
      <c r="P24" s="423"/>
      <c r="Q24" s="421">
        <v>8300</v>
      </c>
      <c r="R24" s="422"/>
      <c r="S24" s="422"/>
      <c r="T24" s="422"/>
      <c r="U24" s="422"/>
      <c r="V24" s="423"/>
      <c r="W24" s="487"/>
      <c r="X24" s="478"/>
      <c r="Y24" s="479"/>
      <c r="Z24" s="418" t="s">
        <v>167</v>
      </c>
      <c r="AA24" s="419"/>
      <c r="AB24" s="419"/>
      <c r="AC24" s="419"/>
      <c r="AD24" s="419"/>
      <c r="AE24" s="419"/>
      <c r="AF24" s="419"/>
      <c r="AG24" s="420"/>
      <c r="AH24" s="421">
        <v>81</v>
      </c>
      <c r="AI24" s="422"/>
      <c r="AJ24" s="422"/>
      <c r="AK24" s="422"/>
      <c r="AL24" s="423"/>
      <c r="AM24" s="421">
        <v>213921</v>
      </c>
      <c r="AN24" s="422"/>
      <c r="AO24" s="422"/>
      <c r="AP24" s="422"/>
      <c r="AQ24" s="422"/>
      <c r="AR24" s="423"/>
      <c r="AS24" s="421">
        <v>2641</v>
      </c>
      <c r="AT24" s="422"/>
      <c r="AU24" s="422"/>
      <c r="AV24" s="422"/>
      <c r="AW24" s="422"/>
      <c r="AX24" s="424"/>
      <c r="AY24" s="412" t="s">
        <v>168</v>
      </c>
      <c r="AZ24" s="413"/>
      <c r="BA24" s="413"/>
      <c r="BB24" s="413"/>
      <c r="BC24" s="413"/>
      <c r="BD24" s="413"/>
      <c r="BE24" s="413"/>
      <c r="BF24" s="413"/>
      <c r="BG24" s="413"/>
      <c r="BH24" s="413"/>
      <c r="BI24" s="413"/>
      <c r="BJ24" s="413"/>
      <c r="BK24" s="413"/>
      <c r="BL24" s="413"/>
      <c r="BM24" s="414"/>
      <c r="BN24" s="445">
        <v>2752466</v>
      </c>
      <c r="BO24" s="446"/>
      <c r="BP24" s="446"/>
      <c r="BQ24" s="446"/>
      <c r="BR24" s="446"/>
      <c r="BS24" s="446"/>
      <c r="BT24" s="446"/>
      <c r="BU24" s="447"/>
      <c r="BV24" s="445">
        <v>3016916</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c r="A25" s="166"/>
      <c r="B25" s="477"/>
      <c r="C25" s="478"/>
      <c r="D25" s="479"/>
      <c r="E25" s="418" t="s">
        <v>169</v>
      </c>
      <c r="F25" s="419"/>
      <c r="G25" s="419"/>
      <c r="H25" s="419"/>
      <c r="I25" s="419"/>
      <c r="J25" s="419"/>
      <c r="K25" s="420"/>
      <c r="L25" s="421">
        <v>1</v>
      </c>
      <c r="M25" s="422"/>
      <c r="N25" s="422"/>
      <c r="O25" s="422"/>
      <c r="P25" s="423"/>
      <c r="Q25" s="421">
        <v>6500</v>
      </c>
      <c r="R25" s="422"/>
      <c r="S25" s="422"/>
      <c r="T25" s="422"/>
      <c r="U25" s="422"/>
      <c r="V25" s="423"/>
      <c r="W25" s="487"/>
      <c r="X25" s="478"/>
      <c r="Y25" s="479"/>
      <c r="Z25" s="418" t="s">
        <v>170</v>
      </c>
      <c r="AA25" s="419"/>
      <c r="AB25" s="419"/>
      <c r="AC25" s="419"/>
      <c r="AD25" s="419"/>
      <c r="AE25" s="419"/>
      <c r="AF25" s="419"/>
      <c r="AG25" s="420"/>
      <c r="AH25" s="421" t="s">
        <v>171</v>
      </c>
      <c r="AI25" s="422"/>
      <c r="AJ25" s="422"/>
      <c r="AK25" s="422"/>
      <c r="AL25" s="423"/>
      <c r="AM25" s="421" t="s">
        <v>171</v>
      </c>
      <c r="AN25" s="422"/>
      <c r="AO25" s="422"/>
      <c r="AP25" s="422"/>
      <c r="AQ25" s="422"/>
      <c r="AR25" s="423"/>
      <c r="AS25" s="421" t="s">
        <v>172</v>
      </c>
      <c r="AT25" s="422"/>
      <c r="AU25" s="422"/>
      <c r="AV25" s="422"/>
      <c r="AW25" s="422"/>
      <c r="AX25" s="424"/>
      <c r="AY25" s="437" t="s">
        <v>173</v>
      </c>
      <c r="AZ25" s="438"/>
      <c r="BA25" s="438"/>
      <c r="BB25" s="438"/>
      <c r="BC25" s="438"/>
      <c r="BD25" s="438"/>
      <c r="BE25" s="438"/>
      <c r="BF25" s="438"/>
      <c r="BG25" s="438"/>
      <c r="BH25" s="438"/>
      <c r="BI25" s="438"/>
      <c r="BJ25" s="438"/>
      <c r="BK25" s="438"/>
      <c r="BL25" s="438"/>
      <c r="BM25" s="439"/>
      <c r="BN25" s="440" t="s">
        <v>124</v>
      </c>
      <c r="BO25" s="441"/>
      <c r="BP25" s="441"/>
      <c r="BQ25" s="441"/>
      <c r="BR25" s="441"/>
      <c r="BS25" s="441"/>
      <c r="BT25" s="441"/>
      <c r="BU25" s="442"/>
      <c r="BV25" s="440" t="s">
        <v>172</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c r="A26" s="166"/>
      <c r="B26" s="477"/>
      <c r="C26" s="478"/>
      <c r="D26" s="479"/>
      <c r="E26" s="418" t="s">
        <v>174</v>
      </c>
      <c r="F26" s="419"/>
      <c r="G26" s="419"/>
      <c r="H26" s="419"/>
      <c r="I26" s="419"/>
      <c r="J26" s="419"/>
      <c r="K26" s="420"/>
      <c r="L26" s="421">
        <v>1</v>
      </c>
      <c r="M26" s="422"/>
      <c r="N26" s="422"/>
      <c r="O26" s="422"/>
      <c r="P26" s="423"/>
      <c r="Q26" s="421">
        <v>5900</v>
      </c>
      <c r="R26" s="422"/>
      <c r="S26" s="422"/>
      <c r="T26" s="422"/>
      <c r="U26" s="422"/>
      <c r="V26" s="423"/>
      <c r="W26" s="487"/>
      <c r="X26" s="478"/>
      <c r="Y26" s="479"/>
      <c r="Z26" s="418" t="s">
        <v>175</v>
      </c>
      <c r="AA26" s="500"/>
      <c r="AB26" s="500"/>
      <c r="AC26" s="500"/>
      <c r="AD26" s="500"/>
      <c r="AE26" s="500"/>
      <c r="AF26" s="500"/>
      <c r="AG26" s="501"/>
      <c r="AH26" s="421">
        <v>4</v>
      </c>
      <c r="AI26" s="422"/>
      <c r="AJ26" s="422"/>
      <c r="AK26" s="422"/>
      <c r="AL26" s="423"/>
      <c r="AM26" s="421">
        <v>9484</v>
      </c>
      <c r="AN26" s="422"/>
      <c r="AO26" s="422"/>
      <c r="AP26" s="422"/>
      <c r="AQ26" s="422"/>
      <c r="AR26" s="423"/>
      <c r="AS26" s="421">
        <v>2371</v>
      </c>
      <c r="AT26" s="422"/>
      <c r="AU26" s="422"/>
      <c r="AV26" s="422"/>
      <c r="AW26" s="422"/>
      <c r="AX26" s="424"/>
      <c r="AY26" s="454" t="s">
        <v>176</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171</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c r="A27" s="166"/>
      <c r="B27" s="477"/>
      <c r="C27" s="478"/>
      <c r="D27" s="479"/>
      <c r="E27" s="418" t="s">
        <v>177</v>
      </c>
      <c r="F27" s="419"/>
      <c r="G27" s="419"/>
      <c r="H27" s="419"/>
      <c r="I27" s="419"/>
      <c r="J27" s="419"/>
      <c r="K27" s="420"/>
      <c r="L27" s="421">
        <v>1</v>
      </c>
      <c r="M27" s="422"/>
      <c r="N27" s="422"/>
      <c r="O27" s="422"/>
      <c r="P27" s="423"/>
      <c r="Q27" s="421">
        <v>3250</v>
      </c>
      <c r="R27" s="422"/>
      <c r="S27" s="422"/>
      <c r="T27" s="422"/>
      <c r="U27" s="422"/>
      <c r="V27" s="423"/>
      <c r="W27" s="487"/>
      <c r="X27" s="478"/>
      <c r="Y27" s="479"/>
      <c r="Z27" s="418" t="s">
        <v>178</v>
      </c>
      <c r="AA27" s="419"/>
      <c r="AB27" s="419"/>
      <c r="AC27" s="419"/>
      <c r="AD27" s="419"/>
      <c r="AE27" s="419"/>
      <c r="AF27" s="419"/>
      <c r="AG27" s="420"/>
      <c r="AH27" s="421" t="s">
        <v>124</v>
      </c>
      <c r="AI27" s="422"/>
      <c r="AJ27" s="422"/>
      <c r="AK27" s="422"/>
      <c r="AL27" s="423"/>
      <c r="AM27" s="421" t="s">
        <v>124</v>
      </c>
      <c r="AN27" s="422"/>
      <c r="AO27" s="422"/>
      <c r="AP27" s="422"/>
      <c r="AQ27" s="422"/>
      <c r="AR27" s="423"/>
      <c r="AS27" s="421" t="s">
        <v>171</v>
      </c>
      <c r="AT27" s="422"/>
      <c r="AU27" s="422"/>
      <c r="AV27" s="422"/>
      <c r="AW27" s="422"/>
      <c r="AX27" s="424"/>
      <c r="AY27" s="451" t="s">
        <v>179</v>
      </c>
      <c r="AZ27" s="452"/>
      <c r="BA27" s="452"/>
      <c r="BB27" s="452"/>
      <c r="BC27" s="452"/>
      <c r="BD27" s="452"/>
      <c r="BE27" s="452"/>
      <c r="BF27" s="452"/>
      <c r="BG27" s="452"/>
      <c r="BH27" s="452"/>
      <c r="BI27" s="452"/>
      <c r="BJ27" s="452"/>
      <c r="BK27" s="452"/>
      <c r="BL27" s="452"/>
      <c r="BM27" s="453"/>
      <c r="BN27" s="448">
        <v>129302</v>
      </c>
      <c r="BO27" s="449"/>
      <c r="BP27" s="449"/>
      <c r="BQ27" s="449"/>
      <c r="BR27" s="449"/>
      <c r="BS27" s="449"/>
      <c r="BT27" s="449"/>
      <c r="BU27" s="450"/>
      <c r="BV27" s="448">
        <v>129131</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c r="A28" s="166"/>
      <c r="B28" s="477"/>
      <c r="C28" s="478"/>
      <c r="D28" s="479"/>
      <c r="E28" s="418" t="s">
        <v>180</v>
      </c>
      <c r="F28" s="419"/>
      <c r="G28" s="419"/>
      <c r="H28" s="419"/>
      <c r="I28" s="419"/>
      <c r="J28" s="419"/>
      <c r="K28" s="420"/>
      <c r="L28" s="421">
        <v>1</v>
      </c>
      <c r="M28" s="422"/>
      <c r="N28" s="422"/>
      <c r="O28" s="422"/>
      <c r="P28" s="423"/>
      <c r="Q28" s="421">
        <v>2600</v>
      </c>
      <c r="R28" s="422"/>
      <c r="S28" s="422"/>
      <c r="T28" s="422"/>
      <c r="U28" s="422"/>
      <c r="V28" s="423"/>
      <c r="W28" s="487"/>
      <c r="X28" s="478"/>
      <c r="Y28" s="479"/>
      <c r="Z28" s="418" t="s">
        <v>181</v>
      </c>
      <c r="AA28" s="419"/>
      <c r="AB28" s="419"/>
      <c r="AC28" s="419"/>
      <c r="AD28" s="419"/>
      <c r="AE28" s="419"/>
      <c r="AF28" s="419"/>
      <c r="AG28" s="420"/>
      <c r="AH28" s="421" t="s">
        <v>124</v>
      </c>
      <c r="AI28" s="422"/>
      <c r="AJ28" s="422"/>
      <c r="AK28" s="422"/>
      <c r="AL28" s="423"/>
      <c r="AM28" s="421" t="s">
        <v>171</v>
      </c>
      <c r="AN28" s="422"/>
      <c r="AO28" s="422"/>
      <c r="AP28" s="422"/>
      <c r="AQ28" s="422"/>
      <c r="AR28" s="423"/>
      <c r="AS28" s="421" t="s">
        <v>182</v>
      </c>
      <c r="AT28" s="422"/>
      <c r="AU28" s="422"/>
      <c r="AV28" s="422"/>
      <c r="AW28" s="422"/>
      <c r="AX28" s="424"/>
      <c r="AY28" s="428" t="s">
        <v>183</v>
      </c>
      <c r="AZ28" s="429"/>
      <c r="BA28" s="429"/>
      <c r="BB28" s="430"/>
      <c r="BC28" s="437" t="s">
        <v>41</v>
      </c>
      <c r="BD28" s="438"/>
      <c r="BE28" s="438"/>
      <c r="BF28" s="438"/>
      <c r="BG28" s="438"/>
      <c r="BH28" s="438"/>
      <c r="BI28" s="438"/>
      <c r="BJ28" s="438"/>
      <c r="BK28" s="438"/>
      <c r="BL28" s="438"/>
      <c r="BM28" s="439"/>
      <c r="BN28" s="440">
        <v>1749415</v>
      </c>
      <c r="BO28" s="441"/>
      <c r="BP28" s="441"/>
      <c r="BQ28" s="441"/>
      <c r="BR28" s="441"/>
      <c r="BS28" s="441"/>
      <c r="BT28" s="441"/>
      <c r="BU28" s="442"/>
      <c r="BV28" s="440">
        <v>1748221</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c r="A29" s="166"/>
      <c r="B29" s="477"/>
      <c r="C29" s="478"/>
      <c r="D29" s="479"/>
      <c r="E29" s="418" t="s">
        <v>184</v>
      </c>
      <c r="F29" s="419"/>
      <c r="G29" s="419"/>
      <c r="H29" s="419"/>
      <c r="I29" s="419"/>
      <c r="J29" s="419"/>
      <c r="K29" s="420"/>
      <c r="L29" s="421">
        <v>8</v>
      </c>
      <c r="M29" s="422"/>
      <c r="N29" s="422"/>
      <c r="O29" s="422"/>
      <c r="P29" s="423"/>
      <c r="Q29" s="421">
        <v>2500</v>
      </c>
      <c r="R29" s="422"/>
      <c r="S29" s="422"/>
      <c r="T29" s="422"/>
      <c r="U29" s="422"/>
      <c r="V29" s="423"/>
      <c r="W29" s="488"/>
      <c r="X29" s="489"/>
      <c r="Y29" s="490"/>
      <c r="Z29" s="418" t="s">
        <v>185</v>
      </c>
      <c r="AA29" s="419"/>
      <c r="AB29" s="419"/>
      <c r="AC29" s="419"/>
      <c r="AD29" s="419"/>
      <c r="AE29" s="419"/>
      <c r="AF29" s="419"/>
      <c r="AG29" s="420"/>
      <c r="AH29" s="421">
        <v>81</v>
      </c>
      <c r="AI29" s="422"/>
      <c r="AJ29" s="422"/>
      <c r="AK29" s="422"/>
      <c r="AL29" s="423"/>
      <c r="AM29" s="421">
        <v>213921</v>
      </c>
      <c r="AN29" s="422"/>
      <c r="AO29" s="422"/>
      <c r="AP29" s="422"/>
      <c r="AQ29" s="422"/>
      <c r="AR29" s="423"/>
      <c r="AS29" s="421">
        <v>2641</v>
      </c>
      <c r="AT29" s="422"/>
      <c r="AU29" s="422"/>
      <c r="AV29" s="422"/>
      <c r="AW29" s="422"/>
      <c r="AX29" s="424"/>
      <c r="AY29" s="431"/>
      <c r="AZ29" s="432"/>
      <c r="BA29" s="432"/>
      <c r="BB29" s="433"/>
      <c r="BC29" s="425" t="s">
        <v>186</v>
      </c>
      <c r="BD29" s="426"/>
      <c r="BE29" s="426"/>
      <c r="BF29" s="426"/>
      <c r="BG29" s="426"/>
      <c r="BH29" s="426"/>
      <c r="BI29" s="426"/>
      <c r="BJ29" s="426"/>
      <c r="BK29" s="426"/>
      <c r="BL29" s="426"/>
      <c r="BM29" s="427"/>
      <c r="BN29" s="445">
        <v>5402</v>
      </c>
      <c r="BO29" s="446"/>
      <c r="BP29" s="446"/>
      <c r="BQ29" s="446"/>
      <c r="BR29" s="446"/>
      <c r="BS29" s="446"/>
      <c r="BT29" s="446"/>
      <c r="BU29" s="447"/>
      <c r="BV29" s="445">
        <v>5394</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187</v>
      </c>
      <c r="X30" s="498"/>
      <c r="Y30" s="498"/>
      <c r="Z30" s="498"/>
      <c r="AA30" s="498"/>
      <c r="AB30" s="498"/>
      <c r="AC30" s="498"/>
      <c r="AD30" s="498"/>
      <c r="AE30" s="498"/>
      <c r="AF30" s="498"/>
      <c r="AG30" s="499"/>
      <c r="AH30" s="409">
        <v>90</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43</v>
      </c>
      <c r="BD30" s="413"/>
      <c r="BE30" s="413"/>
      <c r="BF30" s="413"/>
      <c r="BG30" s="413"/>
      <c r="BH30" s="413"/>
      <c r="BI30" s="413"/>
      <c r="BJ30" s="413"/>
      <c r="BK30" s="413"/>
      <c r="BL30" s="413"/>
      <c r="BM30" s="414"/>
      <c r="BN30" s="448">
        <v>528728</v>
      </c>
      <c r="BO30" s="449"/>
      <c r="BP30" s="449"/>
      <c r="BQ30" s="449"/>
      <c r="BR30" s="449"/>
      <c r="BS30" s="449"/>
      <c r="BT30" s="449"/>
      <c r="BU30" s="450"/>
      <c r="BV30" s="448">
        <v>428314</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c r="A32" s="166"/>
      <c r="B32" s="192"/>
      <c r="C32" s="193" t="s">
        <v>188</v>
      </c>
      <c r="D32" s="193"/>
      <c r="E32" s="193"/>
      <c r="F32" s="190"/>
      <c r="G32" s="190"/>
      <c r="H32" s="190"/>
      <c r="I32" s="190"/>
      <c r="J32" s="190"/>
      <c r="K32" s="190"/>
      <c r="L32" s="190"/>
      <c r="M32" s="190"/>
      <c r="N32" s="190"/>
      <c r="O32" s="190"/>
      <c r="P32" s="190"/>
      <c r="Q32" s="190"/>
      <c r="R32" s="190"/>
      <c r="S32" s="190"/>
      <c r="T32" s="190"/>
      <c r="U32" s="190" t="s">
        <v>189</v>
      </c>
      <c r="V32" s="190"/>
      <c r="W32" s="190"/>
      <c r="X32" s="190"/>
      <c r="Y32" s="190"/>
      <c r="Z32" s="190"/>
      <c r="AA32" s="190"/>
      <c r="AB32" s="190"/>
      <c r="AC32" s="190"/>
      <c r="AD32" s="190"/>
      <c r="AE32" s="190"/>
      <c r="AF32" s="190"/>
      <c r="AG32" s="190"/>
      <c r="AH32" s="190"/>
      <c r="AI32" s="190"/>
      <c r="AJ32" s="190"/>
      <c r="AK32" s="190"/>
      <c r="AL32" s="190"/>
      <c r="AM32" s="194" t="s">
        <v>190</v>
      </c>
      <c r="AN32" s="190"/>
      <c r="AO32" s="190"/>
      <c r="AP32" s="190"/>
      <c r="AQ32" s="190"/>
      <c r="AR32" s="190"/>
      <c r="AS32" s="194"/>
      <c r="AT32" s="194"/>
      <c r="AU32" s="194"/>
      <c r="AV32" s="194"/>
      <c r="AW32" s="194"/>
      <c r="AX32" s="194"/>
      <c r="AY32" s="194"/>
      <c r="AZ32" s="194"/>
      <c r="BA32" s="194"/>
      <c r="BB32" s="190"/>
      <c r="BC32" s="194"/>
      <c r="BD32" s="190"/>
      <c r="BE32" s="194" t="s">
        <v>191</v>
      </c>
      <c r="BF32" s="190"/>
      <c r="BG32" s="190"/>
      <c r="BH32" s="190"/>
      <c r="BI32" s="190"/>
      <c r="BJ32" s="194"/>
      <c r="BK32" s="194"/>
      <c r="BL32" s="194"/>
      <c r="BM32" s="194"/>
      <c r="BN32" s="194"/>
      <c r="BO32" s="194"/>
      <c r="BP32" s="194"/>
      <c r="BQ32" s="194"/>
      <c r="BR32" s="190"/>
      <c r="BS32" s="190"/>
      <c r="BT32" s="190"/>
      <c r="BU32" s="190"/>
      <c r="BV32" s="190"/>
      <c r="BW32" s="190" t="s">
        <v>192</v>
      </c>
      <c r="BX32" s="190"/>
      <c r="BY32" s="190"/>
      <c r="BZ32" s="190"/>
      <c r="CA32" s="190"/>
      <c r="CB32" s="194"/>
      <c r="CC32" s="194"/>
      <c r="CD32" s="194"/>
      <c r="CE32" s="194"/>
      <c r="CF32" s="194"/>
      <c r="CG32" s="194"/>
      <c r="CH32" s="194"/>
      <c r="CI32" s="194"/>
      <c r="CJ32" s="194"/>
      <c r="CK32" s="194"/>
      <c r="CL32" s="194"/>
      <c r="CM32" s="194"/>
      <c r="CN32" s="194"/>
      <c r="CO32" s="194" t="s">
        <v>193</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c r="A33" s="166"/>
      <c r="B33" s="192"/>
      <c r="C33" s="408" t="s">
        <v>194</v>
      </c>
      <c r="D33" s="408"/>
      <c r="E33" s="407" t="s">
        <v>195</v>
      </c>
      <c r="F33" s="407"/>
      <c r="G33" s="407"/>
      <c r="H33" s="407"/>
      <c r="I33" s="407"/>
      <c r="J33" s="407"/>
      <c r="K33" s="407"/>
      <c r="L33" s="407"/>
      <c r="M33" s="407"/>
      <c r="N33" s="407"/>
      <c r="O33" s="407"/>
      <c r="P33" s="407"/>
      <c r="Q33" s="407"/>
      <c r="R33" s="407"/>
      <c r="S33" s="407"/>
      <c r="T33" s="195"/>
      <c r="U33" s="408" t="s">
        <v>196</v>
      </c>
      <c r="V33" s="408"/>
      <c r="W33" s="407" t="s">
        <v>197</v>
      </c>
      <c r="X33" s="407"/>
      <c r="Y33" s="407"/>
      <c r="Z33" s="407"/>
      <c r="AA33" s="407"/>
      <c r="AB33" s="407"/>
      <c r="AC33" s="407"/>
      <c r="AD33" s="407"/>
      <c r="AE33" s="407"/>
      <c r="AF33" s="407"/>
      <c r="AG33" s="407"/>
      <c r="AH33" s="407"/>
      <c r="AI33" s="407"/>
      <c r="AJ33" s="407"/>
      <c r="AK33" s="407"/>
      <c r="AL33" s="195"/>
      <c r="AM33" s="408" t="s">
        <v>194</v>
      </c>
      <c r="AN33" s="408"/>
      <c r="AO33" s="407" t="s">
        <v>195</v>
      </c>
      <c r="AP33" s="407"/>
      <c r="AQ33" s="407"/>
      <c r="AR33" s="407"/>
      <c r="AS33" s="407"/>
      <c r="AT33" s="407"/>
      <c r="AU33" s="407"/>
      <c r="AV33" s="407"/>
      <c r="AW33" s="407"/>
      <c r="AX33" s="407"/>
      <c r="AY33" s="407"/>
      <c r="AZ33" s="407"/>
      <c r="BA33" s="407"/>
      <c r="BB33" s="407"/>
      <c r="BC33" s="407"/>
      <c r="BD33" s="196"/>
      <c r="BE33" s="407" t="s">
        <v>198</v>
      </c>
      <c r="BF33" s="407"/>
      <c r="BG33" s="407" t="s">
        <v>199</v>
      </c>
      <c r="BH33" s="407"/>
      <c r="BI33" s="407"/>
      <c r="BJ33" s="407"/>
      <c r="BK33" s="407"/>
      <c r="BL33" s="407"/>
      <c r="BM33" s="407"/>
      <c r="BN33" s="407"/>
      <c r="BO33" s="407"/>
      <c r="BP33" s="407"/>
      <c r="BQ33" s="407"/>
      <c r="BR33" s="407"/>
      <c r="BS33" s="407"/>
      <c r="BT33" s="407"/>
      <c r="BU33" s="407"/>
      <c r="BV33" s="196"/>
      <c r="BW33" s="408" t="s">
        <v>198</v>
      </c>
      <c r="BX33" s="408"/>
      <c r="BY33" s="407" t="s">
        <v>200</v>
      </c>
      <c r="BZ33" s="407"/>
      <c r="CA33" s="407"/>
      <c r="CB33" s="407"/>
      <c r="CC33" s="407"/>
      <c r="CD33" s="407"/>
      <c r="CE33" s="407"/>
      <c r="CF33" s="407"/>
      <c r="CG33" s="407"/>
      <c r="CH33" s="407"/>
      <c r="CI33" s="407"/>
      <c r="CJ33" s="407"/>
      <c r="CK33" s="407"/>
      <c r="CL33" s="407"/>
      <c r="CM33" s="407"/>
      <c r="CN33" s="195"/>
      <c r="CO33" s="408" t="s">
        <v>196</v>
      </c>
      <c r="CP33" s="408"/>
      <c r="CQ33" s="407" t="s">
        <v>201</v>
      </c>
      <c r="CR33" s="407"/>
      <c r="CS33" s="407"/>
      <c r="CT33" s="407"/>
      <c r="CU33" s="407"/>
      <c r="CV33" s="407"/>
      <c r="CW33" s="407"/>
      <c r="CX33" s="407"/>
      <c r="CY33" s="407"/>
      <c r="CZ33" s="407"/>
      <c r="DA33" s="407"/>
      <c r="DB33" s="407"/>
      <c r="DC33" s="407"/>
      <c r="DD33" s="407"/>
      <c r="DE33" s="407"/>
      <c r="DF33" s="195"/>
      <c r="DG33" s="406" t="s">
        <v>202</v>
      </c>
      <c r="DH33" s="406"/>
      <c r="DI33" s="197"/>
      <c r="DJ33" s="165"/>
      <c r="DK33" s="165"/>
      <c r="DL33" s="165"/>
      <c r="DM33" s="165"/>
      <c r="DN33" s="165"/>
      <c r="DO33" s="165"/>
    </row>
    <row r="34" spans="1:119" ht="32.25" customHeight="1">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川北町国民健康保険特別会計</v>
      </c>
      <c r="X34" s="403"/>
      <c r="Y34" s="403"/>
      <c r="Z34" s="403"/>
      <c r="AA34" s="403"/>
      <c r="AB34" s="403"/>
      <c r="AC34" s="403"/>
      <c r="AD34" s="403"/>
      <c r="AE34" s="403"/>
      <c r="AF34" s="403"/>
      <c r="AG34" s="403"/>
      <c r="AH34" s="403"/>
      <c r="AI34" s="403"/>
      <c r="AJ34" s="403"/>
      <c r="AK34" s="403"/>
      <c r="AL34" s="193"/>
      <c r="AM34" s="404">
        <f>IF(AO34="","",MAX(C34:D43,U34:V43)+1)</f>
        <v>6</v>
      </c>
      <c r="AN34" s="404"/>
      <c r="AO34" s="403" t="str">
        <f>IF('各会計、関係団体の財政状況及び健全化判断比率'!B32="","",'各会計、関係団体の財政状況及び健全化判断比率'!B32)</f>
        <v>川北町工業用水道事業会計</v>
      </c>
      <c r="AP34" s="403"/>
      <c r="AQ34" s="403"/>
      <c r="AR34" s="403"/>
      <c r="AS34" s="403"/>
      <c r="AT34" s="403"/>
      <c r="AU34" s="403"/>
      <c r="AV34" s="403"/>
      <c r="AW34" s="403"/>
      <c r="AX34" s="403"/>
      <c r="AY34" s="403"/>
      <c r="AZ34" s="403"/>
      <c r="BA34" s="403"/>
      <c r="BB34" s="403"/>
      <c r="BC34" s="403"/>
      <c r="BD34" s="193"/>
      <c r="BE34" s="404">
        <f>IF(BG34="","",MAX(C34:D43,U34:V43,AM34:AN43)+1)</f>
        <v>7</v>
      </c>
      <c r="BF34" s="404"/>
      <c r="BG34" s="403" t="str">
        <f>IF('各会計、関係団体の財政状況及び健全化判断比率'!B33="","",'各会計、関係団体の財政状況及び健全化判断比率'!B33)</f>
        <v>川北町簡易水道事業特別会計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9</v>
      </c>
      <c r="BX34" s="404"/>
      <c r="BY34" s="403" t="str">
        <f>IF('各会計、関係団体の財政状況及び健全化判断比率'!B68="","",'各会計、関係団体の財政状況及び健全化判断比率'!B68)</f>
        <v>能美広域事務組合</v>
      </c>
      <c r="BZ34" s="403"/>
      <c r="CA34" s="403"/>
      <c r="CB34" s="403"/>
      <c r="CC34" s="403"/>
      <c r="CD34" s="403"/>
      <c r="CE34" s="403"/>
      <c r="CF34" s="403"/>
      <c r="CG34" s="403"/>
      <c r="CH34" s="403"/>
      <c r="CI34" s="403"/>
      <c r="CJ34" s="403"/>
      <c r="CK34" s="403"/>
      <c r="CL34" s="403"/>
      <c r="CM34" s="403"/>
      <c r="CN34" s="193"/>
      <c r="CO34" s="404">
        <f>IF(CQ34="","",MAX(C34:D43,U34:V43,AM34:AN43,BE34:BF43,BW34:BX43)+1)</f>
        <v>19</v>
      </c>
      <c r="CP34" s="404"/>
      <c r="CQ34" s="403" t="str">
        <f>IF('各会計、関係団体の財政状況及び健全化判断比率'!BS7="","",'各会計、関係団体の財政状況及び健全化判断比率'!BS7)</f>
        <v>川北町余暇健康開発公社</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川北町介護保険事業特別会計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8</v>
      </c>
      <c r="BF35" s="404"/>
      <c r="BG35" s="403" t="str">
        <f>IF('各会計、関係団体の財政状況及び健全化判断比率'!B34="","",'各会計、関係団体の財政状況及び健全化判断比率'!B34)</f>
        <v>川北町農業集落排水事業特別会計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10</v>
      </c>
      <c r="BX35" s="404"/>
      <c r="BY35" s="403" t="str">
        <f>IF('各会計、関係団体の財政状況及び健全化判断比率'!B69="","",'各会計、関係団体の財政状況及び健全化判断比率'!B69)</f>
        <v>手取郷広域事務組合</v>
      </c>
      <c r="BZ35" s="403"/>
      <c r="CA35" s="403"/>
      <c r="CB35" s="403"/>
      <c r="CC35" s="403"/>
      <c r="CD35" s="403"/>
      <c r="CE35" s="403"/>
      <c r="CF35" s="403"/>
      <c r="CG35" s="403"/>
      <c r="CH35" s="403"/>
      <c r="CI35" s="403"/>
      <c r="CJ35" s="403"/>
      <c r="CK35" s="403"/>
      <c r="CL35" s="403"/>
      <c r="CM35" s="403"/>
      <c r="CN35" s="193"/>
      <c r="CO35" s="404">
        <f t="shared" ref="CO35:CO43" si="3">IF(CQ35="","",CO34+1)</f>
        <v>20</v>
      </c>
      <c r="CP35" s="404"/>
      <c r="CQ35" s="403" t="str">
        <f>IF('各会計、関係団体の財政状況及び健全化判断比率'!BS8="","",'各会計、関係団体の財政状況及び健全化判断比率'!BS8)</f>
        <v>川北町土地開発公社</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川北町後期高齢者医療特別会計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11</v>
      </c>
      <c r="BX36" s="404"/>
      <c r="BY36" s="403" t="str">
        <f>IF('各会計、関係団体の財政状況及び健全化判断比率'!B70="","",'各会計、関係団体の財政状況及び健全化判断比率'!B70)</f>
        <v>手取川流域環境衛生事業組合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f t="shared" si="4"/>
        <v>5</v>
      </c>
      <c r="V37" s="404"/>
      <c r="W37" s="403" t="str">
        <f>IF('各会計、関係団体の財政状況及び健全化判断比率'!B31="","",'各会計、関係団体の財政状況及び健全化判断比率'!B31)</f>
        <v>川北町介護保険サービス事業特別会計</v>
      </c>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12</v>
      </c>
      <c r="BX37" s="404"/>
      <c r="BY37" s="403" t="str">
        <f>IF('各会計、関係団体の財政状況及び健全化判断比率'!B71="","",'各会計、関係団体の財政状況及び健全化判断比率'!B71)</f>
        <v>能美介護認定事務組合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13</v>
      </c>
      <c r="BX38" s="404"/>
      <c r="BY38" s="403" t="str">
        <f>IF('各会計、関係団体の財政状況及び健全化判断比率'!B72="","",'各会計、関係団体の財政状況及び健全化判断比率'!B72)</f>
        <v>石川県市町村職員退職手当組合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14</v>
      </c>
      <c r="BX39" s="404"/>
      <c r="BY39" s="403" t="str">
        <f>IF('各会計、関係団体の財政状況及び健全化判断比率'!B73="","",'各会計、関係団体の財政状況及び健全化判断比率'!B73)</f>
        <v>石川県市町村消防団員等公務災害補償等組合</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15</v>
      </c>
      <c r="BX40" s="404"/>
      <c r="BY40" s="403" t="str">
        <f>IF('各会計、関係団体の財政状況及び健全化判断比率'!B74="","",'各会計、関係団体の財政状況及び健全化判断比率'!B74)</f>
        <v>石川県消防賞じゅつ金組合</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16</v>
      </c>
      <c r="BX41" s="404"/>
      <c r="BY41" s="403" t="str">
        <f>IF('各会計、関係団体の財政状況及び健全化判断比率'!B75="","",'各会計、関係団体の財政状況及び健全化判断比率'!B75)</f>
        <v>手取川水防事務組合</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17</v>
      </c>
      <c r="BX42" s="404"/>
      <c r="BY42" s="403" t="str">
        <f>IF('各会計、関係団体の財政状況及び健全化判断比率'!B76="","",'各会計、関係団体の財政状況及び健全化判断比率'!B76)</f>
        <v>石川県町村議会公務災害補償組合</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f t="shared" si="2"/>
        <v>18</v>
      </c>
      <c r="BX43" s="404"/>
      <c r="BY43" s="403" t="str">
        <f>IF('各会計、関係団体の財政状況及び健全化判断比率'!B77="","",'各会計、関係団体の財政状況及び健全化判断比率'!B77)</f>
        <v>南加賀広域圏事務組合（一般会計）</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c r="B46" s="165" t="s">
        <v>203</v>
      </c>
      <c r="C46" s="165"/>
      <c r="D46" s="165"/>
      <c r="E46" s="165" t="s">
        <v>204</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c r="B47" s="165"/>
      <c r="C47" s="165"/>
      <c r="D47" s="165"/>
      <c r="E47" s="165" t="s">
        <v>205</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c r="B48" s="165"/>
      <c r="C48" s="165"/>
      <c r="D48" s="165"/>
      <c r="E48" s="165" t="s">
        <v>206</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c r="E49" s="201" t="s">
        <v>207</v>
      </c>
    </row>
    <row r="50" spans="5:5">
      <c r="E50" s="167" t="s">
        <v>208</v>
      </c>
    </row>
    <row r="51" spans="5:5">
      <c r="E51" s="167" t="s">
        <v>209</v>
      </c>
    </row>
    <row r="52" spans="5:5">
      <c r="E52" s="167" t="s">
        <v>210</v>
      </c>
    </row>
    <row r="53" spans="5:5">
      <c r="E53" s="167" t="s">
        <v>211</v>
      </c>
    </row>
    <row r="54" spans="5:5"/>
    <row r="55" spans="5:5"/>
    <row r="56" spans="5:5"/>
    <row r="57" spans="5:5" hidden="1"/>
    <row r="58" spans="5:5" hidden="1"/>
    <row r="59" spans="5:5" hidden="1"/>
  </sheetData>
  <sheetProtection algorithmName="SHA-512" hashValue="NY6mz8sMdhZp6PqIU8eGVskhxBGGGhb+ToZ53Usgf2/LnRn+DL+IFva70KomaqFCf1VdY1N2kvT2p5q+lUF5Ng==" saltValue="yIytiYbhzBBWxW6zvxRSb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3"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0</v>
      </c>
      <c r="K32" s="22"/>
      <c r="L32" s="22"/>
      <c r="M32" s="22"/>
      <c r="N32" s="22"/>
      <c r="O32" s="22"/>
      <c r="P32" s="22"/>
    </row>
    <row r="33" spans="1:16" ht="39" customHeight="1" thickBot="1">
      <c r="A33" s="22"/>
      <c r="B33" s="25" t="s">
        <v>6</v>
      </c>
      <c r="C33" s="26"/>
      <c r="D33" s="26"/>
      <c r="E33" s="27" t="s">
        <v>2</v>
      </c>
      <c r="F33" s="28" t="s">
        <v>555</v>
      </c>
      <c r="G33" s="29" t="s">
        <v>556</v>
      </c>
      <c r="H33" s="29" t="s">
        <v>557</v>
      </c>
      <c r="I33" s="29" t="s">
        <v>558</v>
      </c>
      <c r="J33" s="30" t="s">
        <v>559</v>
      </c>
      <c r="K33" s="22"/>
      <c r="L33" s="22"/>
      <c r="M33" s="22"/>
      <c r="N33" s="22"/>
      <c r="O33" s="22"/>
      <c r="P33" s="22"/>
    </row>
    <row r="34" spans="1:16" ht="39" customHeight="1">
      <c r="A34" s="22"/>
      <c r="B34" s="31"/>
      <c r="C34" s="1224" t="s">
        <v>562</v>
      </c>
      <c r="D34" s="1224"/>
      <c r="E34" s="1225"/>
      <c r="F34" s="32">
        <v>11.21</v>
      </c>
      <c r="G34" s="33">
        <v>7.41</v>
      </c>
      <c r="H34" s="33">
        <v>6.46</v>
      </c>
      <c r="I34" s="33">
        <v>7.13</v>
      </c>
      <c r="J34" s="34">
        <v>10.130000000000001</v>
      </c>
      <c r="K34" s="22"/>
      <c r="L34" s="22"/>
      <c r="M34" s="22"/>
      <c r="N34" s="22"/>
      <c r="O34" s="22"/>
      <c r="P34" s="22"/>
    </row>
    <row r="35" spans="1:16" ht="39" customHeight="1">
      <c r="A35" s="22"/>
      <c r="B35" s="35"/>
      <c r="C35" s="1218" t="s">
        <v>563</v>
      </c>
      <c r="D35" s="1219"/>
      <c r="E35" s="1220"/>
      <c r="F35" s="36" t="s">
        <v>512</v>
      </c>
      <c r="G35" s="37" t="s">
        <v>512</v>
      </c>
      <c r="H35" s="37" t="s">
        <v>512</v>
      </c>
      <c r="I35" s="37">
        <v>1.33</v>
      </c>
      <c r="J35" s="38">
        <v>2.71</v>
      </c>
      <c r="K35" s="22"/>
      <c r="L35" s="22"/>
      <c r="M35" s="22"/>
      <c r="N35" s="22"/>
      <c r="O35" s="22"/>
      <c r="P35" s="22"/>
    </row>
    <row r="36" spans="1:16" ht="39" customHeight="1">
      <c r="A36" s="22"/>
      <c r="B36" s="35"/>
      <c r="C36" s="1218" t="s">
        <v>564</v>
      </c>
      <c r="D36" s="1219"/>
      <c r="E36" s="1220"/>
      <c r="F36" s="36">
        <v>1.24</v>
      </c>
      <c r="G36" s="37">
        <v>1.05</v>
      </c>
      <c r="H36" s="37">
        <v>0.38</v>
      </c>
      <c r="I36" s="37">
        <v>0.53</v>
      </c>
      <c r="J36" s="38">
        <v>0.62</v>
      </c>
      <c r="K36" s="22"/>
      <c r="L36" s="22"/>
      <c r="M36" s="22"/>
      <c r="N36" s="22"/>
      <c r="O36" s="22"/>
      <c r="P36" s="22"/>
    </row>
    <row r="37" spans="1:16" ht="39" customHeight="1">
      <c r="A37" s="22"/>
      <c r="B37" s="35"/>
      <c r="C37" s="1218" t="s">
        <v>565</v>
      </c>
      <c r="D37" s="1219"/>
      <c r="E37" s="1220"/>
      <c r="F37" s="36">
        <v>1.39</v>
      </c>
      <c r="G37" s="37">
        <v>1.27</v>
      </c>
      <c r="H37" s="37">
        <v>0.59</v>
      </c>
      <c r="I37" s="37">
        <v>1.04</v>
      </c>
      <c r="J37" s="38">
        <v>0.59</v>
      </c>
      <c r="K37" s="22"/>
      <c r="L37" s="22"/>
      <c r="M37" s="22"/>
      <c r="N37" s="22"/>
      <c r="O37" s="22"/>
      <c r="P37" s="22"/>
    </row>
    <row r="38" spans="1:16" ht="39" customHeight="1">
      <c r="A38" s="22"/>
      <c r="B38" s="35"/>
      <c r="C38" s="1218" t="s">
        <v>566</v>
      </c>
      <c r="D38" s="1219"/>
      <c r="E38" s="1220"/>
      <c r="F38" s="36">
        <v>0.27</v>
      </c>
      <c r="G38" s="37">
        <v>0.26</v>
      </c>
      <c r="H38" s="37">
        <v>0.25</v>
      </c>
      <c r="I38" s="37">
        <v>0.28000000000000003</v>
      </c>
      <c r="J38" s="38">
        <v>0.27</v>
      </c>
      <c r="K38" s="22"/>
      <c r="L38" s="22"/>
      <c r="M38" s="22"/>
      <c r="N38" s="22"/>
      <c r="O38" s="22"/>
      <c r="P38" s="22"/>
    </row>
    <row r="39" spans="1:16" ht="39" customHeight="1">
      <c r="A39" s="22"/>
      <c r="B39" s="35"/>
      <c r="C39" s="1218" t="s">
        <v>567</v>
      </c>
      <c r="D39" s="1219"/>
      <c r="E39" s="1220"/>
      <c r="F39" s="36">
        <v>0.03</v>
      </c>
      <c r="G39" s="37">
        <v>0.08</v>
      </c>
      <c r="H39" s="37">
        <v>0.09</v>
      </c>
      <c r="I39" s="37">
        <v>0.09</v>
      </c>
      <c r="J39" s="38">
        <v>0.08</v>
      </c>
      <c r="K39" s="22"/>
      <c r="L39" s="22"/>
      <c r="M39" s="22"/>
      <c r="N39" s="22"/>
      <c r="O39" s="22"/>
      <c r="P39" s="22"/>
    </row>
    <row r="40" spans="1:16" ht="39" customHeight="1">
      <c r="A40" s="22"/>
      <c r="B40" s="35"/>
      <c r="C40" s="1218" t="s">
        <v>568</v>
      </c>
      <c r="D40" s="1219"/>
      <c r="E40" s="1220"/>
      <c r="F40" s="36">
        <v>0.03</v>
      </c>
      <c r="G40" s="37">
        <v>0.04</v>
      </c>
      <c r="H40" s="37">
        <v>0.02</v>
      </c>
      <c r="I40" s="37">
        <v>0.05</v>
      </c>
      <c r="J40" s="38">
        <v>0.04</v>
      </c>
      <c r="K40" s="22"/>
      <c r="L40" s="22"/>
      <c r="M40" s="22"/>
      <c r="N40" s="22"/>
      <c r="O40" s="22"/>
      <c r="P40" s="22"/>
    </row>
    <row r="41" spans="1:16" ht="39" customHeight="1">
      <c r="A41" s="22"/>
      <c r="B41" s="35"/>
      <c r="C41" s="1218" t="s">
        <v>569</v>
      </c>
      <c r="D41" s="1219"/>
      <c r="E41" s="1220"/>
      <c r="F41" s="36">
        <v>7.0000000000000007E-2</v>
      </c>
      <c r="G41" s="37">
        <v>0.04</v>
      </c>
      <c r="H41" s="37">
        <v>0.03</v>
      </c>
      <c r="I41" s="37">
        <v>0.02</v>
      </c>
      <c r="J41" s="38">
        <v>0.03</v>
      </c>
      <c r="K41" s="22"/>
      <c r="L41" s="22"/>
      <c r="M41" s="22"/>
      <c r="N41" s="22"/>
      <c r="O41" s="22"/>
      <c r="P41" s="22"/>
    </row>
    <row r="42" spans="1:16" ht="39" customHeight="1">
      <c r="A42" s="22"/>
      <c r="B42" s="39"/>
      <c r="C42" s="1218" t="s">
        <v>570</v>
      </c>
      <c r="D42" s="1219"/>
      <c r="E42" s="1220"/>
      <c r="F42" s="36" t="s">
        <v>512</v>
      </c>
      <c r="G42" s="37" t="s">
        <v>512</v>
      </c>
      <c r="H42" s="37" t="s">
        <v>512</v>
      </c>
      <c r="I42" s="37" t="s">
        <v>512</v>
      </c>
      <c r="J42" s="38" t="s">
        <v>512</v>
      </c>
      <c r="K42" s="22"/>
      <c r="L42" s="22"/>
      <c r="M42" s="22"/>
      <c r="N42" s="22"/>
      <c r="O42" s="22"/>
      <c r="P42" s="22"/>
    </row>
    <row r="43" spans="1:16" ht="39" customHeight="1" thickBot="1">
      <c r="A43" s="22"/>
      <c r="B43" s="40"/>
      <c r="C43" s="1221" t="s">
        <v>571</v>
      </c>
      <c r="D43" s="1222"/>
      <c r="E43" s="1223"/>
      <c r="F43" s="41" t="s">
        <v>512</v>
      </c>
      <c r="G43" s="42" t="s">
        <v>512</v>
      </c>
      <c r="H43" s="42" t="s">
        <v>512</v>
      </c>
      <c r="I43" s="42" t="s">
        <v>512</v>
      </c>
      <c r="J43" s="43" t="s">
        <v>512</v>
      </c>
      <c r="K43" s="22"/>
      <c r="L43" s="22"/>
      <c r="M43" s="22"/>
      <c r="N43" s="22"/>
      <c r="O43" s="22"/>
      <c r="P43" s="22"/>
    </row>
    <row r="44" spans="1:16" ht="39" customHeight="1">
      <c r="A44" s="22"/>
      <c r="B44" s="44" t="s">
        <v>7</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spkD/DXPTwLLEPFHB/0BsFJtaTGOGuqN92XIUFs/dT6AkTHKhOuaDvPOPKVnIvLp6Aar6VNC9ktKuK8P4kEFlA==" saltValue="2sTywkhENN5A5R4tPuuvD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c r="A44" s="48"/>
      <c r="B44" s="51" t="s">
        <v>9</v>
      </c>
      <c r="C44" s="52"/>
      <c r="D44" s="52"/>
      <c r="E44" s="53"/>
      <c r="F44" s="53"/>
      <c r="G44" s="53"/>
      <c r="H44" s="53"/>
      <c r="I44" s="53"/>
      <c r="J44" s="54" t="s">
        <v>2</v>
      </c>
      <c r="K44" s="55" t="s">
        <v>555</v>
      </c>
      <c r="L44" s="56" t="s">
        <v>556</v>
      </c>
      <c r="M44" s="56" t="s">
        <v>557</v>
      </c>
      <c r="N44" s="56" t="s">
        <v>558</v>
      </c>
      <c r="O44" s="57" t="s">
        <v>559</v>
      </c>
      <c r="P44" s="48"/>
      <c r="Q44" s="48"/>
      <c r="R44" s="48"/>
      <c r="S44" s="48"/>
      <c r="T44" s="48"/>
      <c r="U44" s="48"/>
    </row>
    <row r="45" spans="1:21" ht="30.75" customHeight="1">
      <c r="A45" s="48"/>
      <c r="B45" s="1234" t="s">
        <v>10</v>
      </c>
      <c r="C45" s="1235"/>
      <c r="D45" s="58"/>
      <c r="E45" s="1240" t="s">
        <v>11</v>
      </c>
      <c r="F45" s="1240"/>
      <c r="G45" s="1240"/>
      <c r="H45" s="1240"/>
      <c r="I45" s="1240"/>
      <c r="J45" s="1241"/>
      <c r="K45" s="59">
        <v>443</v>
      </c>
      <c r="L45" s="60">
        <v>442</v>
      </c>
      <c r="M45" s="60">
        <v>430</v>
      </c>
      <c r="N45" s="60">
        <v>431</v>
      </c>
      <c r="O45" s="61">
        <v>441</v>
      </c>
      <c r="P45" s="48"/>
      <c r="Q45" s="48"/>
      <c r="R45" s="48"/>
      <c r="S45" s="48"/>
      <c r="T45" s="48"/>
      <c r="U45" s="48"/>
    </row>
    <row r="46" spans="1:21" ht="30.75" customHeight="1">
      <c r="A46" s="48"/>
      <c r="B46" s="1236"/>
      <c r="C46" s="1237"/>
      <c r="D46" s="62"/>
      <c r="E46" s="1228" t="s">
        <v>12</v>
      </c>
      <c r="F46" s="1228"/>
      <c r="G46" s="1228"/>
      <c r="H46" s="1228"/>
      <c r="I46" s="1228"/>
      <c r="J46" s="1229"/>
      <c r="K46" s="63" t="s">
        <v>512</v>
      </c>
      <c r="L46" s="64" t="s">
        <v>512</v>
      </c>
      <c r="M46" s="64" t="s">
        <v>512</v>
      </c>
      <c r="N46" s="64" t="s">
        <v>512</v>
      </c>
      <c r="O46" s="65" t="s">
        <v>512</v>
      </c>
      <c r="P46" s="48"/>
      <c r="Q46" s="48"/>
      <c r="R46" s="48"/>
      <c r="S46" s="48"/>
      <c r="T46" s="48"/>
      <c r="U46" s="48"/>
    </row>
    <row r="47" spans="1:21" ht="30.75" customHeight="1">
      <c r="A47" s="48"/>
      <c r="B47" s="1236"/>
      <c r="C47" s="1237"/>
      <c r="D47" s="62"/>
      <c r="E47" s="1228" t="s">
        <v>13</v>
      </c>
      <c r="F47" s="1228"/>
      <c r="G47" s="1228"/>
      <c r="H47" s="1228"/>
      <c r="I47" s="1228"/>
      <c r="J47" s="1229"/>
      <c r="K47" s="63" t="s">
        <v>512</v>
      </c>
      <c r="L47" s="64" t="s">
        <v>512</v>
      </c>
      <c r="M47" s="64" t="s">
        <v>512</v>
      </c>
      <c r="N47" s="64" t="s">
        <v>512</v>
      </c>
      <c r="O47" s="65" t="s">
        <v>512</v>
      </c>
      <c r="P47" s="48"/>
      <c r="Q47" s="48"/>
      <c r="R47" s="48"/>
      <c r="S47" s="48"/>
      <c r="T47" s="48"/>
      <c r="U47" s="48"/>
    </row>
    <row r="48" spans="1:21" ht="30.75" customHeight="1">
      <c r="A48" s="48"/>
      <c r="B48" s="1236"/>
      <c r="C48" s="1237"/>
      <c r="D48" s="62"/>
      <c r="E48" s="1228" t="s">
        <v>14</v>
      </c>
      <c r="F48" s="1228"/>
      <c r="G48" s="1228"/>
      <c r="H48" s="1228"/>
      <c r="I48" s="1228"/>
      <c r="J48" s="1229"/>
      <c r="K48" s="63">
        <v>52</v>
      </c>
      <c r="L48" s="64">
        <v>53</v>
      </c>
      <c r="M48" s="64">
        <v>53</v>
      </c>
      <c r="N48" s="64">
        <v>60</v>
      </c>
      <c r="O48" s="65">
        <v>48</v>
      </c>
      <c r="P48" s="48"/>
      <c r="Q48" s="48"/>
      <c r="R48" s="48"/>
      <c r="S48" s="48"/>
      <c r="T48" s="48"/>
      <c r="U48" s="48"/>
    </row>
    <row r="49" spans="1:21" ht="30.75" customHeight="1">
      <c r="A49" s="48"/>
      <c r="B49" s="1236"/>
      <c r="C49" s="1237"/>
      <c r="D49" s="62"/>
      <c r="E49" s="1228" t="s">
        <v>15</v>
      </c>
      <c r="F49" s="1228"/>
      <c r="G49" s="1228"/>
      <c r="H49" s="1228"/>
      <c r="I49" s="1228"/>
      <c r="J49" s="1229"/>
      <c r="K49" s="63">
        <v>66</v>
      </c>
      <c r="L49" s="64">
        <v>64</v>
      </c>
      <c r="M49" s="64">
        <v>55</v>
      </c>
      <c r="N49" s="64">
        <v>58</v>
      </c>
      <c r="O49" s="65">
        <v>54</v>
      </c>
      <c r="P49" s="48"/>
      <c r="Q49" s="48"/>
      <c r="R49" s="48"/>
      <c r="S49" s="48"/>
      <c r="T49" s="48"/>
      <c r="U49" s="48"/>
    </row>
    <row r="50" spans="1:21" ht="30.75" customHeight="1">
      <c r="A50" s="48"/>
      <c r="B50" s="1236"/>
      <c r="C50" s="1237"/>
      <c r="D50" s="62"/>
      <c r="E50" s="1228" t="s">
        <v>16</v>
      </c>
      <c r="F50" s="1228"/>
      <c r="G50" s="1228"/>
      <c r="H50" s="1228"/>
      <c r="I50" s="1228"/>
      <c r="J50" s="1229"/>
      <c r="K50" s="63" t="s">
        <v>512</v>
      </c>
      <c r="L50" s="64" t="s">
        <v>512</v>
      </c>
      <c r="M50" s="64" t="s">
        <v>512</v>
      </c>
      <c r="N50" s="64" t="s">
        <v>512</v>
      </c>
      <c r="O50" s="65" t="s">
        <v>512</v>
      </c>
      <c r="P50" s="48"/>
      <c r="Q50" s="48"/>
      <c r="R50" s="48"/>
      <c r="S50" s="48"/>
      <c r="T50" s="48"/>
      <c r="U50" s="48"/>
    </row>
    <row r="51" spans="1:21" ht="30.75" customHeight="1">
      <c r="A51" s="48"/>
      <c r="B51" s="1238"/>
      <c r="C51" s="1239"/>
      <c r="D51" s="66"/>
      <c r="E51" s="1228" t="s">
        <v>17</v>
      </c>
      <c r="F51" s="1228"/>
      <c r="G51" s="1228"/>
      <c r="H51" s="1228"/>
      <c r="I51" s="1228"/>
      <c r="J51" s="1229"/>
      <c r="K51" s="63" t="s">
        <v>512</v>
      </c>
      <c r="L51" s="64" t="s">
        <v>512</v>
      </c>
      <c r="M51" s="64" t="s">
        <v>512</v>
      </c>
      <c r="N51" s="64" t="s">
        <v>512</v>
      </c>
      <c r="O51" s="65" t="s">
        <v>512</v>
      </c>
      <c r="P51" s="48"/>
      <c r="Q51" s="48"/>
      <c r="R51" s="48"/>
      <c r="S51" s="48"/>
      <c r="T51" s="48"/>
      <c r="U51" s="48"/>
    </row>
    <row r="52" spans="1:21" ht="30.75" customHeight="1">
      <c r="A52" s="48"/>
      <c r="B52" s="1226" t="s">
        <v>18</v>
      </c>
      <c r="C52" s="1227"/>
      <c r="D52" s="66"/>
      <c r="E52" s="1228" t="s">
        <v>19</v>
      </c>
      <c r="F52" s="1228"/>
      <c r="G52" s="1228"/>
      <c r="H52" s="1228"/>
      <c r="I52" s="1228"/>
      <c r="J52" s="1229"/>
      <c r="K52" s="63">
        <v>383</v>
      </c>
      <c r="L52" s="64">
        <v>393</v>
      </c>
      <c r="M52" s="64">
        <v>378</v>
      </c>
      <c r="N52" s="64">
        <v>375</v>
      </c>
      <c r="O52" s="65">
        <v>349</v>
      </c>
      <c r="P52" s="48"/>
      <c r="Q52" s="48"/>
      <c r="R52" s="48"/>
      <c r="S52" s="48"/>
      <c r="T52" s="48"/>
      <c r="U52" s="48"/>
    </row>
    <row r="53" spans="1:21" ht="30.75" customHeight="1" thickBot="1">
      <c r="A53" s="48"/>
      <c r="B53" s="1230" t="s">
        <v>20</v>
      </c>
      <c r="C53" s="1231"/>
      <c r="D53" s="67"/>
      <c r="E53" s="1232" t="s">
        <v>21</v>
      </c>
      <c r="F53" s="1232"/>
      <c r="G53" s="1232"/>
      <c r="H53" s="1232"/>
      <c r="I53" s="1232"/>
      <c r="J53" s="1233"/>
      <c r="K53" s="68">
        <v>178</v>
      </c>
      <c r="L53" s="69">
        <v>166</v>
      </c>
      <c r="M53" s="69">
        <v>160</v>
      </c>
      <c r="N53" s="69">
        <v>174</v>
      </c>
      <c r="O53" s="70">
        <v>194</v>
      </c>
      <c r="P53" s="48"/>
      <c r="Q53" s="48"/>
      <c r="R53" s="48"/>
      <c r="S53" s="48"/>
      <c r="T53" s="48"/>
      <c r="U53" s="48"/>
    </row>
    <row r="54" spans="1:21" ht="24" customHeight="1">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8ODRJPCerdaFQmhcZ5GZ+HRr8bloj93ClsvUJdKiReCJTQyva/MOKjSfXxG0R5/RGq4aij2C5D7YuytTWgfzlA==" saltValue="Hf37XUnonutIrv1xoH0vgw=="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8</v>
      </c>
    </row>
    <row r="40" spans="2:13" ht="27.75" customHeight="1" thickBot="1">
      <c r="B40" s="74" t="s">
        <v>9</v>
      </c>
      <c r="C40" s="75"/>
      <c r="D40" s="75"/>
      <c r="E40" s="76"/>
      <c r="F40" s="76"/>
      <c r="G40" s="76"/>
      <c r="H40" s="77" t="s">
        <v>2</v>
      </c>
      <c r="I40" s="78" t="s">
        <v>555</v>
      </c>
      <c r="J40" s="79" t="s">
        <v>556</v>
      </c>
      <c r="K40" s="79" t="s">
        <v>557</v>
      </c>
      <c r="L40" s="79" t="s">
        <v>558</v>
      </c>
      <c r="M40" s="80" t="s">
        <v>559</v>
      </c>
    </row>
    <row r="41" spans="2:13" ht="27.75" customHeight="1">
      <c r="B41" s="1254" t="s">
        <v>23</v>
      </c>
      <c r="C41" s="1255"/>
      <c r="D41" s="81"/>
      <c r="E41" s="1256" t="s">
        <v>24</v>
      </c>
      <c r="F41" s="1256"/>
      <c r="G41" s="1256"/>
      <c r="H41" s="1257"/>
      <c r="I41" s="82">
        <v>4400</v>
      </c>
      <c r="J41" s="83">
        <v>4475</v>
      </c>
      <c r="K41" s="83">
        <v>4630</v>
      </c>
      <c r="L41" s="83">
        <v>4602</v>
      </c>
      <c r="M41" s="84">
        <v>4412</v>
      </c>
    </row>
    <row r="42" spans="2:13" ht="27.75" customHeight="1">
      <c r="B42" s="1244"/>
      <c r="C42" s="1245"/>
      <c r="D42" s="85"/>
      <c r="E42" s="1248" t="s">
        <v>25</v>
      </c>
      <c r="F42" s="1248"/>
      <c r="G42" s="1248"/>
      <c r="H42" s="1249"/>
      <c r="I42" s="86" t="s">
        <v>512</v>
      </c>
      <c r="J42" s="87" t="s">
        <v>512</v>
      </c>
      <c r="K42" s="87" t="s">
        <v>512</v>
      </c>
      <c r="L42" s="87" t="s">
        <v>512</v>
      </c>
      <c r="M42" s="88" t="s">
        <v>512</v>
      </c>
    </row>
    <row r="43" spans="2:13" ht="27.75" customHeight="1">
      <c r="B43" s="1244"/>
      <c r="C43" s="1245"/>
      <c r="D43" s="85"/>
      <c r="E43" s="1248" t="s">
        <v>26</v>
      </c>
      <c r="F43" s="1248"/>
      <c r="G43" s="1248"/>
      <c r="H43" s="1249"/>
      <c r="I43" s="86">
        <v>353</v>
      </c>
      <c r="J43" s="87">
        <v>347</v>
      </c>
      <c r="K43" s="87">
        <v>317</v>
      </c>
      <c r="L43" s="87">
        <v>292</v>
      </c>
      <c r="M43" s="88">
        <v>248</v>
      </c>
    </row>
    <row r="44" spans="2:13" ht="27.75" customHeight="1">
      <c r="B44" s="1244"/>
      <c r="C44" s="1245"/>
      <c r="D44" s="85"/>
      <c r="E44" s="1248" t="s">
        <v>27</v>
      </c>
      <c r="F44" s="1248"/>
      <c r="G44" s="1248"/>
      <c r="H44" s="1249"/>
      <c r="I44" s="86">
        <v>411</v>
      </c>
      <c r="J44" s="87">
        <v>454</v>
      </c>
      <c r="K44" s="87">
        <v>474</v>
      </c>
      <c r="L44" s="87">
        <v>543</v>
      </c>
      <c r="M44" s="88">
        <v>603</v>
      </c>
    </row>
    <row r="45" spans="2:13" ht="27.75" customHeight="1">
      <c r="B45" s="1244"/>
      <c r="C45" s="1245"/>
      <c r="D45" s="85"/>
      <c r="E45" s="1248" t="s">
        <v>28</v>
      </c>
      <c r="F45" s="1248"/>
      <c r="G45" s="1248"/>
      <c r="H45" s="1249"/>
      <c r="I45" s="86">
        <v>545</v>
      </c>
      <c r="J45" s="87">
        <v>519</v>
      </c>
      <c r="K45" s="87">
        <v>495</v>
      </c>
      <c r="L45" s="87">
        <v>491</v>
      </c>
      <c r="M45" s="88">
        <v>481</v>
      </c>
    </row>
    <row r="46" spans="2:13" ht="27.75" customHeight="1">
      <c r="B46" s="1244"/>
      <c r="C46" s="1245"/>
      <c r="D46" s="89"/>
      <c r="E46" s="1248" t="s">
        <v>29</v>
      </c>
      <c r="F46" s="1248"/>
      <c r="G46" s="1248"/>
      <c r="H46" s="1249"/>
      <c r="I46" s="86" t="s">
        <v>512</v>
      </c>
      <c r="J46" s="87" t="s">
        <v>512</v>
      </c>
      <c r="K46" s="87">
        <v>9</v>
      </c>
      <c r="L46" s="87">
        <v>335</v>
      </c>
      <c r="M46" s="88">
        <v>235</v>
      </c>
    </row>
    <row r="47" spans="2:13" ht="27.75" customHeight="1">
      <c r="B47" s="1244"/>
      <c r="C47" s="1245"/>
      <c r="D47" s="90"/>
      <c r="E47" s="1258" t="s">
        <v>30</v>
      </c>
      <c r="F47" s="1259"/>
      <c r="G47" s="1259"/>
      <c r="H47" s="1260"/>
      <c r="I47" s="86" t="s">
        <v>512</v>
      </c>
      <c r="J47" s="87" t="s">
        <v>512</v>
      </c>
      <c r="K47" s="87" t="s">
        <v>512</v>
      </c>
      <c r="L47" s="87" t="s">
        <v>512</v>
      </c>
      <c r="M47" s="88" t="s">
        <v>512</v>
      </c>
    </row>
    <row r="48" spans="2:13" ht="27.75" customHeight="1">
      <c r="B48" s="1244"/>
      <c r="C48" s="1245"/>
      <c r="D48" s="85"/>
      <c r="E48" s="1248" t="s">
        <v>31</v>
      </c>
      <c r="F48" s="1248"/>
      <c r="G48" s="1248"/>
      <c r="H48" s="1249"/>
      <c r="I48" s="86" t="s">
        <v>512</v>
      </c>
      <c r="J48" s="87" t="s">
        <v>512</v>
      </c>
      <c r="K48" s="87" t="s">
        <v>512</v>
      </c>
      <c r="L48" s="87" t="s">
        <v>512</v>
      </c>
      <c r="M48" s="88" t="s">
        <v>512</v>
      </c>
    </row>
    <row r="49" spans="2:13" ht="27.75" customHeight="1">
      <c r="B49" s="1246"/>
      <c r="C49" s="1247"/>
      <c r="D49" s="85"/>
      <c r="E49" s="1248" t="s">
        <v>32</v>
      </c>
      <c r="F49" s="1248"/>
      <c r="G49" s="1248"/>
      <c r="H49" s="1249"/>
      <c r="I49" s="86" t="s">
        <v>512</v>
      </c>
      <c r="J49" s="87" t="s">
        <v>512</v>
      </c>
      <c r="K49" s="87" t="s">
        <v>512</v>
      </c>
      <c r="L49" s="87" t="s">
        <v>512</v>
      </c>
      <c r="M49" s="88" t="s">
        <v>512</v>
      </c>
    </row>
    <row r="50" spans="2:13" ht="27.75" customHeight="1">
      <c r="B50" s="1242" t="s">
        <v>33</v>
      </c>
      <c r="C50" s="1243"/>
      <c r="D50" s="91"/>
      <c r="E50" s="1248" t="s">
        <v>34</v>
      </c>
      <c r="F50" s="1248"/>
      <c r="G50" s="1248"/>
      <c r="H50" s="1249"/>
      <c r="I50" s="86">
        <v>2314</v>
      </c>
      <c r="J50" s="87">
        <v>2404</v>
      </c>
      <c r="K50" s="87">
        <v>2247</v>
      </c>
      <c r="L50" s="87">
        <v>2278</v>
      </c>
      <c r="M50" s="88">
        <v>2380</v>
      </c>
    </row>
    <row r="51" spans="2:13" ht="27.75" customHeight="1">
      <c r="B51" s="1244"/>
      <c r="C51" s="1245"/>
      <c r="D51" s="85"/>
      <c r="E51" s="1248" t="s">
        <v>35</v>
      </c>
      <c r="F51" s="1248"/>
      <c r="G51" s="1248"/>
      <c r="H51" s="1249"/>
      <c r="I51" s="86">
        <v>909</v>
      </c>
      <c r="J51" s="87">
        <v>775</v>
      </c>
      <c r="K51" s="87">
        <v>643</v>
      </c>
      <c r="L51" s="87">
        <v>635</v>
      </c>
      <c r="M51" s="88">
        <v>491</v>
      </c>
    </row>
    <row r="52" spans="2:13" ht="27.75" customHeight="1">
      <c r="B52" s="1246"/>
      <c r="C52" s="1247"/>
      <c r="D52" s="85"/>
      <c r="E52" s="1248" t="s">
        <v>36</v>
      </c>
      <c r="F52" s="1248"/>
      <c r="G52" s="1248"/>
      <c r="H52" s="1249"/>
      <c r="I52" s="86">
        <v>2853</v>
      </c>
      <c r="J52" s="87">
        <v>2968</v>
      </c>
      <c r="K52" s="87">
        <v>3157</v>
      </c>
      <c r="L52" s="87">
        <v>3142</v>
      </c>
      <c r="M52" s="88">
        <v>3096</v>
      </c>
    </row>
    <row r="53" spans="2:13" ht="27.75" customHeight="1" thickBot="1">
      <c r="B53" s="1250" t="s">
        <v>37</v>
      </c>
      <c r="C53" s="1251"/>
      <c r="D53" s="92"/>
      <c r="E53" s="1252" t="s">
        <v>38</v>
      </c>
      <c r="F53" s="1252"/>
      <c r="G53" s="1252"/>
      <c r="H53" s="1253"/>
      <c r="I53" s="93">
        <v>-368</v>
      </c>
      <c r="J53" s="94">
        <v>-352</v>
      </c>
      <c r="K53" s="94">
        <v>-122</v>
      </c>
      <c r="L53" s="94">
        <v>207</v>
      </c>
      <c r="M53" s="95">
        <v>12</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MdIVRf9lLu2JM81lR9M/Yo94bqpl2vitnrraGF93AbyyEfOJf6ie1Y2TQSuFdIV2xrdZ9Qiyn94LPu02hGyfXQ==" saltValue="qbZT0PR6320VsY3noLFNp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6"/>
  <sheetViews>
    <sheetView showGridLines="0"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00" t="s">
        <v>40</v>
      </c>
    </row>
    <row r="54" spans="2:8" ht="29.25" customHeight="1" thickBot="1">
      <c r="B54" s="101" t="s">
        <v>1</v>
      </c>
      <c r="C54" s="102"/>
      <c r="D54" s="102"/>
      <c r="E54" s="103" t="s">
        <v>2</v>
      </c>
      <c r="F54" s="104" t="s">
        <v>557</v>
      </c>
      <c r="G54" s="104" t="s">
        <v>558</v>
      </c>
      <c r="H54" s="105" t="s">
        <v>559</v>
      </c>
    </row>
    <row r="55" spans="2:8" ht="52.5" customHeight="1">
      <c r="B55" s="106"/>
      <c r="C55" s="1269" t="s">
        <v>41</v>
      </c>
      <c r="D55" s="1269"/>
      <c r="E55" s="1270"/>
      <c r="F55" s="107">
        <v>1717</v>
      </c>
      <c r="G55" s="107">
        <v>1748</v>
      </c>
      <c r="H55" s="108">
        <v>1749</v>
      </c>
    </row>
    <row r="56" spans="2:8" ht="52.5" customHeight="1">
      <c r="B56" s="109"/>
      <c r="C56" s="1271" t="s">
        <v>42</v>
      </c>
      <c r="D56" s="1271"/>
      <c r="E56" s="1272"/>
      <c r="F56" s="110">
        <v>5</v>
      </c>
      <c r="G56" s="110">
        <v>5</v>
      </c>
      <c r="H56" s="111">
        <v>5</v>
      </c>
    </row>
    <row r="57" spans="2:8" ht="53.25" customHeight="1">
      <c r="B57" s="109"/>
      <c r="C57" s="1273" t="s">
        <v>43</v>
      </c>
      <c r="D57" s="1273"/>
      <c r="E57" s="1274"/>
      <c r="F57" s="112">
        <v>428</v>
      </c>
      <c r="G57" s="112">
        <v>428</v>
      </c>
      <c r="H57" s="113">
        <v>529</v>
      </c>
    </row>
    <row r="58" spans="2:8" ht="45.75" customHeight="1">
      <c r="B58" s="114"/>
      <c r="C58" s="1261" t="s">
        <v>593</v>
      </c>
      <c r="D58" s="1262"/>
      <c r="E58" s="1263"/>
      <c r="F58" s="115">
        <v>132</v>
      </c>
      <c r="G58" s="115">
        <v>132</v>
      </c>
      <c r="H58" s="116">
        <v>232</v>
      </c>
    </row>
    <row r="59" spans="2:8" ht="45.75" customHeight="1">
      <c r="B59" s="114"/>
      <c r="C59" s="1261" t="s">
        <v>594</v>
      </c>
      <c r="D59" s="1262"/>
      <c r="E59" s="1263"/>
      <c r="F59" s="115">
        <v>158</v>
      </c>
      <c r="G59" s="115">
        <v>158</v>
      </c>
      <c r="H59" s="116">
        <v>158</v>
      </c>
    </row>
    <row r="60" spans="2:8" ht="45.75" customHeight="1">
      <c r="B60" s="114"/>
      <c r="C60" s="1261" t="s">
        <v>597</v>
      </c>
      <c r="D60" s="1262"/>
      <c r="E60" s="1263"/>
      <c r="F60" s="115">
        <v>107</v>
      </c>
      <c r="G60" s="115">
        <v>107</v>
      </c>
      <c r="H60" s="116">
        <v>107</v>
      </c>
    </row>
    <row r="61" spans="2:8" ht="45.75" customHeight="1">
      <c r="B61" s="114"/>
      <c r="C61" s="1261" t="s">
        <v>595</v>
      </c>
      <c r="D61" s="1262"/>
      <c r="E61" s="1263"/>
      <c r="F61" s="115">
        <v>20</v>
      </c>
      <c r="G61" s="115">
        <v>20</v>
      </c>
      <c r="H61" s="116">
        <v>20</v>
      </c>
    </row>
    <row r="62" spans="2:8" ht="45.75" customHeight="1" thickBot="1">
      <c r="B62" s="117"/>
      <c r="C62" s="1264" t="s">
        <v>596</v>
      </c>
      <c r="D62" s="1265"/>
      <c r="E62" s="1266"/>
      <c r="F62" s="118">
        <v>11</v>
      </c>
      <c r="G62" s="118">
        <v>11</v>
      </c>
      <c r="H62" s="119">
        <v>11</v>
      </c>
    </row>
    <row r="63" spans="2:8" ht="52.5" customHeight="1" thickBot="1">
      <c r="B63" s="120"/>
      <c r="C63" s="1267" t="s">
        <v>44</v>
      </c>
      <c r="D63" s="1267"/>
      <c r="E63" s="1268"/>
      <c r="F63" s="121">
        <v>2150</v>
      </c>
      <c r="G63" s="121">
        <v>2182</v>
      </c>
      <c r="H63" s="122">
        <v>2284</v>
      </c>
    </row>
    <row r="64" spans="2:8" ht="15" customHeight="1"/>
    <row r="65" ht="0" hidden="1" customHeight="1"/>
    <row r="66" ht="0" hidden="1" customHeight="1"/>
  </sheetData>
  <sheetProtection algorithmName="SHA-512" hashValue="qpTRlvCVeEGNu7UT8ZgSxsNT5iBcgs4aM05E5InhdnqXA7ZaS7Xze8KPjuXyft/L3ljcQAR8hNDOCvIEstU5bQ==" saltValue="7ZBtZFEI27Wu0KqbhMdIh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topLeftCell="A31" zoomScaleNormal="100" zoomScaleSheetLayoutView="55" workbookViewId="0">
      <selection activeCell="AN48" sqref="AN48"/>
    </sheetView>
  </sheetViews>
  <sheetFormatPr defaultColWidth="0" defaultRowHeight="13.5" customHeight="1" zeroHeight="1"/>
  <cols>
    <col min="1" max="1" width="6.375" style="367" customWidth="1"/>
    <col min="2" max="107" width="2.5" style="367" customWidth="1"/>
    <col min="108" max="108" width="6.125" style="375" customWidth="1"/>
    <col min="109" max="109" width="5.875" style="374" customWidth="1"/>
    <col min="110" max="110" width="19.125" style="367" hidden="1"/>
    <col min="111" max="115" width="12.625" style="367" hidden="1"/>
    <col min="116" max="349" width="8.625" style="367" hidden="1"/>
    <col min="350" max="355" width="14.875" style="367" hidden="1"/>
    <col min="356" max="357" width="15.875" style="367" hidden="1"/>
    <col min="358" max="363" width="16.125" style="367" hidden="1"/>
    <col min="364" max="364" width="6.125" style="367" hidden="1"/>
    <col min="365" max="365" width="3" style="367" hidden="1"/>
    <col min="366" max="605" width="8.625" style="367" hidden="1"/>
    <col min="606" max="611" width="14.875" style="367" hidden="1"/>
    <col min="612" max="613" width="15.875" style="367" hidden="1"/>
    <col min="614" max="619" width="16.125" style="367" hidden="1"/>
    <col min="620" max="620" width="6.125" style="367" hidden="1"/>
    <col min="621" max="621" width="3" style="367" hidden="1"/>
    <col min="622" max="861" width="8.625" style="367" hidden="1"/>
    <col min="862" max="867" width="14.875" style="367" hidden="1"/>
    <col min="868" max="869" width="15.875" style="367" hidden="1"/>
    <col min="870" max="875" width="16.125" style="367" hidden="1"/>
    <col min="876" max="876" width="6.125" style="367" hidden="1"/>
    <col min="877" max="877" width="3" style="367" hidden="1"/>
    <col min="878" max="1117" width="8.625" style="367" hidden="1"/>
    <col min="1118" max="1123" width="14.875" style="367" hidden="1"/>
    <col min="1124" max="1125" width="15.875" style="367" hidden="1"/>
    <col min="1126" max="1131" width="16.125" style="367" hidden="1"/>
    <col min="1132" max="1132" width="6.125" style="367" hidden="1"/>
    <col min="1133" max="1133" width="3" style="367" hidden="1"/>
    <col min="1134" max="1373" width="8.625" style="367" hidden="1"/>
    <col min="1374" max="1379" width="14.875" style="367" hidden="1"/>
    <col min="1380" max="1381" width="15.875" style="367" hidden="1"/>
    <col min="1382" max="1387" width="16.125" style="367" hidden="1"/>
    <col min="1388" max="1388" width="6.125" style="367" hidden="1"/>
    <col min="1389" max="1389" width="3" style="367" hidden="1"/>
    <col min="1390" max="1629" width="8.625" style="367" hidden="1"/>
    <col min="1630" max="1635" width="14.875" style="367" hidden="1"/>
    <col min="1636" max="1637" width="15.875" style="367" hidden="1"/>
    <col min="1638" max="1643" width="16.125" style="367" hidden="1"/>
    <col min="1644" max="1644" width="6.125" style="367" hidden="1"/>
    <col min="1645" max="1645" width="3" style="367" hidden="1"/>
    <col min="1646" max="1885" width="8.625" style="367" hidden="1"/>
    <col min="1886" max="1891" width="14.875" style="367" hidden="1"/>
    <col min="1892" max="1893" width="15.875" style="367" hidden="1"/>
    <col min="1894" max="1899" width="16.125" style="367" hidden="1"/>
    <col min="1900" max="1900" width="6.125" style="367" hidden="1"/>
    <col min="1901" max="1901" width="3" style="367" hidden="1"/>
    <col min="1902" max="2141" width="8.625" style="367" hidden="1"/>
    <col min="2142" max="2147" width="14.875" style="367" hidden="1"/>
    <col min="2148" max="2149" width="15.875" style="367" hidden="1"/>
    <col min="2150" max="2155" width="16.125" style="367" hidden="1"/>
    <col min="2156" max="2156" width="6.125" style="367" hidden="1"/>
    <col min="2157" max="2157" width="3" style="367" hidden="1"/>
    <col min="2158" max="2397" width="8.625" style="367" hidden="1"/>
    <col min="2398" max="2403" width="14.875" style="367" hidden="1"/>
    <col min="2404" max="2405" width="15.875" style="367" hidden="1"/>
    <col min="2406" max="2411" width="16.125" style="367" hidden="1"/>
    <col min="2412" max="2412" width="6.125" style="367" hidden="1"/>
    <col min="2413" max="2413" width="3" style="367" hidden="1"/>
    <col min="2414" max="2653" width="8.625" style="367" hidden="1"/>
    <col min="2654" max="2659" width="14.875" style="367" hidden="1"/>
    <col min="2660" max="2661" width="15.875" style="367" hidden="1"/>
    <col min="2662" max="2667" width="16.125" style="367" hidden="1"/>
    <col min="2668" max="2668" width="6.125" style="367" hidden="1"/>
    <col min="2669" max="2669" width="3" style="367" hidden="1"/>
    <col min="2670" max="2909" width="8.625" style="367" hidden="1"/>
    <col min="2910" max="2915" width="14.875" style="367" hidden="1"/>
    <col min="2916" max="2917" width="15.875" style="367" hidden="1"/>
    <col min="2918" max="2923" width="16.125" style="367" hidden="1"/>
    <col min="2924" max="2924" width="6.125" style="367" hidden="1"/>
    <col min="2925" max="2925" width="3" style="367" hidden="1"/>
    <col min="2926" max="3165" width="8.625" style="367" hidden="1"/>
    <col min="3166" max="3171" width="14.875" style="367" hidden="1"/>
    <col min="3172" max="3173" width="15.875" style="367" hidden="1"/>
    <col min="3174" max="3179" width="16.125" style="367" hidden="1"/>
    <col min="3180" max="3180" width="6.125" style="367" hidden="1"/>
    <col min="3181" max="3181" width="3" style="367" hidden="1"/>
    <col min="3182" max="3421" width="8.625" style="367" hidden="1"/>
    <col min="3422" max="3427" width="14.875" style="367" hidden="1"/>
    <col min="3428" max="3429" width="15.875" style="367" hidden="1"/>
    <col min="3430" max="3435" width="16.125" style="367" hidden="1"/>
    <col min="3436" max="3436" width="6.125" style="367" hidden="1"/>
    <col min="3437" max="3437" width="3" style="367" hidden="1"/>
    <col min="3438" max="3677" width="8.625" style="367" hidden="1"/>
    <col min="3678" max="3683" width="14.875" style="367" hidden="1"/>
    <col min="3684" max="3685" width="15.875" style="367" hidden="1"/>
    <col min="3686" max="3691" width="16.125" style="367" hidden="1"/>
    <col min="3692" max="3692" width="6.125" style="367" hidden="1"/>
    <col min="3693" max="3693" width="3" style="367" hidden="1"/>
    <col min="3694" max="3933" width="8.625" style="367" hidden="1"/>
    <col min="3934" max="3939" width="14.875" style="367" hidden="1"/>
    <col min="3940" max="3941" width="15.875" style="367" hidden="1"/>
    <col min="3942" max="3947" width="16.125" style="367" hidden="1"/>
    <col min="3948" max="3948" width="6.125" style="367" hidden="1"/>
    <col min="3949" max="3949" width="3" style="367" hidden="1"/>
    <col min="3950" max="4189" width="8.625" style="367" hidden="1"/>
    <col min="4190" max="4195" width="14.875" style="367" hidden="1"/>
    <col min="4196" max="4197" width="15.875" style="367" hidden="1"/>
    <col min="4198" max="4203" width="16.125" style="367" hidden="1"/>
    <col min="4204" max="4204" width="6.125" style="367" hidden="1"/>
    <col min="4205" max="4205" width="3" style="367" hidden="1"/>
    <col min="4206" max="4445" width="8.625" style="367" hidden="1"/>
    <col min="4446" max="4451" width="14.875" style="367" hidden="1"/>
    <col min="4452" max="4453" width="15.875" style="367" hidden="1"/>
    <col min="4454" max="4459" width="16.125" style="367" hidden="1"/>
    <col min="4460" max="4460" width="6.125" style="367" hidden="1"/>
    <col min="4461" max="4461" width="3" style="367" hidden="1"/>
    <col min="4462" max="4701" width="8.625" style="367" hidden="1"/>
    <col min="4702" max="4707" width="14.875" style="367" hidden="1"/>
    <col min="4708" max="4709" width="15.875" style="367" hidden="1"/>
    <col min="4710" max="4715" width="16.125" style="367" hidden="1"/>
    <col min="4716" max="4716" width="6.125" style="367" hidden="1"/>
    <col min="4717" max="4717" width="3" style="367" hidden="1"/>
    <col min="4718" max="4957" width="8.625" style="367" hidden="1"/>
    <col min="4958" max="4963" width="14.875" style="367" hidden="1"/>
    <col min="4964" max="4965" width="15.875" style="367" hidden="1"/>
    <col min="4966" max="4971" width="16.125" style="367" hidden="1"/>
    <col min="4972" max="4972" width="6.125" style="367" hidden="1"/>
    <col min="4973" max="4973" width="3" style="367" hidden="1"/>
    <col min="4974" max="5213" width="8.625" style="367" hidden="1"/>
    <col min="5214" max="5219" width="14.875" style="367" hidden="1"/>
    <col min="5220" max="5221" width="15.875" style="367" hidden="1"/>
    <col min="5222" max="5227" width="16.125" style="367" hidden="1"/>
    <col min="5228" max="5228" width="6.125" style="367" hidden="1"/>
    <col min="5229" max="5229" width="3" style="367" hidden="1"/>
    <col min="5230" max="5469" width="8.625" style="367" hidden="1"/>
    <col min="5470" max="5475" width="14.875" style="367" hidden="1"/>
    <col min="5476" max="5477" width="15.875" style="367" hidden="1"/>
    <col min="5478" max="5483" width="16.125" style="367" hidden="1"/>
    <col min="5484" max="5484" width="6.125" style="367" hidden="1"/>
    <col min="5485" max="5485" width="3" style="367" hidden="1"/>
    <col min="5486" max="5725" width="8.625" style="367" hidden="1"/>
    <col min="5726" max="5731" width="14.875" style="367" hidden="1"/>
    <col min="5732" max="5733" width="15.875" style="367" hidden="1"/>
    <col min="5734" max="5739" width="16.125" style="367" hidden="1"/>
    <col min="5740" max="5740" width="6.125" style="367" hidden="1"/>
    <col min="5741" max="5741" width="3" style="367" hidden="1"/>
    <col min="5742" max="5981" width="8.625" style="367" hidden="1"/>
    <col min="5982" max="5987" width="14.875" style="367" hidden="1"/>
    <col min="5988" max="5989" width="15.875" style="367" hidden="1"/>
    <col min="5990" max="5995" width="16.125" style="367" hidden="1"/>
    <col min="5996" max="5996" width="6.125" style="367" hidden="1"/>
    <col min="5997" max="5997" width="3" style="367" hidden="1"/>
    <col min="5998" max="6237" width="8.625" style="367" hidden="1"/>
    <col min="6238" max="6243" width="14.875" style="367" hidden="1"/>
    <col min="6244" max="6245" width="15.875" style="367" hidden="1"/>
    <col min="6246" max="6251" width="16.125" style="367" hidden="1"/>
    <col min="6252" max="6252" width="6.125" style="367" hidden="1"/>
    <col min="6253" max="6253" width="3" style="367" hidden="1"/>
    <col min="6254" max="6493" width="8.625" style="367" hidden="1"/>
    <col min="6494" max="6499" width="14.875" style="367" hidden="1"/>
    <col min="6500" max="6501" width="15.875" style="367" hidden="1"/>
    <col min="6502" max="6507" width="16.125" style="367" hidden="1"/>
    <col min="6508" max="6508" width="6.125" style="367" hidden="1"/>
    <col min="6509" max="6509" width="3" style="367" hidden="1"/>
    <col min="6510" max="6749" width="8.625" style="367" hidden="1"/>
    <col min="6750" max="6755" width="14.875" style="367" hidden="1"/>
    <col min="6756" max="6757" width="15.875" style="367" hidden="1"/>
    <col min="6758" max="6763" width="16.125" style="367" hidden="1"/>
    <col min="6764" max="6764" width="6.125" style="367" hidden="1"/>
    <col min="6765" max="6765" width="3" style="367" hidden="1"/>
    <col min="6766" max="7005" width="8.625" style="367" hidden="1"/>
    <col min="7006" max="7011" width="14.875" style="367" hidden="1"/>
    <col min="7012" max="7013" width="15.875" style="367" hidden="1"/>
    <col min="7014" max="7019" width="16.125" style="367" hidden="1"/>
    <col min="7020" max="7020" width="6.125" style="367" hidden="1"/>
    <col min="7021" max="7021" width="3" style="367" hidden="1"/>
    <col min="7022" max="7261" width="8.625" style="367" hidden="1"/>
    <col min="7262" max="7267" width="14.875" style="367" hidden="1"/>
    <col min="7268" max="7269" width="15.875" style="367" hidden="1"/>
    <col min="7270" max="7275" width="16.125" style="367" hidden="1"/>
    <col min="7276" max="7276" width="6.125" style="367" hidden="1"/>
    <col min="7277" max="7277" width="3" style="367" hidden="1"/>
    <col min="7278" max="7517" width="8.625" style="367" hidden="1"/>
    <col min="7518" max="7523" width="14.875" style="367" hidden="1"/>
    <col min="7524" max="7525" width="15.875" style="367" hidden="1"/>
    <col min="7526" max="7531" width="16.125" style="367" hidden="1"/>
    <col min="7532" max="7532" width="6.125" style="367" hidden="1"/>
    <col min="7533" max="7533" width="3" style="367" hidden="1"/>
    <col min="7534" max="7773" width="8.625" style="367" hidden="1"/>
    <col min="7774" max="7779" width="14.875" style="367" hidden="1"/>
    <col min="7780" max="7781" width="15.875" style="367" hidden="1"/>
    <col min="7782" max="7787" width="16.125" style="367" hidden="1"/>
    <col min="7788" max="7788" width="6.125" style="367" hidden="1"/>
    <col min="7789" max="7789" width="3" style="367" hidden="1"/>
    <col min="7790" max="8029" width="8.625" style="367" hidden="1"/>
    <col min="8030" max="8035" width="14.875" style="367" hidden="1"/>
    <col min="8036" max="8037" width="15.875" style="367" hidden="1"/>
    <col min="8038" max="8043" width="16.125" style="367" hidden="1"/>
    <col min="8044" max="8044" width="6.125" style="367" hidden="1"/>
    <col min="8045" max="8045" width="3" style="367" hidden="1"/>
    <col min="8046" max="8285" width="8.625" style="367" hidden="1"/>
    <col min="8286" max="8291" width="14.875" style="367" hidden="1"/>
    <col min="8292" max="8293" width="15.875" style="367" hidden="1"/>
    <col min="8294" max="8299" width="16.125" style="367" hidden="1"/>
    <col min="8300" max="8300" width="6.125" style="367" hidden="1"/>
    <col min="8301" max="8301" width="3" style="367" hidden="1"/>
    <col min="8302" max="8541" width="8.625" style="367" hidden="1"/>
    <col min="8542" max="8547" width="14.875" style="367" hidden="1"/>
    <col min="8548" max="8549" width="15.875" style="367" hidden="1"/>
    <col min="8550" max="8555" width="16.125" style="367" hidden="1"/>
    <col min="8556" max="8556" width="6.125" style="367" hidden="1"/>
    <col min="8557" max="8557" width="3" style="367" hidden="1"/>
    <col min="8558" max="8797" width="8.625" style="367" hidden="1"/>
    <col min="8798" max="8803" width="14.875" style="367" hidden="1"/>
    <col min="8804" max="8805" width="15.875" style="367" hidden="1"/>
    <col min="8806" max="8811" width="16.125" style="367" hidden="1"/>
    <col min="8812" max="8812" width="6.125" style="367" hidden="1"/>
    <col min="8813" max="8813" width="3" style="367" hidden="1"/>
    <col min="8814" max="9053" width="8.625" style="367" hidden="1"/>
    <col min="9054" max="9059" width="14.875" style="367" hidden="1"/>
    <col min="9060" max="9061" width="15.875" style="367" hidden="1"/>
    <col min="9062" max="9067" width="16.125" style="367" hidden="1"/>
    <col min="9068" max="9068" width="6.125" style="367" hidden="1"/>
    <col min="9069" max="9069" width="3" style="367" hidden="1"/>
    <col min="9070" max="9309" width="8.625" style="367" hidden="1"/>
    <col min="9310" max="9315" width="14.875" style="367" hidden="1"/>
    <col min="9316" max="9317" width="15.875" style="367" hidden="1"/>
    <col min="9318" max="9323" width="16.125" style="367" hidden="1"/>
    <col min="9324" max="9324" width="6.125" style="367" hidden="1"/>
    <col min="9325" max="9325" width="3" style="367" hidden="1"/>
    <col min="9326" max="9565" width="8.625" style="367" hidden="1"/>
    <col min="9566" max="9571" width="14.875" style="367" hidden="1"/>
    <col min="9572" max="9573" width="15.875" style="367" hidden="1"/>
    <col min="9574" max="9579" width="16.125" style="367" hidden="1"/>
    <col min="9580" max="9580" width="6.125" style="367" hidden="1"/>
    <col min="9581" max="9581" width="3" style="367" hidden="1"/>
    <col min="9582" max="9821" width="8.625" style="367" hidden="1"/>
    <col min="9822" max="9827" width="14.875" style="367" hidden="1"/>
    <col min="9828" max="9829" width="15.875" style="367" hidden="1"/>
    <col min="9830" max="9835" width="16.125" style="367" hidden="1"/>
    <col min="9836" max="9836" width="6.125" style="367" hidden="1"/>
    <col min="9837" max="9837" width="3" style="367" hidden="1"/>
    <col min="9838" max="10077" width="8.625" style="367" hidden="1"/>
    <col min="10078" max="10083" width="14.875" style="367" hidden="1"/>
    <col min="10084" max="10085" width="15.875" style="367" hidden="1"/>
    <col min="10086" max="10091" width="16.125" style="367" hidden="1"/>
    <col min="10092" max="10092" width="6.125" style="367" hidden="1"/>
    <col min="10093" max="10093" width="3" style="367" hidden="1"/>
    <col min="10094" max="10333" width="8.625" style="367" hidden="1"/>
    <col min="10334" max="10339" width="14.875" style="367" hidden="1"/>
    <col min="10340" max="10341" width="15.875" style="367" hidden="1"/>
    <col min="10342" max="10347" width="16.125" style="367" hidden="1"/>
    <col min="10348" max="10348" width="6.125" style="367" hidden="1"/>
    <col min="10349" max="10349" width="3" style="367" hidden="1"/>
    <col min="10350" max="10589" width="8.625" style="367" hidden="1"/>
    <col min="10590" max="10595" width="14.875" style="367" hidden="1"/>
    <col min="10596" max="10597" width="15.875" style="367" hidden="1"/>
    <col min="10598" max="10603" width="16.125" style="367" hidden="1"/>
    <col min="10604" max="10604" width="6.125" style="367" hidden="1"/>
    <col min="10605" max="10605" width="3" style="367" hidden="1"/>
    <col min="10606" max="10845" width="8.625" style="367" hidden="1"/>
    <col min="10846" max="10851" width="14.875" style="367" hidden="1"/>
    <col min="10852" max="10853" width="15.875" style="367" hidden="1"/>
    <col min="10854" max="10859" width="16.125" style="367" hidden="1"/>
    <col min="10860" max="10860" width="6.125" style="367" hidden="1"/>
    <col min="10861" max="10861" width="3" style="367" hidden="1"/>
    <col min="10862" max="11101" width="8.625" style="367" hidden="1"/>
    <col min="11102" max="11107" width="14.875" style="367" hidden="1"/>
    <col min="11108" max="11109" width="15.875" style="367" hidden="1"/>
    <col min="11110" max="11115" width="16.125" style="367" hidden="1"/>
    <col min="11116" max="11116" width="6.125" style="367" hidden="1"/>
    <col min="11117" max="11117" width="3" style="367" hidden="1"/>
    <col min="11118" max="11357" width="8.625" style="367" hidden="1"/>
    <col min="11358" max="11363" width="14.875" style="367" hidden="1"/>
    <col min="11364" max="11365" width="15.875" style="367" hidden="1"/>
    <col min="11366" max="11371" width="16.125" style="367" hidden="1"/>
    <col min="11372" max="11372" width="6.125" style="367" hidden="1"/>
    <col min="11373" max="11373" width="3" style="367" hidden="1"/>
    <col min="11374" max="11613" width="8.625" style="367" hidden="1"/>
    <col min="11614" max="11619" width="14.875" style="367" hidden="1"/>
    <col min="11620" max="11621" width="15.875" style="367" hidden="1"/>
    <col min="11622" max="11627" width="16.125" style="367" hidden="1"/>
    <col min="11628" max="11628" width="6.125" style="367" hidden="1"/>
    <col min="11629" max="11629" width="3" style="367" hidden="1"/>
    <col min="11630" max="11869" width="8.625" style="367" hidden="1"/>
    <col min="11870" max="11875" width="14.875" style="367" hidden="1"/>
    <col min="11876" max="11877" width="15.875" style="367" hidden="1"/>
    <col min="11878" max="11883" width="16.125" style="367" hidden="1"/>
    <col min="11884" max="11884" width="6.125" style="367" hidden="1"/>
    <col min="11885" max="11885" width="3" style="367" hidden="1"/>
    <col min="11886" max="12125" width="8.625" style="367" hidden="1"/>
    <col min="12126" max="12131" width="14.875" style="367" hidden="1"/>
    <col min="12132" max="12133" width="15.875" style="367" hidden="1"/>
    <col min="12134" max="12139" width="16.125" style="367" hidden="1"/>
    <col min="12140" max="12140" width="6.125" style="367" hidden="1"/>
    <col min="12141" max="12141" width="3" style="367" hidden="1"/>
    <col min="12142" max="12381" width="8.625" style="367" hidden="1"/>
    <col min="12382" max="12387" width="14.875" style="367" hidden="1"/>
    <col min="12388" max="12389" width="15.875" style="367" hidden="1"/>
    <col min="12390" max="12395" width="16.125" style="367" hidden="1"/>
    <col min="12396" max="12396" width="6.125" style="367" hidden="1"/>
    <col min="12397" max="12397" width="3" style="367" hidden="1"/>
    <col min="12398" max="12637" width="8.625" style="367" hidden="1"/>
    <col min="12638" max="12643" width="14.875" style="367" hidden="1"/>
    <col min="12644" max="12645" width="15.875" style="367" hidden="1"/>
    <col min="12646" max="12651" width="16.125" style="367" hidden="1"/>
    <col min="12652" max="12652" width="6.125" style="367" hidden="1"/>
    <col min="12653" max="12653" width="3" style="367" hidden="1"/>
    <col min="12654" max="12893" width="8.625" style="367" hidden="1"/>
    <col min="12894" max="12899" width="14.875" style="367" hidden="1"/>
    <col min="12900" max="12901" width="15.875" style="367" hidden="1"/>
    <col min="12902" max="12907" width="16.125" style="367" hidden="1"/>
    <col min="12908" max="12908" width="6.125" style="367" hidden="1"/>
    <col min="12909" max="12909" width="3" style="367" hidden="1"/>
    <col min="12910" max="13149" width="8.625" style="367" hidden="1"/>
    <col min="13150" max="13155" width="14.875" style="367" hidden="1"/>
    <col min="13156" max="13157" width="15.875" style="367" hidden="1"/>
    <col min="13158" max="13163" width="16.125" style="367" hidden="1"/>
    <col min="13164" max="13164" width="6.125" style="367" hidden="1"/>
    <col min="13165" max="13165" width="3" style="367" hidden="1"/>
    <col min="13166" max="13405" width="8.625" style="367" hidden="1"/>
    <col min="13406" max="13411" width="14.875" style="367" hidden="1"/>
    <col min="13412" max="13413" width="15.875" style="367" hidden="1"/>
    <col min="13414" max="13419" width="16.125" style="367" hidden="1"/>
    <col min="13420" max="13420" width="6.125" style="367" hidden="1"/>
    <col min="13421" max="13421" width="3" style="367" hidden="1"/>
    <col min="13422" max="13661" width="8.625" style="367" hidden="1"/>
    <col min="13662" max="13667" width="14.875" style="367" hidden="1"/>
    <col min="13668" max="13669" width="15.875" style="367" hidden="1"/>
    <col min="13670" max="13675" width="16.125" style="367" hidden="1"/>
    <col min="13676" max="13676" width="6.125" style="367" hidden="1"/>
    <col min="13677" max="13677" width="3" style="367" hidden="1"/>
    <col min="13678" max="13917" width="8.625" style="367" hidden="1"/>
    <col min="13918" max="13923" width="14.875" style="367" hidden="1"/>
    <col min="13924" max="13925" width="15.875" style="367" hidden="1"/>
    <col min="13926" max="13931" width="16.125" style="367" hidden="1"/>
    <col min="13932" max="13932" width="6.125" style="367" hidden="1"/>
    <col min="13933" max="13933" width="3" style="367" hidden="1"/>
    <col min="13934" max="14173" width="8.625" style="367" hidden="1"/>
    <col min="14174" max="14179" width="14.875" style="367" hidden="1"/>
    <col min="14180" max="14181" width="15.875" style="367" hidden="1"/>
    <col min="14182" max="14187" width="16.125" style="367" hidden="1"/>
    <col min="14188" max="14188" width="6.125" style="367" hidden="1"/>
    <col min="14189" max="14189" width="3" style="367" hidden="1"/>
    <col min="14190" max="14429" width="8.625" style="367" hidden="1"/>
    <col min="14430" max="14435" width="14.875" style="367" hidden="1"/>
    <col min="14436" max="14437" width="15.875" style="367" hidden="1"/>
    <col min="14438" max="14443" width="16.125" style="367" hidden="1"/>
    <col min="14444" max="14444" width="6.125" style="367" hidden="1"/>
    <col min="14445" max="14445" width="3" style="367" hidden="1"/>
    <col min="14446" max="14685" width="8.625" style="367" hidden="1"/>
    <col min="14686" max="14691" width="14.875" style="367" hidden="1"/>
    <col min="14692" max="14693" width="15.875" style="367" hidden="1"/>
    <col min="14694" max="14699" width="16.125" style="367" hidden="1"/>
    <col min="14700" max="14700" width="6.125" style="367" hidden="1"/>
    <col min="14701" max="14701" width="3" style="367" hidden="1"/>
    <col min="14702" max="14941" width="8.625" style="367" hidden="1"/>
    <col min="14942" max="14947" width="14.875" style="367" hidden="1"/>
    <col min="14948" max="14949" width="15.875" style="367" hidden="1"/>
    <col min="14950" max="14955" width="16.125" style="367" hidden="1"/>
    <col min="14956" max="14956" width="6.125" style="367" hidden="1"/>
    <col min="14957" max="14957" width="3" style="367" hidden="1"/>
    <col min="14958" max="15197" width="8.625" style="367" hidden="1"/>
    <col min="15198" max="15203" width="14.875" style="367" hidden="1"/>
    <col min="15204" max="15205" width="15.875" style="367" hidden="1"/>
    <col min="15206" max="15211" width="16.125" style="367" hidden="1"/>
    <col min="15212" max="15212" width="6.125" style="367" hidden="1"/>
    <col min="15213" max="15213" width="3" style="367" hidden="1"/>
    <col min="15214" max="15453" width="8.625" style="367" hidden="1"/>
    <col min="15454" max="15459" width="14.875" style="367" hidden="1"/>
    <col min="15460" max="15461" width="15.875" style="367" hidden="1"/>
    <col min="15462" max="15467" width="16.125" style="367" hidden="1"/>
    <col min="15468" max="15468" width="6.125" style="367" hidden="1"/>
    <col min="15469" max="15469" width="3" style="367" hidden="1"/>
    <col min="15470" max="15709" width="8.625" style="367" hidden="1"/>
    <col min="15710" max="15715" width="14.875" style="367" hidden="1"/>
    <col min="15716" max="15717" width="15.875" style="367" hidden="1"/>
    <col min="15718" max="15723" width="16.125" style="367" hidden="1"/>
    <col min="15724" max="15724" width="6.125" style="367" hidden="1"/>
    <col min="15725" max="15725" width="3" style="367" hidden="1"/>
    <col min="15726" max="15965" width="8.625" style="367" hidden="1"/>
    <col min="15966" max="15971" width="14.875" style="367" hidden="1"/>
    <col min="15972" max="15973" width="15.875" style="367" hidden="1"/>
    <col min="15974" max="15979" width="16.125" style="367" hidden="1"/>
    <col min="15980" max="15980" width="6.125" style="367" hidden="1"/>
    <col min="15981" max="15981" width="3" style="367" hidden="1"/>
    <col min="15982" max="16221" width="8.625" style="367" hidden="1"/>
    <col min="16222" max="16227" width="14.875" style="367" hidden="1"/>
    <col min="16228" max="16229" width="15.875" style="367" hidden="1"/>
    <col min="16230" max="16235" width="16.125" style="367" hidden="1"/>
    <col min="16236" max="16236" width="6.125" style="367" hidden="1"/>
    <col min="16237" max="16237" width="3" style="367" hidden="1"/>
    <col min="16238" max="16384" width="8.625" style="367" hidden="1"/>
  </cols>
  <sheetData>
    <row r="1" spans="1:143" ht="42.75" customHeight="1">
      <c r="A1" s="365"/>
      <c r="B1" s="366"/>
      <c r="DD1" s="367"/>
      <c r="DE1" s="367"/>
    </row>
    <row r="2" spans="1:143" ht="25.5" customHeight="1">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598</v>
      </c>
    </row>
    <row r="11" spans="1:143" s="270" customFormat="1">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598</v>
      </c>
    </row>
    <row r="13" spans="1:143" s="270" customFormat="1">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c r="DD19" s="367"/>
      <c r="DE19" s="367"/>
    </row>
    <row r="20" spans="1:351">
      <c r="DD20" s="367"/>
      <c r="DE20" s="367"/>
    </row>
    <row r="21" spans="1:351" ht="17.25">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7.25">
      <c r="B22" s="374"/>
      <c r="MM22" s="373"/>
    </row>
    <row r="23" spans="1:351">
      <c r="B23" s="374"/>
    </row>
    <row r="24" spans="1:351">
      <c r="B24" s="374"/>
    </row>
    <row r="25" spans="1:351">
      <c r="B25" s="374"/>
    </row>
    <row r="26" spans="1:351">
      <c r="B26" s="374"/>
    </row>
    <row r="27" spans="1:351">
      <c r="B27" s="374"/>
    </row>
    <row r="28" spans="1:351">
      <c r="B28" s="374"/>
    </row>
    <row r="29" spans="1:351">
      <c r="B29" s="374"/>
    </row>
    <row r="30" spans="1:351">
      <c r="B30" s="374"/>
    </row>
    <row r="31" spans="1:351">
      <c r="B31" s="374"/>
    </row>
    <row r="32" spans="1:351">
      <c r="B32" s="374"/>
    </row>
    <row r="33" spans="2:109">
      <c r="B33" s="374"/>
    </row>
    <row r="34" spans="2:109">
      <c r="B34" s="374"/>
    </row>
    <row r="35" spans="2:109">
      <c r="B35" s="374"/>
    </row>
    <row r="36" spans="2:109">
      <c r="B36" s="374"/>
    </row>
    <row r="37" spans="2:109">
      <c r="B37" s="374"/>
    </row>
    <row r="38" spans="2:109">
      <c r="B38" s="374"/>
    </row>
    <row r="39" spans="2:109">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c r="B40" s="379"/>
      <c r="DD40" s="379"/>
      <c r="DE40" s="367"/>
    </row>
    <row r="41" spans="2:109" ht="17.25">
      <c r="B41" s="380" t="s">
        <v>599</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c r="B42" s="374"/>
      <c r="G42" s="381"/>
      <c r="I42" s="382"/>
      <c r="J42" s="382"/>
      <c r="K42" s="382"/>
      <c r="AM42" s="381"/>
      <c r="AN42" s="381" t="s">
        <v>600</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c r="B43" s="374"/>
      <c r="AN43" s="1283" t="s">
        <v>609</v>
      </c>
      <c r="AO43" s="1284"/>
      <c r="AP43" s="1284"/>
      <c r="AQ43" s="1284"/>
      <c r="AR43" s="1284"/>
      <c r="AS43" s="1284"/>
      <c r="AT43" s="1284"/>
      <c r="AU43" s="1284"/>
      <c r="AV43" s="1284"/>
      <c r="AW43" s="1284"/>
      <c r="AX43" s="1284"/>
      <c r="AY43" s="1284"/>
      <c r="AZ43" s="1284"/>
      <c r="BA43" s="1284"/>
      <c r="BB43" s="1284"/>
      <c r="BC43" s="1284"/>
      <c r="BD43" s="1284"/>
      <c r="BE43" s="1284"/>
      <c r="BF43" s="1284"/>
      <c r="BG43" s="1284"/>
      <c r="BH43" s="1284"/>
      <c r="BI43" s="1284"/>
      <c r="BJ43" s="1284"/>
      <c r="BK43" s="1284"/>
      <c r="BL43" s="1284"/>
      <c r="BM43" s="1284"/>
      <c r="BN43" s="1284"/>
      <c r="BO43" s="1284"/>
      <c r="BP43" s="1284"/>
      <c r="BQ43" s="1284"/>
      <c r="BR43" s="1284"/>
      <c r="BS43" s="1284"/>
      <c r="BT43" s="1284"/>
      <c r="BU43" s="1284"/>
      <c r="BV43" s="1284"/>
      <c r="BW43" s="1284"/>
      <c r="BX43" s="1284"/>
      <c r="BY43" s="1284"/>
      <c r="BZ43" s="1284"/>
      <c r="CA43" s="1284"/>
      <c r="CB43" s="1284"/>
      <c r="CC43" s="1284"/>
      <c r="CD43" s="1284"/>
      <c r="CE43" s="1284"/>
      <c r="CF43" s="1284"/>
      <c r="CG43" s="1284"/>
      <c r="CH43" s="1284"/>
      <c r="CI43" s="1284"/>
      <c r="CJ43" s="1284"/>
      <c r="CK43" s="1284"/>
      <c r="CL43" s="1284"/>
      <c r="CM43" s="1284"/>
      <c r="CN43" s="1284"/>
      <c r="CO43" s="1284"/>
      <c r="CP43" s="1284"/>
      <c r="CQ43" s="1284"/>
      <c r="CR43" s="1284"/>
      <c r="CS43" s="1284"/>
      <c r="CT43" s="1284"/>
      <c r="CU43" s="1284"/>
      <c r="CV43" s="1284"/>
      <c r="CW43" s="1284"/>
      <c r="CX43" s="1284"/>
      <c r="CY43" s="1284"/>
      <c r="CZ43" s="1284"/>
      <c r="DA43" s="1284"/>
      <c r="DB43" s="1284"/>
      <c r="DC43" s="1285"/>
    </row>
    <row r="44" spans="2:109">
      <c r="B44" s="374"/>
      <c r="AN44" s="1286"/>
      <c r="AO44" s="1287"/>
      <c r="AP44" s="1287"/>
      <c r="AQ44" s="1287"/>
      <c r="AR44" s="1287"/>
      <c r="AS44" s="1287"/>
      <c r="AT44" s="1287"/>
      <c r="AU44" s="1287"/>
      <c r="AV44" s="1287"/>
      <c r="AW44" s="1287"/>
      <c r="AX44" s="1287"/>
      <c r="AY44" s="1287"/>
      <c r="AZ44" s="1287"/>
      <c r="BA44" s="1287"/>
      <c r="BB44" s="1287"/>
      <c r="BC44" s="1287"/>
      <c r="BD44" s="1287"/>
      <c r="BE44" s="1287"/>
      <c r="BF44" s="1287"/>
      <c r="BG44" s="1287"/>
      <c r="BH44" s="1287"/>
      <c r="BI44" s="1287"/>
      <c r="BJ44" s="1287"/>
      <c r="BK44" s="1287"/>
      <c r="BL44" s="1287"/>
      <c r="BM44" s="1287"/>
      <c r="BN44" s="1287"/>
      <c r="BO44" s="1287"/>
      <c r="BP44" s="1287"/>
      <c r="BQ44" s="1287"/>
      <c r="BR44" s="1287"/>
      <c r="BS44" s="1287"/>
      <c r="BT44" s="1287"/>
      <c r="BU44" s="1287"/>
      <c r="BV44" s="1287"/>
      <c r="BW44" s="1287"/>
      <c r="BX44" s="1287"/>
      <c r="BY44" s="1287"/>
      <c r="BZ44" s="1287"/>
      <c r="CA44" s="1287"/>
      <c r="CB44" s="1287"/>
      <c r="CC44" s="1287"/>
      <c r="CD44" s="1287"/>
      <c r="CE44" s="1287"/>
      <c r="CF44" s="1287"/>
      <c r="CG44" s="1287"/>
      <c r="CH44" s="1287"/>
      <c r="CI44" s="1287"/>
      <c r="CJ44" s="1287"/>
      <c r="CK44" s="1287"/>
      <c r="CL44" s="1287"/>
      <c r="CM44" s="1287"/>
      <c r="CN44" s="1287"/>
      <c r="CO44" s="1287"/>
      <c r="CP44" s="1287"/>
      <c r="CQ44" s="1287"/>
      <c r="CR44" s="1287"/>
      <c r="CS44" s="1287"/>
      <c r="CT44" s="1287"/>
      <c r="CU44" s="1287"/>
      <c r="CV44" s="1287"/>
      <c r="CW44" s="1287"/>
      <c r="CX44" s="1287"/>
      <c r="CY44" s="1287"/>
      <c r="CZ44" s="1287"/>
      <c r="DA44" s="1287"/>
      <c r="DB44" s="1287"/>
      <c r="DC44" s="1288"/>
    </row>
    <row r="45" spans="2:109">
      <c r="B45" s="374"/>
      <c r="AN45" s="1286"/>
      <c r="AO45" s="1287"/>
      <c r="AP45" s="1287"/>
      <c r="AQ45" s="1287"/>
      <c r="AR45" s="1287"/>
      <c r="AS45" s="1287"/>
      <c r="AT45" s="1287"/>
      <c r="AU45" s="1287"/>
      <c r="AV45" s="1287"/>
      <c r="AW45" s="1287"/>
      <c r="AX45" s="1287"/>
      <c r="AY45" s="1287"/>
      <c r="AZ45" s="1287"/>
      <c r="BA45" s="1287"/>
      <c r="BB45" s="1287"/>
      <c r="BC45" s="1287"/>
      <c r="BD45" s="1287"/>
      <c r="BE45" s="1287"/>
      <c r="BF45" s="1287"/>
      <c r="BG45" s="1287"/>
      <c r="BH45" s="1287"/>
      <c r="BI45" s="1287"/>
      <c r="BJ45" s="1287"/>
      <c r="BK45" s="1287"/>
      <c r="BL45" s="1287"/>
      <c r="BM45" s="1287"/>
      <c r="BN45" s="1287"/>
      <c r="BO45" s="1287"/>
      <c r="BP45" s="1287"/>
      <c r="BQ45" s="1287"/>
      <c r="BR45" s="1287"/>
      <c r="BS45" s="1287"/>
      <c r="BT45" s="1287"/>
      <c r="BU45" s="1287"/>
      <c r="BV45" s="1287"/>
      <c r="BW45" s="1287"/>
      <c r="BX45" s="1287"/>
      <c r="BY45" s="1287"/>
      <c r="BZ45" s="1287"/>
      <c r="CA45" s="1287"/>
      <c r="CB45" s="1287"/>
      <c r="CC45" s="1287"/>
      <c r="CD45" s="1287"/>
      <c r="CE45" s="1287"/>
      <c r="CF45" s="1287"/>
      <c r="CG45" s="1287"/>
      <c r="CH45" s="1287"/>
      <c r="CI45" s="1287"/>
      <c r="CJ45" s="1287"/>
      <c r="CK45" s="1287"/>
      <c r="CL45" s="1287"/>
      <c r="CM45" s="1287"/>
      <c r="CN45" s="1287"/>
      <c r="CO45" s="1287"/>
      <c r="CP45" s="1287"/>
      <c r="CQ45" s="1287"/>
      <c r="CR45" s="1287"/>
      <c r="CS45" s="1287"/>
      <c r="CT45" s="1287"/>
      <c r="CU45" s="1287"/>
      <c r="CV45" s="1287"/>
      <c r="CW45" s="1287"/>
      <c r="CX45" s="1287"/>
      <c r="CY45" s="1287"/>
      <c r="CZ45" s="1287"/>
      <c r="DA45" s="1287"/>
      <c r="DB45" s="1287"/>
      <c r="DC45" s="1288"/>
    </row>
    <row r="46" spans="2:109">
      <c r="B46" s="374"/>
      <c r="AN46" s="1286"/>
      <c r="AO46" s="1287"/>
      <c r="AP46" s="1287"/>
      <c r="AQ46" s="1287"/>
      <c r="AR46" s="1287"/>
      <c r="AS46" s="1287"/>
      <c r="AT46" s="1287"/>
      <c r="AU46" s="1287"/>
      <c r="AV46" s="1287"/>
      <c r="AW46" s="1287"/>
      <c r="AX46" s="1287"/>
      <c r="AY46" s="1287"/>
      <c r="AZ46" s="1287"/>
      <c r="BA46" s="1287"/>
      <c r="BB46" s="1287"/>
      <c r="BC46" s="1287"/>
      <c r="BD46" s="1287"/>
      <c r="BE46" s="1287"/>
      <c r="BF46" s="1287"/>
      <c r="BG46" s="1287"/>
      <c r="BH46" s="1287"/>
      <c r="BI46" s="1287"/>
      <c r="BJ46" s="1287"/>
      <c r="BK46" s="1287"/>
      <c r="BL46" s="1287"/>
      <c r="BM46" s="1287"/>
      <c r="BN46" s="1287"/>
      <c r="BO46" s="1287"/>
      <c r="BP46" s="1287"/>
      <c r="BQ46" s="1287"/>
      <c r="BR46" s="1287"/>
      <c r="BS46" s="1287"/>
      <c r="BT46" s="1287"/>
      <c r="BU46" s="1287"/>
      <c r="BV46" s="1287"/>
      <c r="BW46" s="1287"/>
      <c r="BX46" s="1287"/>
      <c r="BY46" s="1287"/>
      <c r="BZ46" s="1287"/>
      <c r="CA46" s="1287"/>
      <c r="CB46" s="1287"/>
      <c r="CC46" s="1287"/>
      <c r="CD46" s="1287"/>
      <c r="CE46" s="1287"/>
      <c r="CF46" s="1287"/>
      <c r="CG46" s="1287"/>
      <c r="CH46" s="1287"/>
      <c r="CI46" s="1287"/>
      <c r="CJ46" s="1287"/>
      <c r="CK46" s="1287"/>
      <c r="CL46" s="1287"/>
      <c r="CM46" s="1287"/>
      <c r="CN46" s="1287"/>
      <c r="CO46" s="1287"/>
      <c r="CP46" s="1287"/>
      <c r="CQ46" s="1287"/>
      <c r="CR46" s="1287"/>
      <c r="CS46" s="1287"/>
      <c r="CT46" s="1287"/>
      <c r="CU46" s="1287"/>
      <c r="CV46" s="1287"/>
      <c r="CW46" s="1287"/>
      <c r="CX46" s="1287"/>
      <c r="CY46" s="1287"/>
      <c r="CZ46" s="1287"/>
      <c r="DA46" s="1287"/>
      <c r="DB46" s="1287"/>
      <c r="DC46" s="1288"/>
    </row>
    <row r="47" spans="2:109">
      <c r="B47" s="374"/>
      <c r="AN47" s="1289"/>
      <c r="AO47" s="1290"/>
      <c r="AP47" s="1290"/>
      <c r="AQ47" s="1290"/>
      <c r="AR47" s="1290"/>
      <c r="AS47" s="1290"/>
      <c r="AT47" s="1290"/>
      <c r="AU47" s="1290"/>
      <c r="AV47" s="1290"/>
      <c r="AW47" s="1290"/>
      <c r="AX47" s="1290"/>
      <c r="AY47" s="1290"/>
      <c r="AZ47" s="1290"/>
      <c r="BA47" s="1290"/>
      <c r="BB47" s="1290"/>
      <c r="BC47" s="1290"/>
      <c r="BD47" s="1290"/>
      <c r="BE47" s="1290"/>
      <c r="BF47" s="1290"/>
      <c r="BG47" s="1290"/>
      <c r="BH47" s="1290"/>
      <c r="BI47" s="1290"/>
      <c r="BJ47" s="1290"/>
      <c r="BK47" s="1290"/>
      <c r="BL47" s="1290"/>
      <c r="BM47" s="1290"/>
      <c r="BN47" s="1290"/>
      <c r="BO47" s="1290"/>
      <c r="BP47" s="1290"/>
      <c r="BQ47" s="1290"/>
      <c r="BR47" s="1290"/>
      <c r="BS47" s="1290"/>
      <c r="BT47" s="1290"/>
      <c r="BU47" s="1290"/>
      <c r="BV47" s="1290"/>
      <c r="BW47" s="1290"/>
      <c r="BX47" s="1290"/>
      <c r="BY47" s="1290"/>
      <c r="BZ47" s="1290"/>
      <c r="CA47" s="1290"/>
      <c r="CB47" s="1290"/>
      <c r="CC47" s="1290"/>
      <c r="CD47" s="1290"/>
      <c r="CE47" s="1290"/>
      <c r="CF47" s="1290"/>
      <c r="CG47" s="1290"/>
      <c r="CH47" s="1290"/>
      <c r="CI47" s="1290"/>
      <c r="CJ47" s="1290"/>
      <c r="CK47" s="1290"/>
      <c r="CL47" s="1290"/>
      <c r="CM47" s="1290"/>
      <c r="CN47" s="1290"/>
      <c r="CO47" s="1290"/>
      <c r="CP47" s="1290"/>
      <c r="CQ47" s="1290"/>
      <c r="CR47" s="1290"/>
      <c r="CS47" s="1290"/>
      <c r="CT47" s="1290"/>
      <c r="CU47" s="1290"/>
      <c r="CV47" s="1290"/>
      <c r="CW47" s="1290"/>
      <c r="CX47" s="1290"/>
      <c r="CY47" s="1290"/>
      <c r="CZ47" s="1290"/>
      <c r="DA47" s="1290"/>
      <c r="DB47" s="1290"/>
      <c r="DC47" s="1291"/>
    </row>
    <row r="48" spans="2:109">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c r="B49" s="374"/>
      <c r="AN49" s="367" t="s">
        <v>601</v>
      </c>
    </row>
    <row r="50" spans="1:109">
      <c r="B50" s="374"/>
      <c r="G50" s="1275"/>
      <c r="H50" s="1275"/>
      <c r="I50" s="1275"/>
      <c r="J50" s="1275"/>
      <c r="K50" s="384"/>
      <c r="L50" s="384"/>
      <c r="M50" s="385"/>
      <c r="N50" s="385"/>
      <c r="AN50" s="1294"/>
      <c r="AO50" s="1295"/>
      <c r="AP50" s="1295"/>
      <c r="AQ50" s="1295"/>
      <c r="AR50" s="1295"/>
      <c r="AS50" s="1295"/>
      <c r="AT50" s="1295"/>
      <c r="AU50" s="1295"/>
      <c r="AV50" s="1295"/>
      <c r="AW50" s="1295"/>
      <c r="AX50" s="1295"/>
      <c r="AY50" s="1295"/>
      <c r="AZ50" s="1295"/>
      <c r="BA50" s="1295"/>
      <c r="BB50" s="1295"/>
      <c r="BC50" s="1295"/>
      <c r="BD50" s="1295"/>
      <c r="BE50" s="1295"/>
      <c r="BF50" s="1295"/>
      <c r="BG50" s="1295"/>
      <c r="BH50" s="1295"/>
      <c r="BI50" s="1295"/>
      <c r="BJ50" s="1295"/>
      <c r="BK50" s="1295"/>
      <c r="BL50" s="1295"/>
      <c r="BM50" s="1295"/>
      <c r="BN50" s="1295"/>
      <c r="BO50" s="1296"/>
      <c r="BP50" s="1281" t="s">
        <v>555</v>
      </c>
      <c r="BQ50" s="1281"/>
      <c r="BR50" s="1281"/>
      <c r="BS50" s="1281"/>
      <c r="BT50" s="1281"/>
      <c r="BU50" s="1281"/>
      <c r="BV50" s="1281"/>
      <c r="BW50" s="1281"/>
      <c r="BX50" s="1281" t="s">
        <v>556</v>
      </c>
      <c r="BY50" s="1281"/>
      <c r="BZ50" s="1281"/>
      <c r="CA50" s="1281"/>
      <c r="CB50" s="1281"/>
      <c r="CC50" s="1281"/>
      <c r="CD50" s="1281"/>
      <c r="CE50" s="1281"/>
      <c r="CF50" s="1281" t="s">
        <v>557</v>
      </c>
      <c r="CG50" s="1281"/>
      <c r="CH50" s="1281"/>
      <c r="CI50" s="1281"/>
      <c r="CJ50" s="1281"/>
      <c r="CK50" s="1281"/>
      <c r="CL50" s="1281"/>
      <c r="CM50" s="1281"/>
      <c r="CN50" s="1281" t="s">
        <v>558</v>
      </c>
      <c r="CO50" s="1281"/>
      <c r="CP50" s="1281"/>
      <c r="CQ50" s="1281"/>
      <c r="CR50" s="1281"/>
      <c r="CS50" s="1281"/>
      <c r="CT50" s="1281"/>
      <c r="CU50" s="1281"/>
      <c r="CV50" s="1281" t="s">
        <v>559</v>
      </c>
      <c r="CW50" s="1281"/>
      <c r="CX50" s="1281"/>
      <c r="CY50" s="1281"/>
      <c r="CZ50" s="1281"/>
      <c r="DA50" s="1281"/>
      <c r="DB50" s="1281"/>
      <c r="DC50" s="1281"/>
    </row>
    <row r="51" spans="1:109" ht="13.5" customHeight="1">
      <c r="B51" s="374"/>
      <c r="G51" s="1293"/>
      <c r="H51" s="1293"/>
      <c r="I51" s="1297"/>
      <c r="J51" s="1297"/>
      <c r="K51" s="1282"/>
      <c r="L51" s="1282"/>
      <c r="M51" s="1282"/>
      <c r="N51" s="1282"/>
      <c r="AM51" s="383"/>
      <c r="AN51" s="1280" t="s">
        <v>602</v>
      </c>
      <c r="AO51" s="1280"/>
      <c r="AP51" s="1280"/>
      <c r="AQ51" s="1280"/>
      <c r="AR51" s="1280"/>
      <c r="AS51" s="1280"/>
      <c r="AT51" s="1280"/>
      <c r="AU51" s="1280"/>
      <c r="AV51" s="1280"/>
      <c r="AW51" s="1280"/>
      <c r="AX51" s="1280"/>
      <c r="AY51" s="1280"/>
      <c r="AZ51" s="1280"/>
      <c r="BA51" s="1280"/>
      <c r="BB51" s="1280" t="s">
        <v>603</v>
      </c>
      <c r="BC51" s="1280"/>
      <c r="BD51" s="1280"/>
      <c r="BE51" s="1280"/>
      <c r="BF51" s="1280"/>
      <c r="BG51" s="1280"/>
      <c r="BH51" s="1280"/>
      <c r="BI51" s="1280"/>
      <c r="BJ51" s="1280"/>
      <c r="BK51" s="1280"/>
      <c r="BL51" s="1280"/>
      <c r="BM51" s="1280"/>
      <c r="BN51" s="1280"/>
      <c r="BO51" s="1280"/>
      <c r="BP51" s="1292"/>
      <c r="BQ51" s="1277"/>
      <c r="BR51" s="1277"/>
      <c r="BS51" s="1277"/>
      <c r="BT51" s="1277"/>
      <c r="BU51" s="1277"/>
      <c r="BV51" s="1277"/>
      <c r="BW51" s="1277"/>
      <c r="BX51" s="1292"/>
      <c r="BY51" s="1277"/>
      <c r="BZ51" s="1277"/>
      <c r="CA51" s="1277"/>
      <c r="CB51" s="1277"/>
      <c r="CC51" s="1277"/>
      <c r="CD51" s="1277"/>
      <c r="CE51" s="1277"/>
      <c r="CF51" s="1292"/>
      <c r="CG51" s="1277"/>
      <c r="CH51" s="1277"/>
      <c r="CI51" s="1277"/>
      <c r="CJ51" s="1277"/>
      <c r="CK51" s="1277"/>
      <c r="CL51" s="1277"/>
      <c r="CM51" s="1277"/>
      <c r="CN51" s="1277">
        <v>10.7</v>
      </c>
      <c r="CO51" s="1277"/>
      <c r="CP51" s="1277"/>
      <c r="CQ51" s="1277"/>
      <c r="CR51" s="1277"/>
      <c r="CS51" s="1277"/>
      <c r="CT51" s="1277"/>
      <c r="CU51" s="1277"/>
      <c r="CV51" s="1292"/>
      <c r="CW51" s="1277"/>
      <c r="CX51" s="1277"/>
      <c r="CY51" s="1277"/>
      <c r="CZ51" s="1277"/>
      <c r="DA51" s="1277"/>
      <c r="DB51" s="1277"/>
      <c r="DC51" s="1277"/>
    </row>
    <row r="52" spans="1:109">
      <c r="B52" s="374"/>
      <c r="G52" s="1293"/>
      <c r="H52" s="1293"/>
      <c r="I52" s="1297"/>
      <c r="J52" s="1297"/>
      <c r="K52" s="1282"/>
      <c r="L52" s="1282"/>
      <c r="M52" s="1282"/>
      <c r="N52" s="1282"/>
      <c r="AM52" s="383"/>
      <c r="AN52" s="1280"/>
      <c r="AO52" s="1280"/>
      <c r="AP52" s="1280"/>
      <c r="AQ52" s="1280"/>
      <c r="AR52" s="1280"/>
      <c r="AS52" s="1280"/>
      <c r="AT52" s="1280"/>
      <c r="AU52" s="1280"/>
      <c r="AV52" s="1280"/>
      <c r="AW52" s="1280"/>
      <c r="AX52" s="1280"/>
      <c r="AY52" s="1280"/>
      <c r="AZ52" s="1280"/>
      <c r="BA52" s="1280"/>
      <c r="BB52" s="1280"/>
      <c r="BC52" s="1280"/>
      <c r="BD52" s="1280"/>
      <c r="BE52" s="1280"/>
      <c r="BF52" s="1280"/>
      <c r="BG52" s="1280"/>
      <c r="BH52" s="1280"/>
      <c r="BI52" s="1280"/>
      <c r="BJ52" s="1280"/>
      <c r="BK52" s="1280"/>
      <c r="BL52" s="1280"/>
      <c r="BM52" s="1280"/>
      <c r="BN52" s="1280"/>
      <c r="BO52" s="1280"/>
      <c r="BP52" s="1277"/>
      <c r="BQ52" s="1277"/>
      <c r="BR52" s="1277"/>
      <c r="BS52" s="1277"/>
      <c r="BT52" s="1277"/>
      <c r="BU52" s="1277"/>
      <c r="BV52" s="1277"/>
      <c r="BW52" s="1277"/>
      <c r="BX52" s="1277"/>
      <c r="BY52" s="1277"/>
      <c r="BZ52" s="1277"/>
      <c r="CA52" s="1277"/>
      <c r="CB52" s="1277"/>
      <c r="CC52" s="1277"/>
      <c r="CD52" s="1277"/>
      <c r="CE52" s="1277"/>
      <c r="CF52" s="1277"/>
      <c r="CG52" s="1277"/>
      <c r="CH52" s="1277"/>
      <c r="CI52" s="1277"/>
      <c r="CJ52" s="1277"/>
      <c r="CK52" s="1277"/>
      <c r="CL52" s="1277"/>
      <c r="CM52" s="1277"/>
      <c r="CN52" s="1277"/>
      <c r="CO52" s="1277"/>
      <c r="CP52" s="1277"/>
      <c r="CQ52" s="1277"/>
      <c r="CR52" s="1277"/>
      <c r="CS52" s="1277"/>
      <c r="CT52" s="1277"/>
      <c r="CU52" s="1277"/>
      <c r="CV52" s="1277"/>
      <c r="CW52" s="1277"/>
      <c r="CX52" s="1277"/>
      <c r="CY52" s="1277"/>
      <c r="CZ52" s="1277"/>
      <c r="DA52" s="1277"/>
      <c r="DB52" s="1277"/>
      <c r="DC52" s="1277"/>
    </row>
    <row r="53" spans="1:109">
      <c r="A53" s="382"/>
      <c r="B53" s="374"/>
      <c r="G53" s="1293"/>
      <c r="H53" s="1293"/>
      <c r="I53" s="1275"/>
      <c r="J53" s="1275"/>
      <c r="K53" s="1282"/>
      <c r="L53" s="1282"/>
      <c r="M53" s="1282"/>
      <c r="N53" s="1282"/>
      <c r="AM53" s="383"/>
      <c r="AN53" s="1280"/>
      <c r="AO53" s="1280"/>
      <c r="AP53" s="1280"/>
      <c r="AQ53" s="1280"/>
      <c r="AR53" s="1280"/>
      <c r="AS53" s="1280"/>
      <c r="AT53" s="1280"/>
      <c r="AU53" s="1280"/>
      <c r="AV53" s="1280"/>
      <c r="AW53" s="1280"/>
      <c r="AX53" s="1280"/>
      <c r="AY53" s="1280"/>
      <c r="AZ53" s="1280"/>
      <c r="BA53" s="1280"/>
      <c r="BB53" s="1280" t="s">
        <v>604</v>
      </c>
      <c r="BC53" s="1280"/>
      <c r="BD53" s="1280"/>
      <c r="BE53" s="1280"/>
      <c r="BF53" s="1280"/>
      <c r="BG53" s="1280"/>
      <c r="BH53" s="1280"/>
      <c r="BI53" s="1280"/>
      <c r="BJ53" s="1280"/>
      <c r="BK53" s="1280"/>
      <c r="BL53" s="1280"/>
      <c r="BM53" s="1280"/>
      <c r="BN53" s="1280"/>
      <c r="BO53" s="1280"/>
      <c r="BP53" s="1292"/>
      <c r="BQ53" s="1277"/>
      <c r="BR53" s="1277"/>
      <c r="BS53" s="1277"/>
      <c r="BT53" s="1277"/>
      <c r="BU53" s="1277"/>
      <c r="BV53" s="1277"/>
      <c r="BW53" s="1277"/>
      <c r="BX53" s="1292"/>
      <c r="BY53" s="1277"/>
      <c r="BZ53" s="1277"/>
      <c r="CA53" s="1277"/>
      <c r="CB53" s="1277"/>
      <c r="CC53" s="1277"/>
      <c r="CD53" s="1277"/>
      <c r="CE53" s="1277"/>
      <c r="CF53" s="1292"/>
      <c r="CG53" s="1277"/>
      <c r="CH53" s="1277"/>
      <c r="CI53" s="1277"/>
      <c r="CJ53" s="1277"/>
      <c r="CK53" s="1277"/>
      <c r="CL53" s="1277"/>
      <c r="CM53" s="1277"/>
      <c r="CN53" s="1277">
        <v>48.1</v>
      </c>
      <c r="CO53" s="1277"/>
      <c r="CP53" s="1277"/>
      <c r="CQ53" s="1277"/>
      <c r="CR53" s="1277"/>
      <c r="CS53" s="1277"/>
      <c r="CT53" s="1277"/>
      <c r="CU53" s="1277"/>
      <c r="CV53" s="1292"/>
      <c r="CW53" s="1277"/>
      <c r="CX53" s="1277"/>
      <c r="CY53" s="1277"/>
      <c r="CZ53" s="1277"/>
      <c r="DA53" s="1277"/>
      <c r="DB53" s="1277"/>
      <c r="DC53" s="1277"/>
    </row>
    <row r="54" spans="1:109">
      <c r="A54" s="382"/>
      <c r="B54" s="374"/>
      <c r="G54" s="1293"/>
      <c r="H54" s="1293"/>
      <c r="I54" s="1275"/>
      <c r="J54" s="1275"/>
      <c r="K54" s="1282"/>
      <c r="L54" s="1282"/>
      <c r="M54" s="1282"/>
      <c r="N54" s="1282"/>
      <c r="AM54" s="383"/>
      <c r="AN54" s="1280"/>
      <c r="AO54" s="1280"/>
      <c r="AP54" s="1280"/>
      <c r="AQ54" s="1280"/>
      <c r="AR54" s="1280"/>
      <c r="AS54" s="1280"/>
      <c r="AT54" s="1280"/>
      <c r="AU54" s="1280"/>
      <c r="AV54" s="1280"/>
      <c r="AW54" s="1280"/>
      <c r="AX54" s="1280"/>
      <c r="AY54" s="1280"/>
      <c r="AZ54" s="1280"/>
      <c r="BA54" s="1280"/>
      <c r="BB54" s="1280"/>
      <c r="BC54" s="1280"/>
      <c r="BD54" s="1280"/>
      <c r="BE54" s="1280"/>
      <c r="BF54" s="1280"/>
      <c r="BG54" s="1280"/>
      <c r="BH54" s="1280"/>
      <c r="BI54" s="1280"/>
      <c r="BJ54" s="1280"/>
      <c r="BK54" s="1280"/>
      <c r="BL54" s="1280"/>
      <c r="BM54" s="1280"/>
      <c r="BN54" s="1280"/>
      <c r="BO54" s="1280"/>
      <c r="BP54" s="1277"/>
      <c r="BQ54" s="1277"/>
      <c r="BR54" s="1277"/>
      <c r="BS54" s="1277"/>
      <c r="BT54" s="1277"/>
      <c r="BU54" s="1277"/>
      <c r="BV54" s="1277"/>
      <c r="BW54" s="1277"/>
      <c r="BX54" s="1277"/>
      <c r="BY54" s="1277"/>
      <c r="BZ54" s="1277"/>
      <c r="CA54" s="1277"/>
      <c r="CB54" s="1277"/>
      <c r="CC54" s="1277"/>
      <c r="CD54" s="1277"/>
      <c r="CE54" s="1277"/>
      <c r="CF54" s="1277"/>
      <c r="CG54" s="1277"/>
      <c r="CH54" s="1277"/>
      <c r="CI54" s="1277"/>
      <c r="CJ54" s="1277"/>
      <c r="CK54" s="1277"/>
      <c r="CL54" s="1277"/>
      <c r="CM54" s="1277"/>
      <c r="CN54" s="1277"/>
      <c r="CO54" s="1277"/>
      <c r="CP54" s="1277"/>
      <c r="CQ54" s="1277"/>
      <c r="CR54" s="1277"/>
      <c r="CS54" s="1277"/>
      <c r="CT54" s="1277"/>
      <c r="CU54" s="1277"/>
      <c r="CV54" s="1277"/>
      <c r="CW54" s="1277"/>
      <c r="CX54" s="1277"/>
      <c r="CY54" s="1277"/>
      <c r="CZ54" s="1277"/>
      <c r="DA54" s="1277"/>
      <c r="DB54" s="1277"/>
      <c r="DC54" s="1277"/>
    </row>
    <row r="55" spans="1:109">
      <c r="A55" s="382"/>
      <c r="B55" s="374"/>
      <c r="G55" s="1275"/>
      <c r="H55" s="1275"/>
      <c r="I55" s="1275"/>
      <c r="J55" s="1275"/>
      <c r="K55" s="1282"/>
      <c r="L55" s="1282"/>
      <c r="M55" s="1282"/>
      <c r="N55" s="1282"/>
      <c r="AN55" s="1281" t="s">
        <v>605</v>
      </c>
      <c r="AO55" s="1281"/>
      <c r="AP55" s="1281"/>
      <c r="AQ55" s="1281"/>
      <c r="AR55" s="1281"/>
      <c r="AS55" s="1281"/>
      <c r="AT55" s="1281"/>
      <c r="AU55" s="1281"/>
      <c r="AV55" s="1281"/>
      <c r="AW55" s="1281"/>
      <c r="AX55" s="1281"/>
      <c r="AY55" s="1281"/>
      <c r="AZ55" s="1281"/>
      <c r="BA55" s="1281"/>
      <c r="BB55" s="1280" t="s">
        <v>603</v>
      </c>
      <c r="BC55" s="1280"/>
      <c r="BD55" s="1280"/>
      <c r="BE55" s="1280"/>
      <c r="BF55" s="1280"/>
      <c r="BG55" s="1280"/>
      <c r="BH55" s="1280"/>
      <c r="BI55" s="1280"/>
      <c r="BJ55" s="1280"/>
      <c r="BK55" s="1280"/>
      <c r="BL55" s="1280"/>
      <c r="BM55" s="1280"/>
      <c r="BN55" s="1280"/>
      <c r="BO55" s="1280"/>
      <c r="BP55" s="1292"/>
      <c r="BQ55" s="1277"/>
      <c r="BR55" s="1277"/>
      <c r="BS55" s="1277"/>
      <c r="BT55" s="1277"/>
      <c r="BU55" s="1277"/>
      <c r="BV55" s="1277"/>
      <c r="BW55" s="1277"/>
      <c r="BX55" s="1292"/>
      <c r="BY55" s="1277"/>
      <c r="BZ55" s="1277"/>
      <c r="CA55" s="1277"/>
      <c r="CB55" s="1277"/>
      <c r="CC55" s="1277"/>
      <c r="CD55" s="1277"/>
      <c r="CE55" s="1277"/>
      <c r="CF55" s="1292"/>
      <c r="CG55" s="1277"/>
      <c r="CH55" s="1277"/>
      <c r="CI55" s="1277"/>
      <c r="CJ55" s="1277"/>
      <c r="CK55" s="1277"/>
      <c r="CL55" s="1277"/>
      <c r="CM55" s="1277"/>
      <c r="CN55" s="1277">
        <v>0</v>
      </c>
      <c r="CO55" s="1277"/>
      <c r="CP55" s="1277"/>
      <c r="CQ55" s="1277"/>
      <c r="CR55" s="1277"/>
      <c r="CS55" s="1277"/>
      <c r="CT55" s="1277"/>
      <c r="CU55" s="1277"/>
      <c r="CV55" s="1292"/>
      <c r="CW55" s="1277"/>
      <c r="CX55" s="1277"/>
      <c r="CY55" s="1277"/>
      <c r="CZ55" s="1277"/>
      <c r="DA55" s="1277"/>
      <c r="DB55" s="1277"/>
      <c r="DC55" s="1277"/>
    </row>
    <row r="56" spans="1:109">
      <c r="A56" s="382"/>
      <c r="B56" s="374"/>
      <c r="G56" s="1275"/>
      <c r="H56" s="1275"/>
      <c r="I56" s="1275"/>
      <c r="J56" s="1275"/>
      <c r="K56" s="1282"/>
      <c r="L56" s="1282"/>
      <c r="M56" s="1282"/>
      <c r="N56" s="1282"/>
      <c r="AN56" s="1281"/>
      <c r="AO56" s="1281"/>
      <c r="AP56" s="1281"/>
      <c r="AQ56" s="1281"/>
      <c r="AR56" s="1281"/>
      <c r="AS56" s="1281"/>
      <c r="AT56" s="1281"/>
      <c r="AU56" s="1281"/>
      <c r="AV56" s="1281"/>
      <c r="AW56" s="1281"/>
      <c r="AX56" s="1281"/>
      <c r="AY56" s="1281"/>
      <c r="AZ56" s="1281"/>
      <c r="BA56" s="1281"/>
      <c r="BB56" s="1280"/>
      <c r="BC56" s="1280"/>
      <c r="BD56" s="1280"/>
      <c r="BE56" s="1280"/>
      <c r="BF56" s="1280"/>
      <c r="BG56" s="1280"/>
      <c r="BH56" s="1280"/>
      <c r="BI56" s="1280"/>
      <c r="BJ56" s="1280"/>
      <c r="BK56" s="1280"/>
      <c r="BL56" s="1280"/>
      <c r="BM56" s="1280"/>
      <c r="BN56" s="1280"/>
      <c r="BO56" s="1280"/>
      <c r="BP56" s="1277"/>
      <c r="BQ56" s="1277"/>
      <c r="BR56" s="1277"/>
      <c r="BS56" s="1277"/>
      <c r="BT56" s="1277"/>
      <c r="BU56" s="1277"/>
      <c r="BV56" s="1277"/>
      <c r="BW56" s="1277"/>
      <c r="BX56" s="1277"/>
      <c r="BY56" s="1277"/>
      <c r="BZ56" s="1277"/>
      <c r="CA56" s="1277"/>
      <c r="CB56" s="1277"/>
      <c r="CC56" s="1277"/>
      <c r="CD56" s="1277"/>
      <c r="CE56" s="1277"/>
      <c r="CF56" s="1277"/>
      <c r="CG56" s="1277"/>
      <c r="CH56" s="1277"/>
      <c r="CI56" s="1277"/>
      <c r="CJ56" s="1277"/>
      <c r="CK56" s="1277"/>
      <c r="CL56" s="1277"/>
      <c r="CM56" s="1277"/>
      <c r="CN56" s="1277"/>
      <c r="CO56" s="1277"/>
      <c r="CP56" s="1277"/>
      <c r="CQ56" s="1277"/>
      <c r="CR56" s="1277"/>
      <c r="CS56" s="1277"/>
      <c r="CT56" s="1277"/>
      <c r="CU56" s="1277"/>
      <c r="CV56" s="1277"/>
      <c r="CW56" s="1277"/>
      <c r="CX56" s="1277"/>
      <c r="CY56" s="1277"/>
      <c r="CZ56" s="1277"/>
      <c r="DA56" s="1277"/>
      <c r="DB56" s="1277"/>
      <c r="DC56" s="1277"/>
    </row>
    <row r="57" spans="1:109" s="382" customFormat="1">
      <c r="B57" s="386"/>
      <c r="G57" s="1275"/>
      <c r="H57" s="1275"/>
      <c r="I57" s="1278"/>
      <c r="J57" s="1278"/>
      <c r="K57" s="1282"/>
      <c r="L57" s="1282"/>
      <c r="M57" s="1282"/>
      <c r="N57" s="1282"/>
      <c r="AM57" s="367"/>
      <c r="AN57" s="1281"/>
      <c r="AO57" s="1281"/>
      <c r="AP57" s="1281"/>
      <c r="AQ57" s="1281"/>
      <c r="AR57" s="1281"/>
      <c r="AS57" s="1281"/>
      <c r="AT57" s="1281"/>
      <c r="AU57" s="1281"/>
      <c r="AV57" s="1281"/>
      <c r="AW57" s="1281"/>
      <c r="AX57" s="1281"/>
      <c r="AY57" s="1281"/>
      <c r="AZ57" s="1281"/>
      <c r="BA57" s="1281"/>
      <c r="BB57" s="1280" t="s">
        <v>604</v>
      </c>
      <c r="BC57" s="1280"/>
      <c r="BD57" s="1280"/>
      <c r="BE57" s="1280"/>
      <c r="BF57" s="1280"/>
      <c r="BG57" s="1280"/>
      <c r="BH57" s="1280"/>
      <c r="BI57" s="1280"/>
      <c r="BJ57" s="1280"/>
      <c r="BK57" s="1280"/>
      <c r="BL57" s="1280"/>
      <c r="BM57" s="1280"/>
      <c r="BN57" s="1280"/>
      <c r="BO57" s="1280"/>
      <c r="BP57" s="1292"/>
      <c r="BQ57" s="1277"/>
      <c r="BR57" s="1277"/>
      <c r="BS57" s="1277"/>
      <c r="BT57" s="1277"/>
      <c r="BU57" s="1277"/>
      <c r="BV57" s="1277"/>
      <c r="BW57" s="1277"/>
      <c r="BX57" s="1292"/>
      <c r="BY57" s="1277"/>
      <c r="BZ57" s="1277"/>
      <c r="CA57" s="1277"/>
      <c r="CB57" s="1277"/>
      <c r="CC57" s="1277"/>
      <c r="CD57" s="1277"/>
      <c r="CE57" s="1277"/>
      <c r="CF57" s="1292"/>
      <c r="CG57" s="1277"/>
      <c r="CH57" s="1277"/>
      <c r="CI57" s="1277"/>
      <c r="CJ57" s="1277"/>
      <c r="CK57" s="1277"/>
      <c r="CL57" s="1277"/>
      <c r="CM57" s="1277"/>
      <c r="CN57" s="1277">
        <v>58.6</v>
      </c>
      <c r="CO57" s="1277"/>
      <c r="CP57" s="1277"/>
      <c r="CQ57" s="1277"/>
      <c r="CR57" s="1277"/>
      <c r="CS57" s="1277"/>
      <c r="CT57" s="1277"/>
      <c r="CU57" s="1277"/>
      <c r="CV57" s="1292"/>
      <c r="CW57" s="1277"/>
      <c r="CX57" s="1277"/>
      <c r="CY57" s="1277"/>
      <c r="CZ57" s="1277"/>
      <c r="DA57" s="1277"/>
      <c r="DB57" s="1277"/>
      <c r="DC57" s="1277"/>
      <c r="DD57" s="387"/>
      <c r="DE57" s="386"/>
    </row>
    <row r="58" spans="1:109" s="382" customFormat="1">
      <c r="A58" s="367"/>
      <c r="B58" s="386"/>
      <c r="G58" s="1275"/>
      <c r="H58" s="1275"/>
      <c r="I58" s="1278"/>
      <c r="J58" s="1278"/>
      <c r="K58" s="1282"/>
      <c r="L58" s="1282"/>
      <c r="M58" s="1282"/>
      <c r="N58" s="1282"/>
      <c r="AM58" s="367"/>
      <c r="AN58" s="1281"/>
      <c r="AO58" s="1281"/>
      <c r="AP58" s="1281"/>
      <c r="AQ58" s="1281"/>
      <c r="AR58" s="1281"/>
      <c r="AS58" s="1281"/>
      <c r="AT58" s="1281"/>
      <c r="AU58" s="1281"/>
      <c r="AV58" s="1281"/>
      <c r="AW58" s="1281"/>
      <c r="AX58" s="1281"/>
      <c r="AY58" s="1281"/>
      <c r="AZ58" s="1281"/>
      <c r="BA58" s="1281"/>
      <c r="BB58" s="1280"/>
      <c r="BC58" s="1280"/>
      <c r="BD58" s="1280"/>
      <c r="BE58" s="1280"/>
      <c r="BF58" s="1280"/>
      <c r="BG58" s="1280"/>
      <c r="BH58" s="1280"/>
      <c r="BI58" s="1280"/>
      <c r="BJ58" s="1280"/>
      <c r="BK58" s="1280"/>
      <c r="BL58" s="1280"/>
      <c r="BM58" s="1280"/>
      <c r="BN58" s="1280"/>
      <c r="BO58" s="1280"/>
      <c r="BP58" s="1277"/>
      <c r="BQ58" s="1277"/>
      <c r="BR58" s="1277"/>
      <c r="BS58" s="1277"/>
      <c r="BT58" s="1277"/>
      <c r="BU58" s="1277"/>
      <c r="BV58" s="1277"/>
      <c r="BW58" s="1277"/>
      <c r="BX58" s="1277"/>
      <c r="BY58" s="1277"/>
      <c r="BZ58" s="1277"/>
      <c r="CA58" s="1277"/>
      <c r="CB58" s="1277"/>
      <c r="CC58" s="1277"/>
      <c r="CD58" s="1277"/>
      <c r="CE58" s="1277"/>
      <c r="CF58" s="1277"/>
      <c r="CG58" s="1277"/>
      <c r="CH58" s="1277"/>
      <c r="CI58" s="1277"/>
      <c r="CJ58" s="1277"/>
      <c r="CK58" s="1277"/>
      <c r="CL58" s="1277"/>
      <c r="CM58" s="1277"/>
      <c r="CN58" s="1277"/>
      <c r="CO58" s="1277"/>
      <c r="CP58" s="1277"/>
      <c r="CQ58" s="1277"/>
      <c r="CR58" s="1277"/>
      <c r="CS58" s="1277"/>
      <c r="CT58" s="1277"/>
      <c r="CU58" s="1277"/>
      <c r="CV58" s="1277"/>
      <c r="CW58" s="1277"/>
      <c r="CX58" s="1277"/>
      <c r="CY58" s="1277"/>
      <c r="CZ58" s="1277"/>
      <c r="DA58" s="1277"/>
      <c r="DB58" s="1277"/>
      <c r="DC58" s="1277"/>
      <c r="DD58" s="387"/>
      <c r="DE58" s="386"/>
    </row>
    <row r="59" spans="1:109" s="382" customFormat="1">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7.25">
      <c r="B63" s="393" t="s">
        <v>606</v>
      </c>
    </row>
    <row r="64" spans="1:109">
      <c r="B64" s="374"/>
      <c r="G64" s="381"/>
      <c r="I64" s="394"/>
      <c r="J64" s="394"/>
      <c r="K64" s="394"/>
      <c r="L64" s="394"/>
      <c r="M64" s="394"/>
      <c r="N64" s="395"/>
      <c r="AM64" s="381"/>
      <c r="AN64" s="381" t="s">
        <v>600</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c r="B65" s="374"/>
      <c r="AN65" s="1283" t="s">
        <v>608</v>
      </c>
      <c r="AO65" s="1284"/>
      <c r="AP65" s="1284"/>
      <c r="AQ65" s="1284"/>
      <c r="AR65" s="1284"/>
      <c r="AS65" s="1284"/>
      <c r="AT65" s="1284"/>
      <c r="AU65" s="1284"/>
      <c r="AV65" s="1284"/>
      <c r="AW65" s="1284"/>
      <c r="AX65" s="1284"/>
      <c r="AY65" s="1284"/>
      <c r="AZ65" s="1284"/>
      <c r="BA65" s="1284"/>
      <c r="BB65" s="1284"/>
      <c r="BC65" s="1284"/>
      <c r="BD65" s="1284"/>
      <c r="BE65" s="1284"/>
      <c r="BF65" s="1284"/>
      <c r="BG65" s="1284"/>
      <c r="BH65" s="1284"/>
      <c r="BI65" s="1284"/>
      <c r="BJ65" s="1284"/>
      <c r="BK65" s="1284"/>
      <c r="BL65" s="1284"/>
      <c r="BM65" s="1284"/>
      <c r="BN65" s="1284"/>
      <c r="BO65" s="1284"/>
      <c r="BP65" s="1284"/>
      <c r="BQ65" s="1284"/>
      <c r="BR65" s="1284"/>
      <c r="BS65" s="1284"/>
      <c r="BT65" s="1284"/>
      <c r="BU65" s="1284"/>
      <c r="BV65" s="1284"/>
      <c r="BW65" s="1284"/>
      <c r="BX65" s="1284"/>
      <c r="BY65" s="1284"/>
      <c r="BZ65" s="1284"/>
      <c r="CA65" s="1284"/>
      <c r="CB65" s="1284"/>
      <c r="CC65" s="1284"/>
      <c r="CD65" s="1284"/>
      <c r="CE65" s="1284"/>
      <c r="CF65" s="1284"/>
      <c r="CG65" s="1284"/>
      <c r="CH65" s="1284"/>
      <c r="CI65" s="1284"/>
      <c r="CJ65" s="1284"/>
      <c r="CK65" s="1284"/>
      <c r="CL65" s="1284"/>
      <c r="CM65" s="1284"/>
      <c r="CN65" s="1284"/>
      <c r="CO65" s="1284"/>
      <c r="CP65" s="1284"/>
      <c r="CQ65" s="1284"/>
      <c r="CR65" s="1284"/>
      <c r="CS65" s="1284"/>
      <c r="CT65" s="1284"/>
      <c r="CU65" s="1284"/>
      <c r="CV65" s="1284"/>
      <c r="CW65" s="1284"/>
      <c r="CX65" s="1284"/>
      <c r="CY65" s="1284"/>
      <c r="CZ65" s="1284"/>
      <c r="DA65" s="1284"/>
      <c r="DB65" s="1284"/>
      <c r="DC65" s="1285"/>
    </row>
    <row r="66" spans="2:107">
      <c r="B66" s="374"/>
      <c r="AN66" s="1286"/>
      <c r="AO66" s="1287"/>
      <c r="AP66" s="1287"/>
      <c r="AQ66" s="1287"/>
      <c r="AR66" s="1287"/>
      <c r="AS66" s="1287"/>
      <c r="AT66" s="1287"/>
      <c r="AU66" s="1287"/>
      <c r="AV66" s="1287"/>
      <c r="AW66" s="1287"/>
      <c r="AX66" s="1287"/>
      <c r="AY66" s="1287"/>
      <c r="AZ66" s="1287"/>
      <c r="BA66" s="1287"/>
      <c r="BB66" s="1287"/>
      <c r="BC66" s="1287"/>
      <c r="BD66" s="1287"/>
      <c r="BE66" s="1287"/>
      <c r="BF66" s="1287"/>
      <c r="BG66" s="1287"/>
      <c r="BH66" s="1287"/>
      <c r="BI66" s="1287"/>
      <c r="BJ66" s="1287"/>
      <c r="BK66" s="1287"/>
      <c r="BL66" s="1287"/>
      <c r="BM66" s="1287"/>
      <c r="BN66" s="1287"/>
      <c r="BO66" s="1287"/>
      <c r="BP66" s="1287"/>
      <c r="BQ66" s="1287"/>
      <c r="BR66" s="1287"/>
      <c r="BS66" s="1287"/>
      <c r="BT66" s="1287"/>
      <c r="BU66" s="1287"/>
      <c r="BV66" s="1287"/>
      <c r="BW66" s="1287"/>
      <c r="BX66" s="1287"/>
      <c r="BY66" s="1287"/>
      <c r="BZ66" s="1287"/>
      <c r="CA66" s="1287"/>
      <c r="CB66" s="1287"/>
      <c r="CC66" s="1287"/>
      <c r="CD66" s="1287"/>
      <c r="CE66" s="1287"/>
      <c r="CF66" s="1287"/>
      <c r="CG66" s="1287"/>
      <c r="CH66" s="1287"/>
      <c r="CI66" s="1287"/>
      <c r="CJ66" s="1287"/>
      <c r="CK66" s="1287"/>
      <c r="CL66" s="1287"/>
      <c r="CM66" s="1287"/>
      <c r="CN66" s="1287"/>
      <c r="CO66" s="1287"/>
      <c r="CP66" s="1287"/>
      <c r="CQ66" s="1287"/>
      <c r="CR66" s="1287"/>
      <c r="CS66" s="1287"/>
      <c r="CT66" s="1287"/>
      <c r="CU66" s="1287"/>
      <c r="CV66" s="1287"/>
      <c r="CW66" s="1287"/>
      <c r="CX66" s="1287"/>
      <c r="CY66" s="1287"/>
      <c r="CZ66" s="1287"/>
      <c r="DA66" s="1287"/>
      <c r="DB66" s="1287"/>
      <c r="DC66" s="1288"/>
    </row>
    <row r="67" spans="2:107">
      <c r="B67" s="374"/>
      <c r="AN67" s="1286"/>
      <c r="AO67" s="1287"/>
      <c r="AP67" s="1287"/>
      <c r="AQ67" s="1287"/>
      <c r="AR67" s="1287"/>
      <c r="AS67" s="1287"/>
      <c r="AT67" s="1287"/>
      <c r="AU67" s="1287"/>
      <c r="AV67" s="1287"/>
      <c r="AW67" s="1287"/>
      <c r="AX67" s="1287"/>
      <c r="AY67" s="1287"/>
      <c r="AZ67" s="1287"/>
      <c r="BA67" s="1287"/>
      <c r="BB67" s="1287"/>
      <c r="BC67" s="1287"/>
      <c r="BD67" s="1287"/>
      <c r="BE67" s="1287"/>
      <c r="BF67" s="1287"/>
      <c r="BG67" s="1287"/>
      <c r="BH67" s="1287"/>
      <c r="BI67" s="1287"/>
      <c r="BJ67" s="1287"/>
      <c r="BK67" s="1287"/>
      <c r="BL67" s="1287"/>
      <c r="BM67" s="1287"/>
      <c r="BN67" s="1287"/>
      <c r="BO67" s="1287"/>
      <c r="BP67" s="1287"/>
      <c r="BQ67" s="1287"/>
      <c r="BR67" s="1287"/>
      <c r="BS67" s="1287"/>
      <c r="BT67" s="1287"/>
      <c r="BU67" s="1287"/>
      <c r="BV67" s="1287"/>
      <c r="BW67" s="1287"/>
      <c r="BX67" s="1287"/>
      <c r="BY67" s="1287"/>
      <c r="BZ67" s="1287"/>
      <c r="CA67" s="1287"/>
      <c r="CB67" s="1287"/>
      <c r="CC67" s="1287"/>
      <c r="CD67" s="1287"/>
      <c r="CE67" s="1287"/>
      <c r="CF67" s="1287"/>
      <c r="CG67" s="1287"/>
      <c r="CH67" s="1287"/>
      <c r="CI67" s="1287"/>
      <c r="CJ67" s="1287"/>
      <c r="CK67" s="1287"/>
      <c r="CL67" s="1287"/>
      <c r="CM67" s="1287"/>
      <c r="CN67" s="1287"/>
      <c r="CO67" s="1287"/>
      <c r="CP67" s="1287"/>
      <c r="CQ67" s="1287"/>
      <c r="CR67" s="1287"/>
      <c r="CS67" s="1287"/>
      <c r="CT67" s="1287"/>
      <c r="CU67" s="1287"/>
      <c r="CV67" s="1287"/>
      <c r="CW67" s="1287"/>
      <c r="CX67" s="1287"/>
      <c r="CY67" s="1287"/>
      <c r="CZ67" s="1287"/>
      <c r="DA67" s="1287"/>
      <c r="DB67" s="1287"/>
      <c r="DC67" s="1288"/>
    </row>
    <row r="68" spans="2:107">
      <c r="B68" s="374"/>
      <c r="AN68" s="1286"/>
      <c r="AO68" s="1287"/>
      <c r="AP68" s="1287"/>
      <c r="AQ68" s="1287"/>
      <c r="AR68" s="1287"/>
      <c r="AS68" s="1287"/>
      <c r="AT68" s="1287"/>
      <c r="AU68" s="1287"/>
      <c r="AV68" s="1287"/>
      <c r="AW68" s="1287"/>
      <c r="AX68" s="1287"/>
      <c r="AY68" s="1287"/>
      <c r="AZ68" s="1287"/>
      <c r="BA68" s="1287"/>
      <c r="BB68" s="1287"/>
      <c r="BC68" s="1287"/>
      <c r="BD68" s="1287"/>
      <c r="BE68" s="1287"/>
      <c r="BF68" s="1287"/>
      <c r="BG68" s="1287"/>
      <c r="BH68" s="1287"/>
      <c r="BI68" s="1287"/>
      <c r="BJ68" s="1287"/>
      <c r="BK68" s="1287"/>
      <c r="BL68" s="1287"/>
      <c r="BM68" s="1287"/>
      <c r="BN68" s="1287"/>
      <c r="BO68" s="1287"/>
      <c r="BP68" s="1287"/>
      <c r="BQ68" s="1287"/>
      <c r="BR68" s="1287"/>
      <c r="BS68" s="1287"/>
      <c r="BT68" s="1287"/>
      <c r="BU68" s="1287"/>
      <c r="BV68" s="1287"/>
      <c r="BW68" s="1287"/>
      <c r="BX68" s="1287"/>
      <c r="BY68" s="1287"/>
      <c r="BZ68" s="1287"/>
      <c r="CA68" s="1287"/>
      <c r="CB68" s="1287"/>
      <c r="CC68" s="1287"/>
      <c r="CD68" s="1287"/>
      <c r="CE68" s="1287"/>
      <c r="CF68" s="1287"/>
      <c r="CG68" s="1287"/>
      <c r="CH68" s="1287"/>
      <c r="CI68" s="1287"/>
      <c r="CJ68" s="1287"/>
      <c r="CK68" s="1287"/>
      <c r="CL68" s="1287"/>
      <c r="CM68" s="1287"/>
      <c r="CN68" s="1287"/>
      <c r="CO68" s="1287"/>
      <c r="CP68" s="1287"/>
      <c r="CQ68" s="1287"/>
      <c r="CR68" s="1287"/>
      <c r="CS68" s="1287"/>
      <c r="CT68" s="1287"/>
      <c r="CU68" s="1287"/>
      <c r="CV68" s="1287"/>
      <c r="CW68" s="1287"/>
      <c r="CX68" s="1287"/>
      <c r="CY68" s="1287"/>
      <c r="CZ68" s="1287"/>
      <c r="DA68" s="1287"/>
      <c r="DB68" s="1287"/>
      <c r="DC68" s="1288"/>
    </row>
    <row r="69" spans="2:107">
      <c r="B69" s="374"/>
      <c r="AN69" s="1289"/>
      <c r="AO69" s="1290"/>
      <c r="AP69" s="1290"/>
      <c r="AQ69" s="1290"/>
      <c r="AR69" s="1290"/>
      <c r="AS69" s="1290"/>
      <c r="AT69" s="1290"/>
      <c r="AU69" s="1290"/>
      <c r="AV69" s="1290"/>
      <c r="AW69" s="1290"/>
      <c r="AX69" s="1290"/>
      <c r="AY69" s="1290"/>
      <c r="AZ69" s="1290"/>
      <c r="BA69" s="1290"/>
      <c r="BB69" s="1290"/>
      <c r="BC69" s="1290"/>
      <c r="BD69" s="1290"/>
      <c r="BE69" s="1290"/>
      <c r="BF69" s="1290"/>
      <c r="BG69" s="1290"/>
      <c r="BH69" s="1290"/>
      <c r="BI69" s="1290"/>
      <c r="BJ69" s="1290"/>
      <c r="BK69" s="1290"/>
      <c r="BL69" s="1290"/>
      <c r="BM69" s="1290"/>
      <c r="BN69" s="1290"/>
      <c r="BO69" s="1290"/>
      <c r="BP69" s="1290"/>
      <c r="BQ69" s="1290"/>
      <c r="BR69" s="1290"/>
      <c r="BS69" s="1290"/>
      <c r="BT69" s="1290"/>
      <c r="BU69" s="1290"/>
      <c r="BV69" s="1290"/>
      <c r="BW69" s="1290"/>
      <c r="BX69" s="1290"/>
      <c r="BY69" s="1290"/>
      <c r="BZ69" s="1290"/>
      <c r="CA69" s="1290"/>
      <c r="CB69" s="1290"/>
      <c r="CC69" s="1290"/>
      <c r="CD69" s="1290"/>
      <c r="CE69" s="1290"/>
      <c r="CF69" s="1290"/>
      <c r="CG69" s="1290"/>
      <c r="CH69" s="1290"/>
      <c r="CI69" s="1290"/>
      <c r="CJ69" s="1290"/>
      <c r="CK69" s="1290"/>
      <c r="CL69" s="1290"/>
      <c r="CM69" s="1290"/>
      <c r="CN69" s="1290"/>
      <c r="CO69" s="1290"/>
      <c r="CP69" s="1290"/>
      <c r="CQ69" s="1290"/>
      <c r="CR69" s="1290"/>
      <c r="CS69" s="1290"/>
      <c r="CT69" s="1290"/>
      <c r="CU69" s="1290"/>
      <c r="CV69" s="1290"/>
      <c r="CW69" s="1290"/>
      <c r="CX69" s="1290"/>
      <c r="CY69" s="1290"/>
      <c r="CZ69" s="1290"/>
      <c r="DA69" s="1290"/>
      <c r="DB69" s="1290"/>
      <c r="DC69" s="1291"/>
    </row>
    <row r="70" spans="2:107">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c r="B71" s="374"/>
      <c r="G71" s="399"/>
      <c r="I71" s="400"/>
      <c r="J71" s="397"/>
      <c r="K71" s="397"/>
      <c r="L71" s="398"/>
      <c r="M71" s="397"/>
      <c r="N71" s="398"/>
      <c r="AM71" s="399"/>
      <c r="AN71" s="367" t="s">
        <v>601</v>
      </c>
    </row>
    <row r="72" spans="2:107">
      <c r="B72" s="374"/>
      <c r="G72" s="1275"/>
      <c r="H72" s="1275"/>
      <c r="I72" s="1275"/>
      <c r="J72" s="1275"/>
      <c r="K72" s="384"/>
      <c r="L72" s="384"/>
      <c r="M72" s="385"/>
      <c r="N72" s="385"/>
      <c r="AN72" s="1294"/>
      <c r="AO72" s="1295"/>
      <c r="AP72" s="1295"/>
      <c r="AQ72" s="1295"/>
      <c r="AR72" s="1295"/>
      <c r="AS72" s="1295"/>
      <c r="AT72" s="1295"/>
      <c r="AU72" s="1295"/>
      <c r="AV72" s="1295"/>
      <c r="AW72" s="1295"/>
      <c r="AX72" s="1295"/>
      <c r="AY72" s="1295"/>
      <c r="AZ72" s="1295"/>
      <c r="BA72" s="1295"/>
      <c r="BB72" s="1295"/>
      <c r="BC72" s="1295"/>
      <c r="BD72" s="1295"/>
      <c r="BE72" s="1295"/>
      <c r="BF72" s="1295"/>
      <c r="BG72" s="1295"/>
      <c r="BH72" s="1295"/>
      <c r="BI72" s="1295"/>
      <c r="BJ72" s="1295"/>
      <c r="BK72" s="1295"/>
      <c r="BL72" s="1295"/>
      <c r="BM72" s="1295"/>
      <c r="BN72" s="1295"/>
      <c r="BO72" s="1296"/>
      <c r="BP72" s="1281" t="s">
        <v>555</v>
      </c>
      <c r="BQ72" s="1281"/>
      <c r="BR72" s="1281"/>
      <c r="BS72" s="1281"/>
      <c r="BT72" s="1281"/>
      <c r="BU72" s="1281"/>
      <c r="BV72" s="1281"/>
      <c r="BW72" s="1281"/>
      <c r="BX72" s="1281" t="s">
        <v>556</v>
      </c>
      <c r="BY72" s="1281"/>
      <c r="BZ72" s="1281"/>
      <c r="CA72" s="1281"/>
      <c r="CB72" s="1281"/>
      <c r="CC72" s="1281"/>
      <c r="CD72" s="1281"/>
      <c r="CE72" s="1281"/>
      <c r="CF72" s="1281" t="s">
        <v>557</v>
      </c>
      <c r="CG72" s="1281"/>
      <c r="CH72" s="1281"/>
      <c r="CI72" s="1281"/>
      <c r="CJ72" s="1281"/>
      <c r="CK72" s="1281"/>
      <c r="CL72" s="1281"/>
      <c r="CM72" s="1281"/>
      <c r="CN72" s="1281" t="s">
        <v>558</v>
      </c>
      <c r="CO72" s="1281"/>
      <c r="CP72" s="1281"/>
      <c r="CQ72" s="1281"/>
      <c r="CR72" s="1281"/>
      <c r="CS72" s="1281"/>
      <c r="CT72" s="1281"/>
      <c r="CU72" s="1281"/>
      <c r="CV72" s="1281" t="s">
        <v>559</v>
      </c>
      <c r="CW72" s="1281"/>
      <c r="CX72" s="1281"/>
      <c r="CY72" s="1281"/>
      <c r="CZ72" s="1281"/>
      <c r="DA72" s="1281"/>
      <c r="DB72" s="1281"/>
      <c r="DC72" s="1281"/>
    </row>
    <row r="73" spans="2:107">
      <c r="B73" s="374"/>
      <c r="G73" s="1293"/>
      <c r="H73" s="1293"/>
      <c r="I73" s="1293"/>
      <c r="J73" s="1293"/>
      <c r="K73" s="1276"/>
      <c r="L73" s="1276"/>
      <c r="M73" s="1276"/>
      <c r="N73" s="1276"/>
      <c r="AM73" s="383"/>
      <c r="AN73" s="1280" t="s">
        <v>602</v>
      </c>
      <c r="AO73" s="1280"/>
      <c r="AP73" s="1280"/>
      <c r="AQ73" s="1280"/>
      <c r="AR73" s="1280"/>
      <c r="AS73" s="1280"/>
      <c r="AT73" s="1280"/>
      <c r="AU73" s="1280"/>
      <c r="AV73" s="1280"/>
      <c r="AW73" s="1280"/>
      <c r="AX73" s="1280"/>
      <c r="AY73" s="1280"/>
      <c r="AZ73" s="1280"/>
      <c r="BA73" s="1280"/>
      <c r="BB73" s="1280" t="s">
        <v>603</v>
      </c>
      <c r="BC73" s="1280"/>
      <c r="BD73" s="1280"/>
      <c r="BE73" s="1280"/>
      <c r="BF73" s="1280"/>
      <c r="BG73" s="1280"/>
      <c r="BH73" s="1280"/>
      <c r="BI73" s="1280"/>
      <c r="BJ73" s="1280"/>
      <c r="BK73" s="1280"/>
      <c r="BL73" s="1280"/>
      <c r="BM73" s="1280"/>
      <c r="BN73" s="1280"/>
      <c r="BO73" s="1280"/>
      <c r="BP73" s="1277"/>
      <c r="BQ73" s="1277"/>
      <c r="BR73" s="1277"/>
      <c r="BS73" s="1277"/>
      <c r="BT73" s="1277"/>
      <c r="BU73" s="1277"/>
      <c r="BV73" s="1277"/>
      <c r="BW73" s="1277"/>
      <c r="BX73" s="1277"/>
      <c r="BY73" s="1277"/>
      <c r="BZ73" s="1277"/>
      <c r="CA73" s="1277"/>
      <c r="CB73" s="1277"/>
      <c r="CC73" s="1277"/>
      <c r="CD73" s="1277"/>
      <c r="CE73" s="1277"/>
      <c r="CF73" s="1277"/>
      <c r="CG73" s="1277"/>
      <c r="CH73" s="1277"/>
      <c r="CI73" s="1277"/>
      <c r="CJ73" s="1277"/>
      <c r="CK73" s="1277"/>
      <c r="CL73" s="1277"/>
      <c r="CM73" s="1277"/>
      <c r="CN73" s="1277">
        <v>10.7</v>
      </c>
      <c r="CO73" s="1277"/>
      <c r="CP73" s="1277"/>
      <c r="CQ73" s="1277"/>
      <c r="CR73" s="1277"/>
      <c r="CS73" s="1277"/>
      <c r="CT73" s="1277"/>
      <c r="CU73" s="1277"/>
      <c r="CV73" s="1277">
        <v>0.6</v>
      </c>
      <c r="CW73" s="1277"/>
      <c r="CX73" s="1277"/>
      <c r="CY73" s="1277"/>
      <c r="CZ73" s="1277"/>
      <c r="DA73" s="1277"/>
      <c r="DB73" s="1277"/>
      <c r="DC73" s="1277"/>
    </row>
    <row r="74" spans="2:107">
      <c r="B74" s="374"/>
      <c r="G74" s="1293"/>
      <c r="H74" s="1293"/>
      <c r="I74" s="1293"/>
      <c r="J74" s="1293"/>
      <c r="K74" s="1276"/>
      <c r="L74" s="1276"/>
      <c r="M74" s="1276"/>
      <c r="N74" s="1276"/>
      <c r="AM74" s="383"/>
      <c r="AN74" s="1280"/>
      <c r="AO74" s="1280"/>
      <c r="AP74" s="1280"/>
      <c r="AQ74" s="1280"/>
      <c r="AR74" s="1280"/>
      <c r="AS74" s="1280"/>
      <c r="AT74" s="1280"/>
      <c r="AU74" s="1280"/>
      <c r="AV74" s="1280"/>
      <c r="AW74" s="1280"/>
      <c r="AX74" s="1280"/>
      <c r="AY74" s="1280"/>
      <c r="AZ74" s="1280"/>
      <c r="BA74" s="1280"/>
      <c r="BB74" s="1280"/>
      <c r="BC74" s="1280"/>
      <c r="BD74" s="1280"/>
      <c r="BE74" s="1280"/>
      <c r="BF74" s="1280"/>
      <c r="BG74" s="1280"/>
      <c r="BH74" s="1280"/>
      <c r="BI74" s="1280"/>
      <c r="BJ74" s="1280"/>
      <c r="BK74" s="1280"/>
      <c r="BL74" s="1280"/>
      <c r="BM74" s="1280"/>
      <c r="BN74" s="1280"/>
      <c r="BO74" s="1280"/>
      <c r="BP74" s="1277"/>
      <c r="BQ74" s="1277"/>
      <c r="BR74" s="1277"/>
      <c r="BS74" s="1277"/>
      <c r="BT74" s="1277"/>
      <c r="BU74" s="1277"/>
      <c r="BV74" s="1277"/>
      <c r="BW74" s="1277"/>
      <c r="BX74" s="1277"/>
      <c r="BY74" s="1277"/>
      <c r="BZ74" s="1277"/>
      <c r="CA74" s="1277"/>
      <c r="CB74" s="1277"/>
      <c r="CC74" s="1277"/>
      <c r="CD74" s="1277"/>
      <c r="CE74" s="1277"/>
      <c r="CF74" s="1277"/>
      <c r="CG74" s="1277"/>
      <c r="CH74" s="1277"/>
      <c r="CI74" s="1277"/>
      <c r="CJ74" s="1277"/>
      <c r="CK74" s="1277"/>
      <c r="CL74" s="1277"/>
      <c r="CM74" s="1277"/>
      <c r="CN74" s="1277"/>
      <c r="CO74" s="1277"/>
      <c r="CP74" s="1277"/>
      <c r="CQ74" s="1277"/>
      <c r="CR74" s="1277"/>
      <c r="CS74" s="1277"/>
      <c r="CT74" s="1277"/>
      <c r="CU74" s="1277"/>
      <c r="CV74" s="1277"/>
      <c r="CW74" s="1277"/>
      <c r="CX74" s="1277"/>
      <c r="CY74" s="1277"/>
      <c r="CZ74" s="1277"/>
      <c r="DA74" s="1277"/>
      <c r="DB74" s="1277"/>
      <c r="DC74" s="1277"/>
    </row>
    <row r="75" spans="2:107">
      <c r="B75" s="374"/>
      <c r="G75" s="1293"/>
      <c r="H75" s="1293"/>
      <c r="I75" s="1275"/>
      <c r="J75" s="1275"/>
      <c r="K75" s="1282"/>
      <c r="L75" s="1282"/>
      <c r="M75" s="1282"/>
      <c r="N75" s="1282"/>
      <c r="AM75" s="383"/>
      <c r="AN75" s="1280"/>
      <c r="AO75" s="1280"/>
      <c r="AP75" s="1280"/>
      <c r="AQ75" s="1280"/>
      <c r="AR75" s="1280"/>
      <c r="AS75" s="1280"/>
      <c r="AT75" s="1280"/>
      <c r="AU75" s="1280"/>
      <c r="AV75" s="1280"/>
      <c r="AW75" s="1280"/>
      <c r="AX75" s="1280"/>
      <c r="AY75" s="1280"/>
      <c r="AZ75" s="1280"/>
      <c r="BA75" s="1280"/>
      <c r="BB75" s="1280" t="s">
        <v>607</v>
      </c>
      <c r="BC75" s="1280"/>
      <c r="BD75" s="1280"/>
      <c r="BE75" s="1280"/>
      <c r="BF75" s="1280"/>
      <c r="BG75" s="1280"/>
      <c r="BH75" s="1280"/>
      <c r="BI75" s="1280"/>
      <c r="BJ75" s="1280"/>
      <c r="BK75" s="1280"/>
      <c r="BL75" s="1280"/>
      <c r="BM75" s="1280"/>
      <c r="BN75" s="1280"/>
      <c r="BO75" s="1280"/>
      <c r="BP75" s="1277">
        <v>10.9</v>
      </c>
      <c r="BQ75" s="1277"/>
      <c r="BR75" s="1277"/>
      <c r="BS75" s="1277"/>
      <c r="BT75" s="1277"/>
      <c r="BU75" s="1277"/>
      <c r="BV75" s="1277"/>
      <c r="BW75" s="1277"/>
      <c r="BX75" s="1277">
        <v>9.8000000000000007</v>
      </c>
      <c r="BY75" s="1277"/>
      <c r="BZ75" s="1277"/>
      <c r="CA75" s="1277"/>
      <c r="CB75" s="1277"/>
      <c r="CC75" s="1277"/>
      <c r="CD75" s="1277"/>
      <c r="CE75" s="1277"/>
      <c r="CF75" s="1277">
        <v>8.6</v>
      </c>
      <c r="CG75" s="1277"/>
      <c r="CH75" s="1277"/>
      <c r="CI75" s="1277"/>
      <c r="CJ75" s="1277"/>
      <c r="CK75" s="1277"/>
      <c r="CL75" s="1277"/>
      <c r="CM75" s="1277"/>
      <c r="CN75" s="1277">
        <v>8.6</v>
      </c>
      <c r="CO75" s="1277"/>
      <c r="CP75" s="1277"/>
      <c r="CQ75" s="1277"/>
      <c r="CR75" s="1277"/>
      <c r="CS75" s="1277"/>
      <c r="CT75" s="1277"/>
      <c r="CU75" s="1277"/>
      <c r="CV75" s="1277">
        <v>9</v>
      </c>
      <c r="CW75" s="1277"/>
      <c r="CX75" s="1277"/>
      <c r="CY75" s="1277"/>
      <c r="CZ75" s="1277"/>
      <c r="DA75" s="1277"/>
      <c r="DB75" s="1277"/>
      <c r="DC75" s="1277"/>
    </row>
    <row r="76" spans="2:107">
      <c r="B76" s="374"/>
      <c r="G76" s="1293"/>
      <c r="H76" s="1293"/>
      <c r="I76" s="1275"/>
      <c r="J76" s="1275"/>
      <c r="K76" s="1282"/>
      <c r="L76" s="1282"/>
      <c r="M76" s="1282"/>
      <c r="N76" s="1282"/>
      <c r="AM76" s="383"/>
      <c r="AN76" s="1280"/>
      <c r="AO76" s="1280"/>
      <c r="AP76" s="1280"/>
      <c r="AQ76" s="1280"/>
      <c r="AR76" s="1280"/>
      <c r="AS76" s="1280"/>
      <c r="AT76" s="1280"/>
      <c r="AU76" s="1280"/>
      <c r="AV76" s="1280"/>
      <c r="AW76" s="1280"/>
      <c r="AX76" s="1280"/>
      <c r="AY76" s="1280"/>
      <c r="AZ76" s="1280"/>
      <c r="BA76" s="1280"/>
      <c r="BB76" s="1280"/>
      <c r="BC76" s="1280"/>
      <c r="BD76" s="1280"/>
      <c r="BE76" s="1280"/>
      <c r="BF76" s="1280"/>
      <c r="BG76" s="1280"/>
      <c r="BH76" s="1280"/>
      <c r="BI76" s="1280"/>
      <c r="BJ76" s="1280"/>
      <c r="BK76" s="1280"/>
      <c r="BL76" s="1280"/>
      <c r="BM76" s="1280"/>
      <c r="BN76" s="1280"/>
      <c r="BO76" s="1280"/>
      <c r="BP76" s="1277"/>
      <c r="BQ76" s="1277"/>
      <c r="BR76" s="1277"/>
      <c r="BS76" s="1277"/>
      <c r="BT76" s="1277"/>
      <c r="BU76" s="1277"/>
      <c r="BV76" s="1277"/>
      <c r="BW76" s="1277"/>
      <c r="BX76" s="1277"/>
      <c r="BY76" s="1277"/>
      <c r="BZ76" s="1277"/>
      <c r="CA76" s="1277"/>
      <c r="CB76" s="1277"/>
      <c r="CC76" s="1277"/>
      <c r="CD76" s="1277"/>
      <c r="CE76" s="1277"/>
      <c r="CF76" s="1277"/>
      <c r="CG76" s="1277"/>
      <c r="CH76" s="1277"/>
      <c r="CI76" s="1277"/>
      <c r="CJ76" s="1277"/>
      <c r="CK76" s="1277"/>
      <c r="CL76" s="1277"/>
      <c r="CM76" s="1277"/>
      <c r="CN76" s="1277"/>
      <c r="CO76" s="1277"/>
      <c r="CP76" s="1277"/>
      <c r="CQ76" s="1277"/>
      <c r="CR76" s="1277"/>
      <c r="CS76" s="1277"/>
      <c r="CT76" s="1277"/>
      <c r="CU76" s="1277"/>
      <c r="CV76" s="1277"/>
      <c r="CW76" s="1277"/>
      <c r="CX76" s="1277"/>
      <c r="CY76" s="1277"/>
      <c r="CZ76" s="1277"/>
      <c r="DA76" s="1277"/>
      <c r="DB76" s="1277"/>
      <c r="DC76" s="1277"/>
    </row>
    <row r="77" spans="2:107">
      <c r="B77" s="374"/>
      <c r="G77" s="1275"/>
      <c r="H77" s="1275"/>
      <c r="I77" s="1275"/>
      <c r="J77" s="1275"/>
      <c r="K77" s="1276"/>
      <c r="L77" s="1276"/>
      <c r="M77" s="1276"/>
      <c r="N77" s="1276"/>
      <c r="AN77" s="1281" t="s">
        <v>605</v>
      </c>
      <c r="AO77" s="1281"/>
      <c r="AP77" s="1281"/>
      <c r="AQ77" s="1281"/>
      <c r="AR77" s="1281"/>
      <c r="AS77" s="1281"/>
      <c r="AT77" s="1281"/>
      <c r="AU77" s="1281"/>
      <c r="AV77" s="1281"/>
      <c r="AW77" s="1281"/>
      <c r="AX77" s="1281"/>
      <c r="AY77" s="1281"/>
      <c r="AZ77" s="1281"/>
      <c r="BA77" s="1281"/>
      <c r="BB77" s="1280" t="s">
        <v>603</v>
      </c>
      <c r="BC77" s="1280"/>
      <c r="BD77" s="1280"/>
      <c r="BE77" s="1280"/>
      <c r="BF77" s="1280"/>
      <c r="BG77" s="1280"/>
      <c r="BH77" s="1280"/>
      <c r="BI77" s="1280"/>
      <c r="BJ77" s="1280"/>
      <c r="BK77" s="1280"/>
      <c r="BL77" s="1280"/>
      <c r="BM77" s="1280"/>
      <c r="BN77" s="1280"/>
      <c r="BO77" s="1280"/>
      <c r="BP77" s="1277">
        <v>20.5</v>
      </c>
      <c r="BQ77" s="1277"/>
      <c r="BR77" s="1277"/>
      <c r="BS77" s="1277"/>
      <c r="BT77" s="1277"/>
      <c r="BU77" s="1277"/>
      <c r="BV77" s="1277"/>
      <c r="BW77" s="1277"/>
      <c r="BX77" s="1277">
        <v>17.899999999999999</v>
      </c>
      <c r="BY77" s="1277"/>
      <c r="BZ77" s="1277"/>
      <c r="CA77" s="1277"/>
      <c r="CB77" s="1277"/>
      <c r="CC77" s="1277"/>
      <c r="CD77" s="1277"/>
      <c r="CE77" s="1277"/>
      <c r="CF77" s="1277">
        <v>0.8</v>
      </c>
      <c r="CG77" s="1277"/>
      <c r="CH77" s="1277"/>
      <c r="CI77" s="1277"/>
      <c r="CJ77" s="1277"/>
      <c r="CK77" s="1277"/>
      <c r="CL77" s="1277"/>
      <c r="CM77" s="1277"/>
      <c r="CN77" s="1277">
        <v>0</v>
      </c>
      <c r="CO77" s="1277"/>
      <c r="CP77" s="1277"/>
      <c r="CQ77" s="1277"/>
      <c r="CR77" s="1277"/>
      <c r="CS77" s="1277"/>
      <c r="CT77" s="1277"/>
      <c r="CU77" s="1277"/>
      <c r="CV77" s="1277">
        <v>0</v>
      </c>
      <c r="CW77" s="1277"/>
      <c r="CX77" s="1277"/>
      <c r="CY77" s="1277"/>
      <c r="CZ77" s="1277"/>
      <c r="DA77" s="1277"/>
      <c r="DB77" s="1277"/>
      <c r="DC77" s="1277"/>
    </row>
    <row r="78" spans="2:107">
      <c r="B78" s="374"/>
      <c r="G78" s="1275"/>
      <c r="H78" s="1275"/>
      <c r="I78" s="1275"/>
      <c r="J78" s="1275"/>
      <c r="K78" s="1276"/>
      <c r="L78" s="1276"/>
      <c r="M78" s="1276"/>
      <c r="N78" s="1276"/>
      <c r="AN78" s="1281"/>
      <c r="AO78" s="1281"/>
      <c r="AP78" s="1281"/>
      <c r="AQ78" s="1281"/>
      <c r="AR78" s="1281"/>
      <c r="AS78" s="1281"/>
      <c r="AT78" s="1281"/>
      <c r="AU78" s="1281"/>
      <c r="AV78" s="1281"/>
      <c r="AW78" s="1281"/>
      <c r="AX78" s="1281"/>
      <c r="AY78" s="1281"/>
      <c r="AZ78" s="1281"/>
      <c r="BA78" s="1281"/>
      <c r="BB78" s="1280"/>
      <c r="BC78" s="1280"/>
      <c r="BD78" s="1280"/>
      <c r="BE78" s="1280"/>
      <c r="BF78" s="1280"/>
      <c r="BG78" s="1280"/>
      <c r="BH78" s="1280"/>
      <c r="BI78" s="1280"/>
      <c r="BJ78" s="1280"/>
      <c r="BK78" s="1280"/>
      <c r="BL78" s="1280"/>
      <c r="BM78" s="1280"/>
      <c r="BN78" s="1280"/>
      <c r="BO78" s="1280"/>
      <c r="BP78" s="1277"/>
      <c r="BQ78" s="1277"/>
      <c r="BR78" s="1277"/>
      <c r="BS78" s="1277"/>
      <c r="BT78" s="1277"/>
      <c r="BU78" s="1277"/>
      <c r="BV78" s="1277"/>
      <c r="BW78" s="1277"/>
      <c r="BX78" s="1277"/>
      <c r="BY78" s="1277"/>
      <c r="BZ78" s="1277"/>
      <c r="CA78" s="1277"/>
      <c r="CB78" s="1277"/>
      <c r="CC78" s="1277"/>
      <c r="CD78" s="1277"/>
      <c r="CE78" s="1277"/>
      <c r="CF78" s="1277"/>
      <c r="CG78" s="1277"/>
      <c r="CH78" s="1277"/>
      <c r="CI78" s="1277"/>
      <c r="CJ78" s="1277"/>
      <c r="CK78" s="1277"/>
      <c r="CL78" s="1277"/>
      <c r="CM78" s="1277"/>
      <c r="CN78" s="1277"/>
      <c r="CO78" s="1277"/>
      <c r="CP78" s="1277"/>
      <c r="CQ78" s="1277"/>
      <c r="CR78" s="1277"/>
      <c r="CS78" s="1277"/>
      <c r="CT78" s="1277"/>
      <c r="CU78" s="1277"/>
      <c r="CV78" s="1277"/>
      <c r="CW78" s="1277"/>
      <c r="CX78" s="1277"/>
      <c r="CY78" s="1277"/>
      <c r="CZ78" s="1277"/>
      <c r="DA78" s="1277"/>
      <c r="DB78" s="1277"/>
      <c r="DC78" s="1277"/>
    </row>
    <row r="79" spans="2:107">
      <c r="B79" s="374"/>
      <c r="G79" s="1275"/>
      <c r="H79" s="1275"/>
      <c r="I79" s="1278"/>
      <c r="J79" s="1278"/>
      <c r="K79" s="1279"/>
      <c r="L79" s="1279"/>
      <c r="M79" s="1279"/>
      <c r="N79" s="1279"/>
      <c r="AN79" s="1281"/>
      <c r="AO79" s="1281"/>
      <c r="AP79" s="1281"/>
      <c r="AQ79" s="1281"/>
      <c r="AR79" s="1281"/>
      <c r="AS79" s="1281"/>
      <c r="AT79" s="1281"/>
      <c r="AU79" s="1281"/>
      <c r="AV79" s="1281"/>
      <c r="AW79" s="1281"/>
      <c r="AX79" s="1281"/>
      <c r="AY79" s="1281"/>
      <c r="AZ79" s="1281"/>
      <c r="BA79" s="1281"/>
      <c r="BB79" s="1280" t="s">
        <v>607</v>
      </c>
      <c r="BC79" s="1280"/>
      <c r="BD79" s="1280"/>
      <c r="BE79" s="1280"/>
      <c r="BF79" s="1280"/>
      <c r="BG79" s="1280"/>
      <c r="BH79" s="1280"/>
      <c r="BI79" s="1280"/>
      <c r="BJ79" s="1280"/>
      <c r="BK79" s="1280"/>
      <c r="BL79" s="1280"/>
      <c r="BM79" s="1280"/>
      <c r="BN79" s="1280"/>
      <c r="BO79" s="1280"/>
      <c r="BP79" s="1277">
        <v>10.5</v>
      </c>
      <c r="BQ79" s="1277"/>
      <c r="BR79" s="1277"/>
      <c r="BS79" s="1277"/>
      <c r="BT79" s="1277"/>
      <c r="BU79" s="1277"/>
      <c r="BV79" s="1277"/>
      <c r="BW79" s="1277"/>
      <c r="BX79" s="1277">
        <v>9.5</v>
      </c>
      <c r="BY79" s="1277"/>
      <c r="BZ79" s="1277"/>
      <c r="CA79" s="1277"/>
      <c r="CB79" s="1277"/>
      <c r="CC79" s="1277"/>
      <c r="CD79" s="1277"/>
      <c r="CE79" s="1277"/>
      <c r="CF79" s="1277">
        <v>8.1</v>
      </c>
      <c r="CG79" s="1277"/>
      <c r="CH79" s="1277"/>
      <c r="CI79" s="1277"/>
      <c r="CJ79" s="1277"/>
      <c r="CK79" s="1277"/>
      <c r="CL79" s="1277"/>
      <c r="CM79" s="1277"/>
      <c r="CN79" s="1277">
        <v>7.3</v>
      </c>
      <c r="CO79" s="1277"/>
      <c r="CP79" s="1277"/>
      <c r="CQ79" s="1277"/>
      <c r="CR79" s="1277"/>
      <c r="CS79" s="1277"/>
      <c r="CT79" s="1277"/>
      <c r="CU79" s="1277"/>
      <c r="CV79" s="1277">
        <v>7.2</v>
      </c>
      <c r="CW79" s="1277"/>
      <c r="CX79" s="1277"/>
      <c r="CY79" s="1277"/>
      <c r="CZ79" s="1277"/>
      <c r="DA79" s="1277"/>
      <c r="DB79" s="1277"/>
      <c r="DC79" s="1277"/>
    </row>
    <row r="80" spans="2:107">
      <c r="B80" s="374"/>
      <c r="G80" s="1275"/>
      <c r="H80" s="1275"/>
      <c r="I80" s="1278"/>
      <c r="J80" s="1278"/>
      <c r="K80" s="1279"/>
      <c r="L80" s="1279"/>
      <c r="M80" s="1279"/>
      <c r="N80" s="1279"/>
      <c r="AN80" s="1281"/>
      <c r="AO80" s="1281"/>
      <c r="AP80" s="1281"/>
      <c r="AQ80" s="1281"/>
      <c r="AR80" s="1281"/>
      <c r="AS80" s="1281"/>
      <c r="AT80" s="1281"/>
      <c r="AU80" s="1281"/>
      <c r="AV80" s="1281"/>
      <c r="AW80" s="1281"/>
      <c r="AX80" s="1281"/>
      <c r="AY80" s="1281"/>
      <c r="AZ80" s="1281"/>
      <c r="BA80" s="1281"/>
      <c r="BB80" s="1280"/>
      <c r="BC80" s="1280"/>
      <c r="BD80" s="1280"/>
      <c r="BE80" s="1280"/>
      <c r="BF80" s="1280"/>
      <c r="BG80" s="1280"/>
      <c r="BH80" s="1280"/>
      <c r="BI80" s="1280"/>
      <c r="BJ80" s="1280"/>
      <c r="BK80" s="1280"/>
      <c r="BL80" s="1280"/>
      <c r="BM80" s="1280"/>
      <c r="BN80" s="1280"/>
      <c r="BO80" s="1280"/>
      <c r="BP80" s="1277"/>
      <c r="BQ80" s="1277"/>
      <c r="BR80" s="1277"/>
      <c r="BS80" s="1277"/>
      <c r="BT80" s="1277"/>
      <c r="BU80" s="1277"/>
      <c r="BV80" s="1277"/>
      <c r="BW80" s="1277"/>
      <c r="BX80" s="1277"/>
      <c r="BY80" s="1277"/>
      <c r="BZ80" s="1277"/>
      <c r="CA80" s="1277"/>
      <c r="CB80" s="1277"/>
      <c r="CC80" s="1277"/>
      <c r="CD80" s="1277"/>
      <c r="CE80" s="1277"/>
      <c r="CF80" s="1277"/>
      <c r="CG80" s="1277"/>
      <c r="CH80" s="1277"/>
      <c r="CI80" s="1277"/>
      <c r="CJ80" s="1277"/>
      <c r="CK80" s="1277"/>
      <c r="CL80" s="1277"/>
      <c r="CM80" s="1277"/>
      <c r="CN80" s="1277"/>
      <c r="CO80" s="1277"/>
      <c r="CP80" s="1277"/>
      <c r="CQ80" s="1277"/>
      <c r="CR80" s="1277"/>
      <c r="CS80" s="1277"/>
      <c r="CT80" s="1277"/>
      <c r="CU80" s="1277"/>
      <c r="CV80" s="1277"/>
      <c r="CW80" s="1277"/>
      <c r="CX80" s="1277"/>
      <c r="CY80" s="1277"/>
      <c r="CZ80" s="1277"/>
      <c r="DA80" s="1277"/>
      <c r="DB80" s="1277"/>
      <c r="DC80" s="1277"/>
    </row>
    <row r="81" spans="2:109">
      <c r="B81" s="374"/>
    </row>
    <row r="82" spans="2:109" ht="17.25">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c r="DD84" s="367"/>
      <c r="DE84" s="367"/>
    </row>
    <row r="85" spans="2:109">
      <c r="DD85" s="367"/>
      <c r="DE85" s="367"/>
    </row>
    <row r="86" spans="2:109" hidden="1">
      <c r="DD86" s="367"/>
      <c r="DE86" s="367"/>
    </row>
    <row r="87" spans="2:109" hidden="1">
      <c r="K87" s="402"/>
      <c r="AQ87" s="402"/>
      <c r="BC87" s="402"/>
      <c r="BO87" s="402"/>
      <c r="CA87" s="402"/>
      <c r="CM87" s="402"/>
      <c r="CY87" s="402"/>
      <c r="DD87" s="367"/>
      <c r="DE87" s="367"/>
    </row>
    <row r="88" spans="2:109" hidden="1">
      <c r="DD88" s="367"/>
      <c r="DE88" s="367"/>
    </row>
    <row r="89" spans="2:109" hidden="1">
      <c r="DD89" s="367"/>
      <c r="DE89" s="367"/>
    </row>
    <row r="90" spans="2:109" hidden="1">
      <c r="DD90" s="367"/>
      <c r="DE90" s="367"/>
    </row>
    <row r="91" spans="2:109" hidden="1">
      <c r="DD91" s="367"/>
      <c r="DE91" s="367"/>
    </row>
    <row r="92" spans="2:109" ht="13.5" hidden="1" customHeight="1">
      <c r="DD92" s="367"/>
      <c r="DE92" s="367"/>
    </row>
    <row r="93" spans="2:109" ht="13.5" hidden="1" customHeight="1">
      <c r="DD93" s="367"/>
      <c r="DE93" s="367"/>
    </row>
    <row r="94" spans="2:109" ht="13.5" hidden="1" customHeight="1">
      <c r="DD94" s="367"/>
      <c r="DE94" s="367"/>
    </row>
    <row r="95" spans="2:109" ht="13.5" hidden="1" customHeight="1">
      <c r="DD95" s="367"/>
      <c r="DE95" s="367"/>
    </row>
    <row r="96" spans="2:109" ht="13.5" hidden="1" customHeight="1">
      <c r="DD96" s="367"/>
      <c r="DE96" s="367"/>
    </row>
    <row r="97" spans="108:109" ht="13.5" hidden="1" customHeight="1">
      <c r="DD97" s="367"/>
      <c r="DE97" s="367"/>
    </row>
    <row r="98" spans="108:109" ht="13.5" hidden="1" customHeight="1">
      <c r="DD98" s="367"/>
      <c r="DE98" s="367"/>
    </row>
    <row r="99" spans="108:109" ht="13.5" hidden="1" customHeight="1">
      <c r="DD99" s="367"/>
      <c r="DE99" s="367"/>
    </row>
    <row r="100" spans="108:109" ht="13.5" hidden="1" customHeight="1">
      <c r="DD100" s="367"/>
      <c r="DE100" s="367"/>
    </row>
    <row r="101" spans="108:109" ht="13.5" hidden="1" customHeight="1">
      <c r="DD101" s="367"/>
      <c r="DE101" s="367"/>
    </row>
    <row r="102" spans="108:109" ht="13.5" hidden="1" customHeight="1">
      <c r="DD102" s="367"/>
      <c r="DE102" s="367"/>
    </row>
    <row r="103" spans="108:109" ht="13.5" hidden="1" customHeight="1">
      <c r="DD103" s="367"/>
      <c r="DE103" s="367"/>
    </row>
    <row r="104" spans="108:109" ht="13.5" hidden="1" customHeight="1">
      <c r="DD104" s="367"/>
      <c r="DE104" s="367"/>
    </row>
    <row r="105" spans="108:109" ht="13.5" hidden="1" customHeight="1">
      <c r="DD105" s="367"/>
      <c r="DE105" s="367"/>
    </row>
    <row r="106" spans="108:109" ht="13.5" hidden="1" customHeight="1">
      <c r="DD106" s="367"/>
      <c r="DE106" s="367"/>
    </row>
    <row r="107" spans="108:109" ht="13.5" hidden="1" customHeight="1">
      <c r="DD107" s="367"/>
      <c r="DE107" s="367"/>
    </row>
    <row r="108" spans="108:109" ht="13.5" hidden="1" customHeight="1">
      <c r="DD108" s="367"/>
      <c r="DE108" s="367"/>
    </row>
    <row r="109" spans="108:109" ht="13.5" hidden="1" customHeight="1">
      <c r="DD109" s="367"/>
      <c r="DE109" s="367"/>
    </row>
    <row r="110" spans="108:109" ht="13.5" hidden="1" customHeight="1">
      <c r="DD110" s="367"/>
      <c r="DE110" s="367"/>
    </row>
    <row r="111" spans="108:109" ht="13.5" hidden="1" customHeight="1">
      <c r="DD111" s="367"/>
      <c r="DE111" s="367"/>
    </row>
    <row r="112" spans="108:109" ht="13.5" hidden="1" customHeight="1">
      <c r="DD112" s="367"/>
      <c r="DE112" s="367"/>
    </row>
    <row r="113" spans="108:109" ht="13.5" hidden="1" customHeight="1">
      <c r="DD113" s="367"/>
      <c r="DE113" s="367"/>
    </row>
    <row r="114" spans="108:109" ht="13.5" hidden="1" customHeight="1">
      <c r="DD114" s="367"/>
      <c r="DE114" s="367"/>
    </row>
    <row r="115" spans="108:109" ht="13.5" hidden="1" customHeight="1">
      <c r="DD115" s="367"/>
      <c r="DE115" s="367"/>
    </row>
    <row r="116" spans="108:109" ht="13.5" hidden="1" customHeight="1">
      <c r="DD116" s="367"/>
      <c r="DE116" s="367"/>
    </row>
    <row r="117" spans="108:109" ht="13.5" hidden="1" customHeight="1">
      <c r="DD117" s="367"/>
      <c r="DE117" s="367"/>
    </row>
    <row r="118" spans="108:109" ht="13.5" hidden="1" customHeight="1">
      <c r="DD118" s="367"/>
      <c r="DE118" s="367"/>
    </row>
    <row r="119" spans="108:109" ht="13.5" hidden="1" customHeight="1">
      <c r="DD119" s="367"/>
      <c r="DE119" s="367"/>
    </row>
    <row r="120" spans="108:109" ht="13.5" hidden="1" customHeight="1">
      <c r="DD120" s="367"/>
      <c r="DE120" s="367"/>
    </row>
    <row r="121" spans="108:109" ht="13.5" hidden="1" customHeight="1">
      <c r="DD121" s="367"/>
      <c r="DE121" s="367"/>
    </row>
    <row r="122" spans="108:109" ht="13.5" hidden="1" customHeight="1">
      <c r="DD122" s="367"/>
      <c r="DE122" s="367"/>
    </row>
    <row r="123" spans="108:109" ht="13.5" hidden="1" customHeight="1">
      <c r="DD123" s="367"/>
      <c r="DE123" s="367"/>
    </row>
    <row r="124" spans="108:109" ht="13.5" hidden="1" customHeight="1">
      <c r="DD124" s="367"/>
      <c r="DE124" s="367"/>
    </row>
    <row r="125" spans="108:109" ht="13.5" hidden="1" customHeight="1">
      <c r="DD125" s="367"/>
      <c r="DE125" s="367"/>
    </row>
    <row r="126" spans="108:109" ht="13.5" hidden="1" customHeight="1">
      <c r="DD126" s="367"/>
      <c r="DE126" s="367"/>
    </row>
    <row r="127" spans="108:109" ht="13.5" hidden="1" customHeight="1">
      <c r="DD127" s="367"/>
      <c r="DE127" s="367"/>
    </row>
    <row r="128" spans="108:109" ht="13.5" hidden="1" customHeight="1">
      <c r="DD128" s="367"/>
      <c r="DE128" s="367"/>
    </row>
    <row r="129" spans="108:109" ht="13.5" hidden="1" customHeight="1">
      <c r="DD129" s="367"/>
      <c r="DE129" s="367"/>
    </row>
    <row r="130" spans="108:109" ht="13.5" hidden="1" customHeight="1">
      <c r="DD130" s="367"/>
      <c r="DE130" s="367"/>
    </row>
    <row r="131" spans="108:109" ht="13.5" hidden="1" customHeight="1">
      <c r="DD131" s="367"/>
      <c r="DE131" s="367"/>
    </row>
    <row r="132" spans="108:109" ht="13.5" hidden="1" customHeight="1">
      <c r="DD132" s="367"/>
      <c r="DE132" s="367"/>
    </row>
    <row r="133" spans="108:109" ht="13.5" hidden="1" customHeight="1">
      <c r="DD133" s="367"/>
      <c r="DE133" s="367"/>
    </row>
    <row r="134" spans="108:109" ht="13.5" hidden="1" customHeight="1">
      <c r="DD134" s="367"/>
      <c r="DE134" s="367"/>
    </row>
    <row r="135" spans="108:109" ht="13.5" hidden="1" customHeight="1">
      <c r="DD135" s="367"/>
      <c r="DE135" s="367"/>
    </row>
    <row r="136" spans="108:109" ht="13.5" hidden="1" customHeight="1">
      <c r="DD136" s="367"/>
      <c r="DE136" s="367"/>
    </row>
    <row r="137" spans="108:109" ht="13.5" hidden="1" customHeight="1">
      <c r="DD137" s="367"/>
      <c r="DE137" s="367"/>
    </row>
    <row r="138" spans="108:109" ht="13.5" hidden="1" customHeight="1">
      <c r="DD138" s="367"/>
      <c r="DE138" s="367"/>
    </row>
    <row r="139" spans="108:109" ht="13.5" hidden="1" customHeight="1">
      <c r="DD139" s="367"/>
      <c r="DE139" s="367"/>
    </row>
    <row r="140" spans="108:109" ht="13.5" hidden="1" customHeight="1">
      <c r="DD140" s="367"/>
      <c r="DE140" s="367"/>
    </row>
    <row r="141" spans="108:109" ht="13.5" hidden="1" customHeight="1">
      <c r="DD141" s="367"/>
      <c r="DE141" s="367"/>
    </row>
    <row r="142" spans="108:109" ht="13.5" hidden="1" customHeight="1">
      <c r="DD142" s="367"/>
      <c r="DE142" s="367"/>
    </row>
    <row r="143" spans="108:109" ht="13.5" hidden="1" customHeight="1">
      <c r="DD143" s="367"/>
      <c r="DE143" s="367"/>
    </row>
    <row r="144" spans="108:109" ht="13.5" hidden="1" customHeight="1">
      <c r="DD144" s="367"/>
      <c r="DE144" s="367"/>
    </row>
    <row r="145" spans="108:109" ht="13.5" hidden="1" customHeight="1">
      <c r="DD145" s="367"/>
      <c r="DE145" s="367"/>
    </row>
    <row r="146" spans="108:109" ht="13.5" hidden="1" customHeight="1">
      <c r="DD146" s="367"/>
      <c r="DE146" s="367"/>
    </row>
    <row r="147" spans="108:109" ht="13.5" hidden="1" customHeight="1">
      <c r="DD147" s="367"/>
      <c r="DE147" s="367"/>
    </row>
    <row r="148" spans="108:109" ht="13.5" hidden="1" customHeight="1">
      <c r="DD148" s="367"/>
      <c r="DE148" s="367"/>
    </row>
    <row r="149" spans="108:109" ht="13.5" hidden="1" customHeight="1">
      <c r="DD149" s="367"/>
      <c r="DE149" s="367"/>
    </row>
    <row r="150" spans="108:109" ht="13.5" hidden="1" customHeight="1">
      <c r="DD150" s="367"/>
      <c r="DE150" s="367"/>
    </row>
    <row r="151" spans="108:109" ht="13.5" hidden="1" customHeight="1">
      <c r="DD151" s="367"/>
      <c r="DE151" s="367"/>
    </row>
    <row r="152" spans="108:109" ht="13.5" hidden="1" customHeight="1">
      <c r="DD152" s="367"/>
      <c r="DE152" s="367"/>
    </row>
    <row r="153" spans="108:109" ht="13.5" hidden="1" customHeight="1">
      <c r="DD153" s="367"/>
      <c r="DE153" s="367"/>
    </row>
    <row r="154" spans="108:109" ht="13.5" hidden="1" customHeight="1">
      <c r="DD154" s="367"/>
      <c r="DE154" s="367"/>
    </row>
    <row r="155" spans="108:109" ht="13.5" hidden="1" customHeight="1">
      <c r="DD155" s="367"/>
      <c r="DE155" s="367"/>
    </row>
    <row r="156" spans="108:109" ht="13.5" hidden="1" customHeight="1">
      <c r="DD156" s="367"/>
      <c r="DE156" s="367"/>
    </row>
    <row r="157" spans="108:109" ht="13.5" hidden="1" customHeight="1">
      <c r="DD157" s="367"/>
      <c r="DE157" s="367"/>
    </row>
    <row r="158" spans="108:109" ht="13.5" hidden="1" customHeight="1">
      <c r="DD158" s="367"/>
      <c r="DE158" s="367"/>
    </row>
    <row r="159" spans="108:109" ht="13.5" hidden="1" customHeight="1">
      <c r="DD159" s="367"/>
      <c r="DE159" s="367"/>
    </row>
    <row r="160" spans="108:109" ht="13.5" hidden="1" customHeight="1">
      <c r="DD160" s="367"/>
      <c r="DE160" s="367"/>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algorithmName="SHA-512" hashValue="OPsK6YXMhQ1Uukgn4h41wy9X/ybADeVYeJAK5rhbx6Tw9AckdQVdSdcRZmakoXwUVNV99Zj1P87WHAghO+d9Xw==" saltValue="O0pYMdu85YzbP94UnNjcj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70"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C+uTs63ijCai2zZWzwgp7u8snviBev0bPY3wkPLSVZSyP1mEk9hYrKjfjpdHjUaHsPTLNE0hkh4JGoWbv6WSGg==" saltValue="tzzA6qYFKHi/S4vx6crwcA=="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Normal="100" zoomScaleSheetLayoutView="55" workbookViewId="0"/>
  </sheetViews>
  <sheetFormatPr defaultColWidth="0" defaultRowHeight="13.5" customHeight="1" zeroHeight="1"/>
  <cols>
    <col min="1" max="34" width="2.5" style="271" customWidth="1"/>
    <col min="35" max="122" width="2.5" style="270" customWidth="1"/>
    <col min="123" max="16384" width="2.5" style="270" hidden="1"/>
  </cols>
  <sheetData>
    <row r="1" spans="2:34"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c r="S2" s="270"/>
      <c r="AH2" s="270"/>
    </row>
    <row r="3" spans="2:34">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row r="5" spans="2:34"/>
    <row r="6" spans="2:34"/>
    <row r="7" spans="2:34"/>
    <row r="8" spans="2:34"/>
    <row r="9" spans="2:34">
      <c r="AH9" s="270"/>
    </row>
    <row r="10" spans="2:34"/>
    <row r="11" spans="2:34"/>
    <row r="12" spans="2:34"/>
    <row r="13" spans="2:34"/>
    <row r="14" spans="2:34"/>
    <row r="15" spans="2:34"/>
    <row r="16" spans="2:34"/>
    <row r="17" spans="12:34">
      <c r="AH17" s="270"/>
    </row>
    <row r="18" spans="12:34"/>
    <row r="19" spans="12:34"/>
    <row r="20" spans="12:34">
      <c r="AH20" s="270"/>
    </row>
    <row r="21" spans="12:34">
      <c r="AH21" s="270"/>
    </row>
    <row r="22" spans="12:34"/>
    <row r="23" spans="12:34"/>
    <row r="24" spans="12:34">
      <c r="Q24" s="270"/>
    </row>
    <row r="25" spans="12:34"/>
    <row r="26" spans="12:34"/>
    <row r="27" spans="12:34"/>
    <row r="28" spans="12:34">
      <c r="O28" s="270"/>
      <c r="T28" s="270"/>
      <c r="AH28" s="270"/>
    </row>
    <row r="29" spans="12:34"/>
    <row r="30" spans="12:34"/>
    <row r="31" spans="12:34">
      <c r="Q31" s="270"/>
    </row>
    <row r="32" spans="12:34">
      <c r="L32" s="270"/>
    </row>
    <row r="33" spans="2:34">
      <c r="C33" s="270"/>
      <c r="E33" s="270"/>
      <c r="G33" s="270"/>
      <c r="I33" s="270"/>
      <c r="X33" s="270"/>
    </row>
    <row r="34" spans="2:34">
      <c r="B34" s="270"/>
      <c r="P34" s="270"/>
      <c r="R34" s="270"/>
      <c r="T34" s="270"/>
    </row>
    <row r="35" spans="2:34">
      <c r="D35" s="270"/>
      <c r="W35" s="270"/>
      <c r="AC35" s="270"/>
      <c r="AD35" s="270"/>
      <c r="AE35" s="270"/>
      <c r="AF35" s="270"/>
      <c r="AG35" s="270"/>
      <c r="AH35" s="270"/>
    </row>
    <row r="36" spans="2:34">
      <c r="H36" s="270"/>
      <c r="J36" s="270"/>
      <c r="K36" s="270"/>
      <c r="M36" s="270"/>
      <c r="Y36" s="270"/>
      <c r="Z36" s="270"/>
      <c r="AA36" s="270"/>
      <c r="AB36" s="270"/>
      <c r="AC36" s="270"/>
      <c r="AD36" s="270"/>
      <c r="AE36" s="270"/>
      <c r="AF36" s="270"/>
      <c r="AG36" s="270"/>
      <c r="AH36" s="270"/>
    </row>
    <row r="37" spans="2:34">
      <c r="AH37" s="270"/>
    </row>
    <row r="38" spans="2:34">
      <c r="AG38" s="270"/>
      <c r="AH38" s="270"/>
    </row>
    <row r="39" spans="2:34"/>
    <row r="40" spans="2:34">
      <c r="X40" s="270"/>
    </row>
    <row r="41" spans="2:34">
      <c r="R41" s="270"/>
    </row>
    <row r="42" spans="2:34">
      <c r="W42" s="270"/>
    </row>
    <row r="43" spans="2:34">
      <c r="Y43" s="270"/>
      <c r="Z43" s="270"/>
      <c r="AA43" s="270"/>
      <c r="AB43" s="270"/>
      <c r="AC43" s="270"/>
      <c r="AD43" s="270"/>
      <c r="AE43" s="270"/>
      <c r="AF43" s="270"/>
      <c r="AG43" s="270"/>
      <c r="AH43" s="270"/>
    </row>
    <row r="44" spans="2:34">
      <c r="AH44" s="270"/>
    </row>
    <row r="45" spans="2:34">
      <c r="X45" s="270"/>
    </row>
    <row r="46" spans="2:34"/>
    <row r="47" spans="2:34"/>
    <row r="48" spans="2:34">
      <c r="W48" s="270"/>
      <c r="Y48" s="270"/>
      <c r="Z48" s="270"/>
      <c r="AA48" s="270"/>
      <c r="AB48" s="270"/>
      <c r="AC48" s="270"/>
      <c r="AD48" s="270"/>
      <c r="AE48" s="270"/>
      <c r="AF48" s="270"/>
      <c r="AG48" s="270"/>
      <c r="AH48" s="270"/>
    </row>
    <row r="49" spans="28:34"/>
    <row r="50" spans="28:34">
      <c r="AE50" s="270"/>
      <c r="AF50" s="270"/>
      <c r="AG50" s="270"/>
      <c r="AH50" s="270"/>
    </row>
    <row r="51" spans="28:34">
      <c r="AC51" s="270"/>
      <c r="AD51" s="270"/>
      <c r="AE51" s="270"/>
      <c r="AF51" s="270"/>
      <c r="AG51" s="270"/>
      <c r="AH51" s="270"/>
    </row>
    <row r="52" spans="28:34"/>
    <row r="53" spans="28:34">
      <c r="AF53" s="270"/>
      <c r="AG53" s="270"/>
      <c r="AH53" s="270"/>
    </row>
    <row r="54" spans="28:34">
      <c r="AH54" s="270"/>
    </row>
    <row r="55" spans="28:34"/>
    <row r="56" spans="28:34">
      <c r="AB56" s="270"/>
      <c r="AC56" s="270"/>
      <c r="AD56" s="270"/>
      <c r="AE56" s="270"/>
      <c r="AF56" s="270"/>
      <c r="AG56" s="270"/>
      <c r="AH56" s="270"/>
    </row>
    <row r="57" spans="28:34">
      <c r="AH57" s="270"/>
    </row>
    <row r="58" spans="28:34">
      <c r="AH58" s="270"/>
    </row>
    <row r="59" spans="28:34">
      <c r="AG59" s="270"/>
      <c r="AH59" s="270"/>
    </row>
    <row r="60" spans="28:34"/>
    <row r="61" spans="28:34"/>
    <row r="62" spans="28:34"/>
    <row r="63" spans="28:34">
      <c r="AH63" s="270"/>
    </row>
    <row r="64" spans="28:34">
      <c r="AG64" s="270"/>
      <c r="AH64" s="270"/>
    </row>
    <row r="65" spans="28:34"/>
    <row r="66" spans="28:34"/>
    <row r="67" spans="28:34"/>
    <row r="68" spans="28:34">
      <c r="AB68" s="270"/>
      <c r="AC68" s="270"/>
      <c r="AD68" s="270"/>
      <c r="AE68" s="270"/>
      <c r="AF68" s="270"/>
      <c r="AG68" s="270"/>
      <c r="AH68" s="270"/>
    </row>
    <row r="69" spans="28:34">
      <c r="AF69" s="270"/>
      <c r="AG69" s="270"/>
      <c r="AH69" s="270"/>
    </row>
    <row r="70" spans="28:34"/>
    <row r="71" spans="28:34"/>
    <row r="72" spans="28:34"/>
    <row r="73" spans="28:34"/>
    <row r="74" spans="28:34"/>
    <row r="75" spans="28:34">
      <c r="AH75" s="270"/>
    </row>
    <row r="76" spans="28:34">
      <c r="AF76" s="270"/>
      <c r="AG76" s="270"/>
      <c r="AH76" s="270"/>
    </row>
    <row r="77" spans="28:34">
      <c r="AG77" s="270"/>
      <c r="AH77" s="270"/>
    </row>
    <row r="78" spans="28:34"/>
    <row r="79" spans="28:34"/>
    <row r="80" spans="28:34"/>
    <row r="81" spans="25:34"/>
    <row r="82" spans="25:34">
      <c r="Y82" s="270"/>
    </row>
    <row r="83" spans="25:34">
      <c r="Y83" s="270"/>
      <c r="Z83" s="270"/>
      <c r="AA83" s="270"/>
      <c r="AB83" s="270"/>
      <c r="AC83" s="270"/>
      <c r="AD83" s="270"/>
      <c r="AE83" s="270"/>
      <c r="AF83" s="270"/>
      <c r="AG83" s="270"/>
      <c r="AH83" s="270"/>
    </row>
    <row r="84" spans="25:34"/>
    <row r="85" spans="25:34"/>
    <row r="86" spans="25:34"/>
    <row r="87" spans="25:34"/>
    <row r="88" spans="25:34">
      <c r="AH88" s="270"/>
    </row>
    <row r="89" spans="25:34"/>
    <row r="90" spans="25:34"/>
    <row r="91" spans="25:34"/>
    <row r="92" spans="25:34" ht="13.5" customHeight="1"/>
    <row r="93" spans="25:34" ht="13.5" customHeight="1"/>
    <row r="94" spans="25:34" ht="13.5" customHeight="1">
      <c r="AF94" s="270"/>
      <c r="AG94" s="270"/>
      <c r="AH94" s="270"/>
    </row>
    <row r="95" spans="25:34" ht="13.5" customHeight="1">
      <c r="AH95" s="270"/>
    </row>
    <row r="96" spans="25:34" ht="13.5" customHeight="1"/>
    <row r="97" spans="33:34" ht="13.5" customHeight="1"/>
    <row r="98" spans="33:34" ht="13.5" customHeight="1"/>
    <row r="99" spans="33:34" ht="13.5" customHeight="1"/>
    <row r="100" spans="33:34" ht="13.5" customHeight="1"/>
    <row r="101" spans="33:34" ht="13.5" customHeight="1">
      <c r="AH101" s="270"/>
    </row>
    <row r="102" spans="33:34" ht="13.5" customHeight="1"/>
    <row r="103" spans="33:34" ht="13.5" customHeight="1"/>
    <row r="104" spans="33:34" ht="13.5" customHeight="1">
      <c r="AG104" s="270"/>
      <c r="AH104" s="270"/>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70"/>
    </row>
    <row r="117" spans="34:122" ht="13.5" customHeight="1"/>
    <row r="118" spans="34:122" ht="13.5" customHeight="1"/>
    <row r="119" spans="34:122" ht="13.5" customHeight="1"/>
    <row r="120" spans="34:122" ht="13.5" customHeight="1">
      <c r="AH120" s="270"/>
    </row>
    <row r="121" spans="34:122" ht="13.5" customHeight="1">
      <c r="AH121" s="270"/>
    </row>
    <row r="122" spans="34:122" ht="13.5" customHeight="1"/>
    <row r="123" spans="34:122" ht="13.5" customHeight="1"/>
    <row r="124" spans="34:122" ht="13.5" customHeight="1"/>
    <row r="125" spans="34:122" ht="13.5" customHeight="1">
      <c r="DR125" s="270" t="s">
        <v>500</v>
      </c>
    </row>
    <row r="126" spans="34:122" ht="13.5" hidden="1" customHeight="1"/>
    <row r="127" spans="34:122" ht="13.5" hidden="1" customHeight="1"/>
    <row r="128" spans="34:122"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algorithmName="SHA-512" hashValue="k0sAJfNqyaqRSmsd1C/KXzlB8Jt/V+WyQfBi3Ks6Y4u4JnOGPMVtIngX5dCQxJEHfGw9vULi9HmFq4jp9PeFQQ==" saltValue="KbZiXX/SPVee40Txj8pNZ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29" customWidth="1"/>
    <col min="2" max="8" width="13.375" style="129" customWidth="1"/>
    <col min="9" max="16384" width="11.125" style="129"/>
  </cols>
  <sheetData>
    <row r="1" spans="1:8">
      <c r="A1" s="123"/>
      <c r="B1" s="124"/>
      <c r="C1" s="125"/>
      <c r="D1" s="126"/>
      <c r="E1" s="127"/>
      <c r="F1" s="127"/>
      <c r="G1" s="127"/>
      <c r="H1" s="128"/>
    </row>
    <row r="2" spans="1:8">
      <c r="A2" s="130"/>
      <c r="B2" s="131"/>
      <c r="C2" s="132"/>
      <c r="D2" s="133" t="s">
        <v>45</v>
      </c>
      <c r="E2" s="134"/>
      <c r="F2" s="135" t="s">
        <v>552</v>
      </c>
      <c r="G2" s="136"/>
      <c r="H2" s="137"/>
    </row>
    <row r="3" spans="1:8">
      <c r="A3" s="133" t="s">
        <v>545</v>
      </c>
      <c r="B3" s="138"/>
      <c r="C3" s="139"/>
      <c r="D3" s="140">
        <v>101422</v>
      </c>
      <c r="E3" s="141"/>
      <c r="F3" s="142">
        <v>119674</v>
      </c>
      <c r="G3" s="143"/>
      <c r="H3" s="144"/>
    </row>
    <row r="4" spans="1:8">
      <c r="A4" s="145"/>
      <c r="B4" s="146"/>
      <c r="C4" s="147"/>
      <c r="D4" s="148">
        <v>24558</v>
      </c>
      <c r="E4" s="149"/>
      <c r="F4" s="150">
        <v>57803</v>
      </c>
      <c r="G4" s="151"/>
      <c r="H4" s="152"/>
    </row>
    <row r="5" spans="1:8">
      <c r="A5" s="133" t="s">
        <v>547</v>
      </c>
      <c r="B5" s="138"/>
      <c r="C5" s="139"/>
      <c r="D5" s="140">
        <v>116264</v>
      </c>
      <c r="E5" s="141"/>
      <c r="F5" s="142">
        <v>119685</v>
      </c>
      <c r="G5" s="143"/>
      <c r="H5" s="144"/>
    </row>
    <row r="6" spans="1:8">
      <c r="A6" s="145"/>
      <c r="B6" s="146"/>
      <c r="C6" s="147"/>
      <c r="D6" s="148">
        <v>35616</v>
      </c>
      <c r="E6" s="149"/>
      <c r="F6" s="150">
        <v>68464</v>
      </c>
      <c r="G6" s="151"/>
      <c r="H6" s="152"/>
    </row>
    <row r="7" spans="1:8">
      <c r="A7" s="133" t="s">
        <v>548</v>
      </c>
      <c r="B7" s="138"/>
      <c r="C7" s="139"/>
      <c r="D7" s="140">
        <v>175053</v>
      </c>
      <c r="E7" s="141"/>
      <c r="F7" s="142">
        <v>128611</v>
      </c>
      <c r="G7" s="143"/>
      <c r="H7" s="144"/>
    </row>
    <row r="8" spans="1:8">
      <c r="A8" s="145"/>
      <c r="B8" s="146"/>
      <c r="C8" s="147"/>
      <c r="D8" s="148">
        <v>44487</v>
      </c>
      <c r="E8" s="149"/>
      <c r="F8" s="150">
        <v>61552</v>
      </c>
      <c r="G8" s="151"/>
      <c r="H8" s="152"/>
    </row>
    <row r="9" spans="1:8">
      <c r="A9" s="133" t="s">
        <v>549</v>
      </c>
      <c r="B9" s="138"/>
      <c r="C9" s="139"/>
      <c r="D9" s="140">
        <v>99397</v>
      </c>
      <c r="E9" s="141"/>
      <c r="F9" s="142">
        <v>138651</v>
      </c>
      <c r="G9" s="143"/>
      <c r="H9" s="144"/>
    </row>
    <row r="10" spans="1:8">
      <c r="A10" s="145"/>
      <c r="B10" s="146"/>
      <c r="C10" s="147"/>
      <c r="D10" s="148">
        <v>22555</v>
      </c>
      <c r="E10" s="149"/>
      <c r="F10" s="150">
        <v>71211</v>
      </c>
      <c r="G10" s="151"/>
      <c r="H10" s="152"/>
    </row>
    <row r="11" spans="1:8">
      <c r="A11" s="133" t="s">
        <v>550</v>
      </c>
      <c r="B11" s="138"/>
      <c r="C11" s="139"/>
      <c r="D11" s="140">
        <v>73432</v>
      </c>
      <c r="E11" s="141"/>
      <c r="F11" s="142">
        <v>122882</v>
      </c>
      <c r="G11" s="143"/>
      <c r="H11" s="144"/>
    </row>
    <row r="12" spans="1:8">
      <c r="A12" s="145"/>
      <c r="B12" s="146"/>
      <c r="C12" s="153"/>
      <c r="D12" s="148">
        <v>25956</v>
      </c>
      <c r="E12" s="149"/>
      <c r="F12" s="150">
        <v>65785</v>
      </c>
      <c r="G12" s="151"/>
      <c r="H12" s="152"/>
    </row>
    <row r="13" spans="1:8">
      <c r="A13" s="133"/>
      <c r="B13" s="138"/>
      <c r="C13" s="154"/>
      <c r="D13" s="155">
        <v>113114</v>
      </c>
      <c r="E13" s="156"/>
      <c r="F13" s="157">
        <v>125901</v>
      </c>
      <c r="G13" s="158"/>
      <c r="H13" s="144"/>
    </row>
    <row r="14" spans="1:8">
      <c r="A14" s="145"/>
      <c r="B14" s="146"/>
      <c r="C14" s="147"/>
      <c r="D14" s="148">
        <v>30634</v>
      </c>
      <c r="E14" s="149"/>
      <c r="F14" s="150">
        <v>64963</v>
      </c>
      <c r="G14" s="151"/>
      <c r="H14" s="152"/>
    </row>
    <row r="17" spans="1:11">
      <c r="A17" s="129" t="s">
        <v>46</v>
      </c>
    </row>
    <row r="18" spans="1:11">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c r="A19" s="159" t="s">
        <v>47</v>
      </c>
      <c r="B19" s="159">
        <f>ROUND(VALUE(SUBSTITUTE(実質収支比率等に係る経年分析!F$48,"▲","-")),2)</f>
        <v>11.22</v>
      </c>
      <c r="C19" s="159">
        <f>ROUND(VALUE(SUBSTITUTE(実質収支比率等に係る経年分析!G$48,"▲","-")),2)</f>
        <v>7.41</v>
      </c>
      <c r="D19" s="159">
        <f>ROUND(VALUE(SUBSTITUTE(実質収支比率等に係る経年分析!H$48,"▲","-")),2)</f>
        <v>6.47</v>
      </c>
      <c r="E19" s="159">
        <f>ROUND(VALUE(SUBSTITUTE(実質収支比率等に係る経年分析!I$48,"▲","-")),2)</f>
        <v>7.13</v>
      </c>
      <c r="F19" s="159">
        <f>ROUND(VALUE(SUBSTITUTE(実質収支比率等に係る経年分析!J$48,"▲","-")),2)</f>
        <v>10.14</v>
      </c>
    </row>
    <row r="20" spans="1:11">
      <c r="A20" s="159" t="s">
        <v>48</v>
      </c>
      <c r="B20" s="159">
        <f>ROUND(VALUE(SUBSTITUTE(実質収支比率等に係る経年分析!F$47,"▲","-")),2)</f>
        <v>80.44</v>
      </c>
      <c r="C20" s="159">
        <f>ROUND(VALUE(SUBSTITUTE(実質収支比率等に係る経年分析!G$47,"▲","-")),2)</f>
        <v>86.74</v>
      </c>
      <c r="D20" s="159">
        <f>ROUND(VALUE(SUBSTITUTE(実質収支比率等に係る経年分析!H$47,"▲","-")),2)</f>
        <v>77.989999999999995</v>
      </c>
      <c r="E20" s="159">
        <f>ROUND(VALUE(SUBSTITUTE(実質収支比率等に係る経年分析!I$47,"▲","-")),2)</f>
        <v>80.099999999999994</v>
      </c>
      <c r="F20" s="159">
        <f>ROUND(VALUE(SUBSTITUTE(実質収支比率等に係る経年分析!J$47,"▲","-")),2)</f>
        <v>79.290000000000006</v>
      </c>
    </row>
    <row r="21" spans="1:11">
      <c r="A21" s="159" t="s">
        <v>49</v>
      </c>
      <c r="B21" s="159">
        <f>IF(ISNUMBER(VALUE(SUBSTITUTE(実質収支比率等に係る経年分析!F$49,"▲","-"))),ROUND(VALUE(SUBSTITUTE(実質収支比率等に係る経年分析!F$49,"▲","-")),2),NA())</f>
        <v>10.28</v>
      </c>
      <c r="C21" s="159">
        <f>IF(ISNUMBER(VALUE(SUBSTITUTE(実質収支比率等に係る経年分析!G$49,"▲","-"))),ROUND(VALUE(SUBSTITUTE(実質収支比率等に係る経年分析!G$49,"▲","-")),2),NA())</f>
        <v>-0.35</v>
      </c>
      <c r="D21" s="159">
        <f>IF(ISNUMBER(VALUE(SUBSTITUTE(実質収支比率等に係る経年分析!H$49,"▲","-"))),ROUND(VALUE(SUBSTITUTE(実質収支比率等に係る経年分析!H$49,"▲","-")),2),NA())</f>
        <v>-4.67</v>
      </c>
      <c r="E21" s="159">
        <f>IF(ISNUMBER(VALUE(SUBSTITUTE(実質収支比率等に係る経年分析!I$49,"▲","-"))),ROUND(VALUE(SUBSTITUTE(実質収支比率等に係る経年分析!I$49,"▲","-")),2),NA())</f>
        <v>2.0299999999999998</v>
      </c>
      <c r="F21" s="159">
        <f>IF(ISNUMBER(VALUE(SUBSTITUTE(実質収支比率等に係る経年分析!J$49,"▲","-"))),ROUND(VALUE(SUBSTITUTE(実質収支比率等に係る経年分析!J$49,"▲","-")),2),NA())</f>
        <v>6.42</v>
      </c>
    </row>
    <row r="24" spans="1:11">
      <c r="A24" s="129" t="s">
        <v>50</v>
      </c>
    </row>
    <row r="25" spans="1:11">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c r="A26" s="160"/>
      <c r="B26" s="160" t="s">
        <v>51</v>
      </c>
      <c r="C26" s="160" t="s">
        <v>52</v>
      </c>
      <c r="D26" s="160" t="s">
        <v>51</v>
      </c>
      <c r="E26" s="160" t="s">
        <v>52</v>
      </c>
      <c r="F26" s="160" t="s">
        <v>51</v>
      </c>
      <c r="G26" s="160" t="s">
        <v>52</v>
      </c>
      <c r="H26" s="160" t="s">
        <v>51</v>
      </c>
      <c r="I26" s="160" t="s">
        <v>52</v>
      </c>
      <c r="J26" s="160" t="s">
        <v>51</v>
      </c>
      <c r="K26" s="160" t="s">
        <v>52</v>
      </c>
    </row>
    <row r="27" spans="1:11">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c r="A29" s="160" t="str">
        <f>IF(連結実質赤字比率に係る赤字・黒字の構成分析!C$41="",NA(),連結実質赤字比率に係る赤字・黒字の構成分析!C$41)</f>
        <v>川北町簡易水道事業特別会計</v>
      </c>
      <c r="B29" s="160" t="e">
        <f>IF(ROUND(VALUE(SUBSTITUTE(連結実質赤字比率に係る赤字・黒字の構成分析!F$41,"▲", "-")), 2) &lt; 0, ABS(ROUND(VALUE(SUBSTITUTE(連結実質赤字比率に係る赤字・黒字の構成分析!F$41,"▲", "-")), 2)), NA())</f>
        <v>#N/A</v>
      </c>
      <c r="C29" s="160">
        <f>IF(ROUND(VALUE(SUBSTITUTE(連結実質赤字比率に係る赤字・黒字の構成分析!F$41,"▲", "-")), 2) &gt;= 0, ABS(ROUND(VALUE(SUBSTITUTE(連結実質赤字比率に係る赤字・黒字の構成分析!F$41,"▲", "-")), 2)), NA())</f>
        <v>7.0000000000000007E-2</v>
      </c>
      <c r="D29" s="160" t="e">
        <f>IF(ROUND(VALUE(SUBSTITUTE(連結実質赤字比率に係る赤字・黒字の構成分析!G$41,"▲", "-")), 2) &lt; 0, ABS(ROUND(VALUE(SUBSTITUTE(連結実質赤字比率に係る赤字・黒字の構成分析!G$41,"▲", "-")), 2)), NA())</f>
        <v>#N/A</v>
      </c>
      <c r="E29" s="160">
        <f>IF(ROUND(VALUE(SUBSTITUTE(連結実質赤字比率に係る赤字・黒字の構成分析!G$41,"▲", "-")), 2) &gt;= 0, ABS(ROUND(VALUE(SUBSTITUTE(連結実質赤字比率に係る赤字・黒字の構成分析!G$41,"▲", "-")), 2)), NA())</f>
        <v>0.04</v>
      </c>
      <c r="F29" s="160" t="e">
        <f>IF(ROUND(VALUE(SUBSTITUTE(連結実質赤字比率に係る赤字・黒字の構成分析!H$41,"▲", "-")), 2) &lt; 0, ABS(ROUND(VALUE(SUBSTITUTE(連結実質赤字比率に係る赤字・黒字の構成分析!H$41,"▲", "-")), 2)), NA())</f>
        <v>#N/A</v>
      </c>
      <c r="G29" s="160">
        <f>IF(ROUND(VALUE(SUBSTITUTE(連結実質赤字比率に係る赤字・黒字の構成分析!H$41,"▲", "-")), 2) &gt;= 0, ABS(ROUND(VALUE(SUBSTITUTE(連結実質赤字比率に係る赤字・黒字の構成分析!H$41,"▲", "-")), 2)), NA())</f>
        <v>0.03</v>
      </c>
      <c r="H29" s="160" t="e">
        <f>IF(ROUND(VALUE(SUBSTITUTE(連結実質赤字比率に係る赤字・黒字の構成分析!I$41,"▲", "-")), 2) &lt; 0, ABS(ROUND(VALUE(SUBSTITUTE(連結実質赤字比率に係る赤字・黒字の構成分析!I$41,"▲", "-")), 2)), NA())</f>
        <v>#N/A</v>
      </c>
      <c r="I29" s="160">
        <f>IF(ROUND(VALUE(SUBSTITUTE(連結実質赤字比率に係る赤字・黒字の構成分析!I$41,"▲", "-")), 2) &gt;= 0, ABS(ROUND(VALUE(SUBSTITUTE(連結実質赤字比率に係る赤字・黒字の構成分析!I$41,"▲", "-")), 2)), NA())</f>
        <v>0.02</v>
      </c>
      <c r="J29" s="160" t="e">
        <f>IF(ROUND(VALUE(SUBSTITUTE(連結実質赤字比率に係る赤字・黒字の構成分析!J$41,"▲", "-")), 2) &lt; 0, ABS(ROUND(VALUE(SUBSTITUTE(連結実質赤字比率に係る赤字・黒字の構成分析!J$41,"▲", "-")), 2)), NA())</f>
        <v>#N/A</v>
      </c>
      <c r="K29" s="160">
        <f>IF(ROUND(VALUE(SUBSTITUTE(連結実質赤字比率に係る赤字・黒字の構成分析!J$41,"▲", "-")), 2) &gt;= 0, ABS(ROUND(VALUE(SUBSTITUTE(連結実質赤字比率に係る赤字・黒字の構成分析!J$41,"▲", "-")), 2)), NA())</f>
        <v>0.03</v>
      </c>
    </row>
    <row r="30" spans="1:11">
      <c r="A30" s="160" t="str">
        <f>IF(連結実質赤字比率に係る赤字・黒字の構成分析!C$40="",NA(),連結実質赤字比率に係る赤字・黒字の構成分析!C$40)</f>
        <v>川北町後期高齢者医療特別会計</v>
      </c>
      <c r="B30" s="160" t="e">
        <f>IF(ROUND(VALUE(SUBSTITUTE(連結実質赤字比率に係る赤字・黒字の構成分析!F$40,"▲", "-")), 2) &lt; 0, ABS(ROUND(VALUE(SUBSTITUTE(連結実質赤字比率に係る赤字・黒字の構成分析!F$40,"▲", "-")), 2)), NA())</f>
        <v>#N/A</v>
      </c>
      <c r="C30" s="160">
        <f>IF(ROUND(VALUE(SUBSTITUTE(連結実質赤字比率に係る赤字・黒字の構成分析!F$40,"▲", "-")), 2) &gt;= 0, ABS(ROUND(VALUE(SUBSTITUTE(連結実質赤字比率に係る赤字・黒字の構成分析!F$40,"▲", "-")), 2)), NA())</f>
        <v>0.03</v>
      </c>
      <c r="D30" s="160" t="e">
        <f>IF(ROUND(VALUE(SUBSTITUTE(連結実質赤字比率に係る赤字・黒字の構成分析!G$40,"▲", "-")), 2) &lt; 0, ABS(ROUND(VALUE(SUBSTITUTE(連結実質赤字比率に係る赤字・黒字の構成分析!G$40,"▲", "-")), 2)), NA())</f>
        <v>#N/A</v>
      </c>
      <c r="E30" s="160">
        <f>IF(ROUND(VALUE(SUBSTITUTE(連結実質赤字比率に係る赤字・黒字の構成分析!G$40,"▲", "-")), 2) &gt;= 0, ABS(ROUND(VALUE(SUBSTITUTE(連結実質赤字比率に係る赤字・黒字の構成分析!G$40,"▲", "-")), 2)), NA())</f>
        <v>0.04</v>
      </c>
      <c r="F30" s="160" t="e">
        <f>IF(ROUND(VALUE(SUBSTITUTE(連結実質赤字比率に係る赤字・黒字の構成分析!H$40,"▲", "-")), 2) &lt; 0, ABS(ROUND(VALUE(SUBSTITUTE(連結実質赤字比率に係る赤字・黒字の構成分析!H$40,"▲", "-")), 2)), NA())</f>
        <v>#N/A</v>
      </c>
      <c r="G30" s="160">
        <f>IF(ROUND(VALUE(SUBSTITUTE(連結実質赤字比率に係る赤字・黒字の構成分析!H$40,"▲", "-")), 2) &gt;= 0, ABS(ROUND(VALUE(SUBSTITUTE(連結実質赤字比率に係る赤字・黒字の構成分析!H$40,"▲", "-")), 2)), NA())</f>
        <v>0.02</v>
      </c>
      <c r="H30" s="160" t="e">
        <f>IF(ROUND(VALUE(SUBSTITUTE(連結実質赤字比率に係る赤字・黒字の構成分析!I$40,"▲", "-")), 2) &lt; 0, ABS(ROUND(VALUE(SUBSTITUTE(連結実質赤字比率に係る赤字・黒字の構成分析!I$40,"▲", "-")), 2)), NA())</f>
        <v>#N/A</v>
      </c>
      <c r="I30" s="160">
        <f>IF(ROUND(VALUE(SUBSTITUTE(連結実質赤字比率に係る赤字・黒字の構成分析!I$40,"▲", "-")), 2) &gt;= 0, ABS(ROUND(VALUE(SUBSTITUTE(連結実質赤字比率に係る赤字・黒字の構成分析!I$40,"▲", "-")), 2)), NA())</f>
        <v>0.05</v>
      </c>
      <c r="J30" s="160" t="e">
        <f>IF(ROUND(VALUE(SUBSTITUTE(連結実質赤字比率に係る赤字・黒字の構成分析!J$40,"▲", "-")), 2) &lt; 0, ABS(ROUND(VALUE(SUBSTITUTE(連結実質赤字比率に係る赤字・黒字の構成分析!J$40,"▲", "-")), 2)), NA())</f>
        <v>#N/A</v>
      </c>
      <c r="K30" s="160">
        <f>IF(ROUND(VALUE(SUBSTITUTE(連結実質赤字比率に係る赤字・黒字の構成分析!J$40,"▲", "-")), 2) &gt;= 0, ABS(ROUND(VALUE(SUBSTITUTE(連結実質赤字比率に係る赤字・黒字の構成分析!J$40,"▲", "-")), 2)), NA())</f>
        <v>0.04</v>
      </c>
    </row>
    <row r="31" spans="1:11">
      <c r="A31" s="160" t="str">
        <f>IF(連結実質赤字比率に係る赤字・黒字の構成分析!C$39="",NA(),連結実質赤字比率に係る赤字・黒字の構成分析!C$39)</f>
        <v>川北町介護保険サービス事業特別会計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0.03</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0.08</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0.09</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0.09</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0.08</v>
      </c>
    </row>
    <row r="32" spans="1:11">
      <c r="A32" s="160" t="str">
        <f>IF(連結実質赤字比率に係る赤字・黒字の構成分析!C$38="",NA(),連結実質赤字比率に係る赤字・黒字の構成分析!C$38)</f>
        <v>川北町農業集落排水事業特別会計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0.27</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0.26</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0.25</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0.28000000000000003</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0.27</v>
      </c>
    </row>
    <row r="33" spans="1:16">
      <c r="A33" s="160" t="str">
        <f>IF(連結実質赤字比率に係る赤字・黒字の構成分析!C$37="",NA(),連結実質赤字比率に係る赤字・黒字の構成分析!C$37)</f>
        <v>川北町国民健康保険特別会計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1.39</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1.27</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0.59</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1.04</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0.59</v>
      </c>
    </row>
    <row r="34" spans="1:16">
      <c r="A34" s="160" t="str">
        <f>IF(連結実質赤字比率に係る赤字・黒字の構成分析!C$36="",NA(),連結実質赤字比率に係る赤字・黒字の構成分析!C$36)</f>
        <v>川北町介護保険事業特別会計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1.24</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1.05</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0.38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0.53</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0.62</v>
      </c>
    </row>
    <row r="35" spans="1:16">
      <c r="A35" s="160" t="str">
        <f>IF(連結実質赤字比率に係る赤字・黒字の構成分析!C$35="",NA(),連結実質赤字比率に係る赤字・黒字の構成分析!C$35)</f>
        <v>川北町工業用水道事業会計</v>
      </c>
      <c r="B35" s="160" t="e">
        <f>IF(ROUND(VALUE(SUBSTITUTE(連結実質赤字比率に係る赤字・黒字の構成分析!F$35,"▲", "-")), 2) &lt; 0, ABS(ROUND(VALUE(SUBSTITUTE(連結実質赤字比率に係る赤字・黒字の構成分析!F$35,"▲", "-")), 2)), NA())</f>
        <v>#VALUE!</v>
      </c>
      <c r="C35" s="160" t="e">
        <f>IF(ROUND(VALUE(SUBSTITUTE(連結実質赤字比率に係る赤字・黒字の構成分析!F$35,"▲", "-")), 2) &gt;= 0, ABS(ROUND(VALUE(SUBSTITUTE(連結実質赤字比率に係る赤字・黒字の構成分析!F$35,"▲", "-")), 2)), NA())</f>
        <v>#VALUE!</v>
      </c>
      <c r="D35" s="160" t="e">
        <f>IF(ROUND(VALUE(SUBSTITUTE(連結実質赤字比率に係る赤字・黒字の構成分析!G$35,"▲", "-")), 2) &lt; 0, ABS(ROUND(VALUE(SUBSTITUTE(連結実質赤字比率に係る赤字・黒字の構成分析!G$35,"▲", "-")), 2)), NA())</f>
        <v>#VALUE!</v>
      </c>
      <c r="E35" s="160" t="e">
        <f>IF(ROUND(VALUE(SUBSTITUTE(連結実質赤字比率に係る赤字・黒字の構成分析!G$35,"▲", "-")), 2) &gt;= 0, ABS(ROUND(VALUE(SUBSTITUTE(連結実質赤字比率に係る赤字・黒字の構成分析!G$35,"▲", "-")), 2)), NA())</f>
        <v>#VALUE!</v>
      </c>
      <c r="F35" s="160" t="e">
        <f>IF(ROUND(VALUE(SUBSTITUTE(連結実質赤字比率に係る赤字・黒字の構成分析!H$35,"▲", "-")), 2) &lt; 0, ABS(ROUND(VALUE(SUBSTITUTE(連結実質赤字比率に係る赤字・黒字の構成分析!H$35,"▲", "-")), 2)), NA())</f>
        <v>#VALUE!</v>
      </c>
      <c r="G35" s="160" t="e">
        <f>IF(ROUND(VALUE(SUBSTITUTE(連結実質赤字比率に係る赤字・黒字の構成分析!H$35,"▲", "-")), 2) &gt;= 0, ABS(ROUND(VALUE(SUBSTITUTE(連結実質赤字比率に係る赤字・黒字の構成分析!H$35,"▲", "-")), 2)), NA())</f>
        <v>#VALUE!</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1.33</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2.71</v>
      </c>
    </row>
    <row r="36" spans="1:16">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11.21</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7.41</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6.46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7.13</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10.130000000000001</v>
      </c>
    </row>
    <row r="39" spans="1:16">
      <c r="A39" s="129" t="s">
        <v>53</v>
      </c>
    </row>
    <row r="40" spans="1:16">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c r="A41" s="161"/>
      <c r="B41" s="161" t="s">
        <v>54</v>
      </c>
      <c r="C41" s="161"/>
      <c r="D41" s="161" t="s">
        <v>55</v>
      </c>
      <c r="E41" s="161" t="s">
        <v>54</v>
      </c>
      <c r="F41" s="161"/>
      <c r="G41" s="161" t="s">
        <v>55</v>
      </c>
      <c r="H41" s="161" t="s">
        <v>54</v>
      </c>
      <c r="I41" s="161"/>
      <c r="J41" s="161" t="s">
        <v>55</v>
      </c>
      <c r="K41" s="161" t="s">
        <v>54</v>
      </c>
      <c r="L41" s="161"/>
      <c r="M41" s="161" t="s">
        <v>55</v>
      </c>
      <c r="N41" s="161" t="s">
        <v>54</v>
      </c>
      <c r="O41" s="161"/>
      <c r="P41" s="161" t="s">
        <v>55</v>
      </c>
    </row>
    <row r="42" spans="1:16">
      <c r="A42" s="161" t="s">
        <v>56</v>
      </c>
      <c r="B42" s="161"/>
      <c r="C42" s="161"/>
      <c r="D42" s="161">
        <f>'実質公債費比率（分子）の構造'!K$52</f>
        <v>383</v>
      </c>
      <c r="E42" s="161"/>
      <c r="F42" s="161"/>
      <c r="G42" s="161">
        <f>'実質公債費比率（分子）の構造'!L$52</f>
        <v>393</v>
      </c>
      <c r="H42" s="161"/>
      <c r="I42" s="161"/>
      <c r="J42" s="161">
        <f>'実質公債費比率（分子）の構造'!M$52</f>
        <v>378</v>
      </c>
      <c r="K42" s="161"/>
      <c r="L42" s="161"/>
      <c r="M42" s="161">
        <f>'実質公債費比率（分子）の構造'!N$52</f>
        <v>375</v>
      </c>
      <c r="N42" s="161"/>
      <c r="O42" s="161"/>
      <c r="P42" s="161">
        <f>'実質公債費比率（分子）の構造'!O$52</f>
        <v>349</v>
      </c>
    </row>
    <row r="43" spans="1:16">
      <c r="A43" s="161" t="s">
        <v>57</v>
      </c>
      <c r="B43" s="161" t="str">
        <f>'実質公債費比率（分子）の構造'!K$51</f>
        <v>-</v>
      </c>
      <c r="C43" s="161"/>
      <c r="D43" s="161"/>
      <c r="E43" s="161" t="str">
        <f>'実質公債費比率（分子）の構造'!L$51</f>
        <v>-</v>
      </c>
      <c r="F43" s="161"/>
      <c r="G43" s="161"/>
      <c r="H43" s="161" t="str">
        <f>'実質公債費比率（分子）の構造'!M$51</f>
        <v>-</v>
      </c>
      <c r="I43" s="161"/>
      <c r="J43" s="161"/>
      <c r="K43" s="161" t="str">
        <f>'実質公債費比率（分子）の構造'!N$51</f>
        <v>-</v>
      </c>
      <c r="L43" s="161"/>
      <c r="M43" s="161"/>
      <c r="N43" s="161" t="str">
        <f>'実質公債費比率（分子）の構造'!O$51</f>
        <v>-</v>
      </c>
      <c r="O43" s="161"/>
      <c r="P43" s="161"/>
    </row>
    <row r="44" spans="1:16">
      <c r="A44" s="161" t="s">
        <v>58</v>
      </c>
      <c r="B44" s="161" t="str">
        <f>'実質公債費比率（分子）の構造'!K$50</f>
        <v>-</v>
      </c>
      <c r="C44" s="161"/>
      <c r="D44" s="161"/>
      <c r="E44" s="161" t="str">
        <f>'実質公債費比率（分子）の構造'!L$50</f>
        <v>-</v>
      </c>
      <c r="F44" s="161"/>
      <c r="G44" s="161"/>
      <c r="H44" s="161" t="str">
        <f>'実質公債費比率（分子）の構造'!M$50</f>
        <v>-</v>
      </c>
      <c r="I44" s="161"/>
      <c r="J44" s="161"/>
      <c r="K44" s="161" t="str">
        <f>'実質公債費比率（分子）の構造'!N$50</f>
        <v>-</v>
      </c>
      <c r="L44" s="161"/>
      <c r="M44" s="161"/>
      <c r="N44" s="161" t="str">
        <f>'実質公債費比率（分子）の構造'!O$50</f>
        <v>-</v>
      </c>
      <c r="O44" s="161"/>
      <c r="P44" s="161"/>
    </row>
    <row r="45" spans="1:16">
      <c r="A45" s="161" t="s">
        <v>59</v>
      </c>
      <c r="B45" s="161">
        <f>'実質公債費比率（分子）の構造'!K$49</f>
        <v>66</v>
      </c>
      <c r="C45" s="161"/>
      <c r="D45" s="161"/>
      <c r="E45" s="161">
        <f>'実質公債費比率（分子）の構造'!L$49</f>
        <v>64</v>
      </c>
      <c r="F45" s="161"/>
      <c r="G45" s="161"/>
      <c r="H45" s="161">
        <f>'実質公債費比率（分子）の構造'!M$49</f>
        <v>55</v>
      </c>
      <c r="I45" s="161"/>
      <c r="J45" s="161"/>
      <c r="K45" s="161">
        <f>'実質公債費比率（分子）の構造'!N$49</f>
        <v>58</v>
      </c>
      <c r="L45" s="161"/>
      <c r="M45" s="161"/>
      <c r="N45" s="161">
        <f>'実質公債費比率（分子）の構造'!O$49</f>
        <v>54</v>
      </c>
      <c r="O45" s="161"/>
      <c r="P45" s="161"/>
    </row>
    <row r="46" spans="1:16">
      <c r="A46" s="161" t="s">
        <v>60</v>
      </c>
      <c r="B46" s="161">
        <f>'実質公債費比率（分子）の構造'!K$48</f>
        <v>52</v>
      </c>
      <c r="C46" s="161"/>
      <c r="D46" s="161"/>
      <c r="E46" s="161">
        <f>'実質公債費比率（分子）の構造'!L$48</f>
        <v>53</v>
      </c>
      <c r="F46" s="161"/>
      <c r="G46" s="161"/>
      <c r="H46" s="161">
        <f>'実質公債費比率（分子）の構造'!M$48</f>
        <v>53</v>
      </c>
      <c r="I46" s="161"/>
      <c r="J46" s="161"/>
      <c r="K46" s="161">
        <f>'実質公債費比率（分子）の構造'!N$48</f>
        <v>60</v>
      </c>
      <c r="L46" s="161"/>
      <c r="M46" s="161"/>
      <c r="N46" s="161">
        <f>'実質公債費比率（分子）の構造'!O$48</f>
        <v>48</v>
      </c>
      <c r="O46" s="161"/>
      <c r="P46" s="161"/>
    </row>
    <row r="47" spans="1:16">
      <c r="A47" s="161" t="s">
        <v>61</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c r="A48" s="161" t="s">
        <v>62</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c r="A49" s="161" t="s">
        <v>63</v>
      </c>
      <c r="B49" s="161">
        <f>'実質公債費比率（分子）の構造'!K$45</f>
        <v>443</v>
      </c>
      <c r="C49" s="161"/>
      <c r="D49" s="161"/>
      <c r="E49" s="161">
        <f>'実質公債費比率（分子）の構造'!L$45</f>
        <v>442</v>
      </c>
      <c r="F49" s="161"/>
      <c r="G49" s="161"/>
      <c r="H49" s="161">
        <f>'実質公債費比率（分子）の構造'!M$45</f>
        <v>430</v>
      </c>
      <c r="I49" s="161"/>
      <c r="J49" s="161"/>
      <c r="K49" s="161">
        <f>'実質公債費比率（分子）の構造'!N$45</f>
        <v>431</v>
      </c>
      <c r="L49" s="161"/>
      <c r="M49" s="161"/>
      <c r="N49" s="161">
        <f>'実質公債費比率（分子）の構造'!O$45</f>
        <v>441</v>
      </c>
      <c r="O49" s="161"/>
      <c r="P49" s="161"/>
    </row>
    <row r="50" spans="1:16">
      <c r="A50" s="161" t="s">
        <v>64</v>
      </c>
      <c r="B50" s="161" t="e">
        <f>NA()</f>
        <v>#N/A</v>
      </c>
      <c r="C50" s="161">
        <f>IF(ISNUMBER('実質公債費比率（分子）の構造'!K$53),'実質公債費比率（分子）の構造'!K$53,NA())</f>
        <v>178</v>
      </c>
      <c r="D50" s="161" t="e">
        <f>NA()</f>
        <v>#N/A</v>
      </c>
      <c r="E50" s="161" t="e">
        <f>NA()</f>
        <v>#N/A</v>
      </c>
      <c r="F50" s="161">
        <f>IF(ISNUMBER('実質公債費比率（分子）の構造'!L$53),'実質公債費比率（分子）の構造'!L$53,NA())</f>
        <v>166</v>
      </c>
      <c r="G50" s="161" t="e">
        <f>NA()</f>
        <v>#N/A</v>
      </c>
      <c r="H50" s="161" t="e">
        <f>NA()</f>
        <v>#N/A</v>
      </c>
      <c r="I50" s="161">
        <f>IF(ISNUMBER('実質公債費比率（分子）の構造'!M$53),'実質公債費比率（分子）の構造'!M$53,NA())</f>
        <v>160</v>
      </c>
      <c r="J50" s="161" t="e">
        <f>NA()</f>
        <v>#N/A</v>
      </c>
      <c r="K50" s="161" t="e">
        <f>NA()</f>
        <v>#N/A</v>
      </c>
      <c r="L50" s="161">
        <f>IF(ISNUMBER('実質公債費比率（分子）の構造'!N$53),'実質公債費比率（分子）の構造'!N$53,NA())</f>
        <v>174</v>
      </c>
      <c r="M50" s="161" t="e">
        <f>NA()</f>
        <v>#N/A</v>
      </c>
      <c r="N50" s="161" t="e">
        <f>NA()</f>
        <v>#N/A</v>
      </c>
      <c r="O50" s="161">
        <f>IF(ISNUMBER('実質公債費比率（分子）の構造'!O$53),'実質公債費比率（分子）の構造'!O$53,NA())</f>
        <v>194</v>
      </c>
      <c r="P50" s="161" t="e">
        <f>NA()</f>
        <v>#N/A</v>
      </c>
    </row>
    <row r="53" spans="1:16">
      <c r="A53" s="129" t="s">
        <v>65</v>
      </c>
    </row>
    <row r="54" spans="1:16">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c r="A55" s="160"/>
      <c r="B55" s="160" t="s">
        <v>66</v>
      </c>
      <c r="C55" s="160"/>
      <c r="D55" s="160" t="s">
        <v>67</v>
      </c>
      <c r="E55" s="160" t="s">
        <v>66</v>
      </c>
      <c r="F55" s="160"/>
      <c r="G55" s="160" t="s">
        <v>67</v>
      </c>
      <c r="H55" s="160" t="s">
        <v>66</v>
      </c>
      <c r="I55" s="160"/>
      <c r="J55" s="160" t="s">
        <v>67</v>
      </c>
      <c r="K55" s="160" t="s">
        <v>66</v>
      </c>
      <c r="L55" s="160"/>
      <c r="M55" s="160" t="s">
        <v>67</v>
      </c>
      <c r="N55" s="160" t="s">
        <v>66</v>
      </c>
      <c r="O55" s="160"/>
      <c r="P55" s="160" t="s">
        <v>67</v>
      </c>
    </row>
    <row r="56" spans="1:16">
      <c r="A56" s="160" t="s">
        <v>36</v>
      </c>
      <c r="B56" s="160"/>
      <c r="C56" s="160"/>
      <c r="D56" s="160">
        <f>'将来負担比率（分子）の構造'!I$52</f>
        <v>2853</v>
      </c>
      <c r="E56" s="160"/>
      <c r="F56" s="160"/>
      <c r="G56" s="160">
        <f>'将来負担比率（分子）の構造'!J$52</f>
        <v>2968</v>
      </c>
      <c r="H56" s="160"/>
      <c r="I56" s="160"/>
      <c r="J56" s="160">
        <f>'将来負担比率（分子）の構造'!K$52</f>
        <v>3157</v>
      </c>
      <c r="K56" s="160"/>
      <c r="L56" s="160"/>
      <c r="M56" s="160">
        <f>'将来負担比率（分子）の構造'!L$52</f>
        <v>3142</v>
      </c>
      <c r="N56" s="160"/>
      <c r="O56" s="160"/>
      <c r="P56" s="160">
        <f>'将来負担比率（分子）の構造'!M$52</f>
        <v>3096</v>
      </c>
    </row>
    <row r="57" spans="1:16">
      <c r="A57" s="160" t="s">
        <v>35</v>
      </c>
      <c r="B57" s="160"/>
      <c r="C57" s="160"/>
      <c r="D57" s="160">
        <f>'将来負担比率（分子）の構造'!I$51</f>
        <v>909</v>
      </c>
      <c r="E57" s="160"/>
      <c r="F57" s="160"/>
      <c r="G57" s="160">
        <f>'将来負担比率（分子）の構造'!J$51</f>
        <v>775</v>
      </c>
      <c r="H57" s="160"/>
      <c r="I57" s="160"/>
      <c r="J57" s="160">
        <f>'将来負担比率（分子）の構造'!K$51</f>
        <v>643</v>
      </c>
      <c r="K57" s="160"/>
      <c r="L57" s="160"/>
      <c r="M57" s="160">
        <f>'将来負担比率（分子）の構造'!L$51</f>
        <v>635</v>
      </c>
      <c r="N57" s="160"/>
      <c r="O57" s="160"/>
      <c r="P57" s="160">
        <f>'将来負担比率（分子）の構造'!M$51</f>
        <v>491</v>
      </c>
    </row>
    <row r="58" spans="1:16">
      <c r="A58" s="160" t="s">
        <v>34</v>
      </c>
      <c r="B58" s="160"/>
      <c r="C58" s="160"/>
      <c r="D58" s="160">
        <f>'将来負担比率（分子）の構造'!I$50</f>
        <v>2314</v>
      </c>
      <c r="E58" s="160"/>
      <c r="F58" s="160"/>
      <c r="G58" s="160">
        <f>'将来負担比率（分子）の構造'!J$50</f>
        <v>2404</v>
      </c>
      <c r="H58" s="160"/>
      <c r="I58" s="160"/>
      <c r="J58" s="160">
        <f>'将来負担比率（分子）の構造'!K$50</f>
        <v>2247</v>
      </c>
      <c r="K58" s="160"/>
      <c r="L58" s="160"/>
      <c r="M58" s="160">
        <f>'将来負担比率（分子）の構造'!L$50</f>
        <v>2278</v>
      </c>
      <c r="N58" s="160"/>
      <c r="O58" s="160"/>
      <c r="P58" s="160">
        <f>'将来負担比率（分子）の構造'!M$50</f>
        <v>2380</v>
      </c>
    </row>
    <row r="59" spans="1:16">
      <c r="A59" s="160" t="s">
        <v>32</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c r="A60" s="160" t="s">
        <v>31</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c r="A61" s="160" t="s">
        <v>29</v>
      </c>
      <c r="B61" s="160" t="str">
        <f>'将来負担比率（分子）の構造'!I$46</f>
        <v>-</v>
      </c>
      <c r="C61" s="160"/>
      <c r="D61" s="160"/>
      <c r="E61" s="160" t="str">
        <f>'将来負担比率（分子）の構造'!J$46</f>
        <v>-</v>
      </c>
      <c r="F61" s="160"/>
      <c r="G61" s="160"/>
      <c r="H61" s="160">
        <f>'将来負担比率（分子）の構造'!K$46</f>
        <v>9</v>
      </c>
      <c r="I61" s="160"/>
      <c r="J61" s="160"/>
      <c r="K61" s="160">
        <f>'将来負担比率（分子）の構造'!L$46</f>
        <v>335</v>
      </c>
      <c r="L61" s="160"/>
      <c r="M61" s="160"/>
      <c r="N61" s="160">
        <f>'将来負担比率（分子）の構造'!M$46</f>
        <v>235</v>
      </c>
      <c r="O61" s="160"/>
      <c r="P61" s="160"/>
    </row>
    <row r="62" spans="1:16">
      <c r="A62" s="160" t="s">
        <v>28</v>
      </c>
      <c r="B62" s="160">
        <f>'将来負担比率（分子）の構造'!I$45</f>
        <v>545</v>
      </c>
      <c r="C62" s="160"/>
      <c r="D62" s="160"/>
      <c r="E62" s="160">
        <f>'将来負担比率（分子）の構造'!J$45</f>
        <v>519</v>
      </c>
      <c r="F62" s="160"/>
      <c r="G62" s="160"/>
      <c r="H62" s="160">
        <f>'将来負担比率（分子）の構造'!K$45</f>
        <v>495</v>
      </c>
      <c r="I62" s="160"/>
      <c r="J62" s="160"/>
      <c r="K62" s="160">
        <f>'将来負担比率（分子）の構造'!L$45</f>
        <v>491</v>
      </c>
      <c r="L62" s="160"/>
      <c r="M62" s="160"/>
      <c r="N62" s="160">
        <f>'将来負担比率（分子）の構造'!M$45</f>
        <v>481</v>
      </c>
      <c r="O62" s="160"/>
      <c r="P62" s="160"/>
    </row>
    <row r="63" spans="1:16">
      <c r="A63" s="160" t="s">
        <v>27</v>
      </c>
      <c r="B63" s="160">
        <f>'将来負担比率（分子）の構造'!I$44</f>
        <v>411</v>
      </c>
      <c r="C63" s="160"/>
      <c r="D63" s="160"/>
      <c r="E63" s="160">
        <f>'将来負担比率（分子）の構造'!J$44</f>
        <v>454</v>
      </c>
      <c r="F63" s="160"/>
      <c r="G63" s="160"/>
      <c r="H63" s="160">
        <f>'将来負担比率（分子）の構造'!K$44</f>
        <v>474</v>
      </c>
      <c r="I63" s="160"/>
      <c r="J63" s="160"/>
      <c r="K63" s="160">
        <f>'将来負担比率（分子）の構造'!L$44</f>
        <v>543</v>
      </c>
      <c r="L63" s="160"/>
      <c r="M63" s="160"/>
      <c r="N63" s="160">
        <f>'将来負担比率（分子）の構造'!M$44</f>
        <v>603</v>
      </c>
      <c r="O63" s="160"/>
      <c r="P63" s="160"/>
    </row>
    <row r="64" spans="1:16">
      <c r="A64" s="160" t="s">
        <v>26</v>
      </c>
      <c r="B64" s="160">
        <f>'将来負担比率（分子）の構造'!I$43</f>
        <v>353</v>
      </c>
      <c r="C64" s="160"/>
      <c r="D64" s="160"/>
      <c r="E64" s="160">
        <f>'将来負担比率（分子）の構造'!J$43</f>
        <v>347</v>
      </c>
      <c r="F64" s="160"/>
      <c r="G64" s="160"/>
      <c r="H64" s="160">
        <f>'将来負担比率（分子）の構造'!K$43</f>
        <v>317</v>
      </c>
      <c r="I64" s="160"/>
      <c r="J64" s="160"/>
      <c r="K64" s="160">
        <f>'将来負担比率（分子）の構造'!L$43</f>
        <v>292</v>
      </c>
      <c r="L64" s="160"/>
      <c r="M64" s="160"/>
      <c r="N64" s="160">
        <f>'将来負担比率（分子）の構造'!M$43</f>
        <v>248</v>
      </c>
      <c r="O64" s="160"/>
      <c r="P64" s="160"/>
    </row>
    <row r="65" spans="1:16">
      <c r="A65" s="160" t="s">
        <v>25</v>
      </c>
      <c r="B65" s="160" t="str">
        <f>'将来負担比率（分子）の構造'!I$42</f>
        <v>-</v>
      </c>
      <c r="C65" s="160"/>
      <c r="D65" s="160"/>
      <c r="E65" s="160" t="str">
        <f>'将来負担比率（分子）の構造'!J$42</f>
        <v>-</v>
      </c>
      <c r="F65" s="160"/>
      <c r="G65" s="160"/>
      <c r="H65" s="160" t="str">
        <f>'将来負担比率（分子）の構造'!K$42</f>
        <v>-</v>
      </c>
      <c r="I65" s="160"/>
      <c r="J65" s="160"/>
      <c r="K65" s="160" t="str">
        <f>'将来負担比率（分子）の構造'!L$42</f>
        <v>-</v>
      </c>
      <c r="L65" s="160"/>
      <c r="M65" s="160"/>
      <c r="N65" s="160" t="str">
        <f>'将来負担比率（分子）の構造'!M$42</f>
        <v>-</v>
      </c>
      <c r="O65" s="160"/>
      <c r="P65" s="160"/>
    </row>
    <row r="66" spans="1:16">
      <c r="A66" s="160" t="s">
        <v>24</v>
      </c>
      <c r="B66" s="160">
        <f>'将来負担比率（分子）の構造'!I$41</f>
        <v>4400</v>
      </c>
      <c r="C66" s="160"/>
      <c r="D66" s="160"/>
      <c r="E66" s="160">
        <f>'将来負担比率（分子）の構造'!J$41</f>
        <v>4475</v>
      </c>
      <c r="F66" s="160"/>
      <c r="G66" s="160"/>
      <c r="H66" s="160">
        <f>'将来負担比率（分子）の構造'!K$41</f>
        <v>4630</v>
      </c>
      <c r="I66" s="160"/>
      <c r="J66" s="160"/>
      <c r="K66" s="160">
        <f>'将来負担比率（分子）の構造'!L$41</f>
        <v>4602</v>
      </c>
      <c r="L66" s="160"/>
      <c r="M66" s="160"/>
      <c r="N66" s="160">
        <f>'将来負担比率（分子）の構造'!M$41</f>
        <v>4412</v>
      </c>
      <c r="O66" s="160"/>
      <c r="P66" s="160"/>
    </row>
    <row r="67" spans="1:16">
      <c r="A67" s="160" t="s">
        <v>68</v>
      </c>
      <c r="B67" s="160" t="e">
        <f>NA()</f>
        <v>#N/A</v>
      </c>
      <c r="C67" s="160">
        <f>IF(ISNUMBER('将来負担比率（分子）の構造'!I$53), IF('将来負担比率（分子）の構造'!I$53 &lt; 0, 0, '将来負担比率（分子）の構造'!I$53), NA())</f>
        <v>0</v>
      </c>
      <c r="D67" s="160" t="e">
        <f>NA()</f>
        <v>#N/A</v>
      </c>
      <c r="E67" s="160" t="e">
        <f>NA()</f>
        <v>#N/A</v>
      </c>
      <c r="F67" s="160">
        <f>IF(ISNUMBER('将来負担比率（分子）の構造'!J$53), IF('将来負担比率（分子）の構造'!J$53 &lt; 0, 0, '将来負担比率（分子）の構造'!J$53), NA())</f>
        <v>0</v>
      </c>
      <c r="G67" s="160" t="e">
        <f>NA()</f>
        <v>#N/A</v>
      </c>
      <c r="H67" s="160" t="e">
        <f>NA()</f>
        <v>#N/A</v>
      </c>
      <c r="I67" s="160">
        <f>IF(ISNUMBER('将来負担比率（分子）の構造'!K$53), IF('将来負担比率（分子）の構造'!K$53 &lt; 0, 0, '将来負担比率（分子）の構造'!K$53), NA())</f>
        <v>0</v>
      </c>
      <c r="J67" s="160" t="e">
        <f>NA()</f>
        <v>#N/A</v>
      </c>
      <c r="K67" s="160" t="e">
        <f>NA()</f>
        <v>#N/A</v>
      </c>
      <c r="L67" s="160">
        <f>IF(ISNUMBER('将来負担比率（分子）の構造'!L$53), IF('将来負担比率（分子）の構造'!L$53 &lt; 0, 0, '将来負担比率（分子）の構造'!L$53), NA())</f>
        <v>207</v>
      </c>
      <c r="M67" s="160" t="e">
        <f>NA()</f>
        <v>#N/A</v>
      </c>
      <c r="N67" s="160" t="e">
        <f>NA()</f>
        <v>#N/A</v>
      </c>
      <c r="O67" s="160">
        <f>IF(ISNUMBER('将来負担比率（分子）の構造'!M$53), IF('将来負担比率（分子）の構造'!M$53 &lt; 0, 0, '将来負担比率（分子）の構造'!M$53), NA())</f>
        <v>12</v>
      </c>
      <c r="P67" s="160" t="e">
        <f>NA()</f>
        <v>#N/A</v>
      </c>
    </row>
    <row r="70" spans="1:16">
      <c r="A70" s="162" t="s">
        <v>69</v>
      </c>
      <c r="B70" s="162"/>
      <c r="C70" s="162"/>
      <c r="D70" s="162"/>
      <c r="E70" s="162"/>
      <c r="F70" s="162"/>
    </row>
    <row r="71" spans="1:16">
      <c r="A71" s="163"/>
      <c r="B71" s="163" t="str">
        <f>基金残高に係る経年分析!F54</f>
        <v>H27</v>
      </c>
      <c r="C71" s="163" t="str">
        <f>基金残高に係る経年分析!G54</f>
        <v>H28</v>
      </c>
      <c r="D71" s="163" t="str">
        <f>基金残高に係る経年分析!H54</f>
        <v>H29</v>
      </c>
    </row>
    <row r="72" spans="1:16">
      <c r="A72" s="163" t="s">
        <v>70</v>
      </c>
      <c r="B72" s="164">
        <f>基金残高に係る経年分析!F55</f>
        <v>1717</v>
      </c>
      <c r="C72" s="164">
        <f>基金残高に係る経年分析!G55</f>
        <v>1748</v>
      </c>
      <c r="D72" s="164">
        <f>基金残高に係る経年分析!H55</f>
        <v>1749</v>
      </c>
    </row>
    <row r="73" spans="1:16">
      <c r="A73" s="163" t="s">
        <v>71</v>
      </c>
      <c r="B73" s="164">
        <f>基金残高に係る経年分析!F56</f>
        <v>5</v>
      </c>
      <c r="C73" s="164">
        <f>基金残高に係る経年分析!G56</f>
        <v>5</v>
      </c>
      <c r="D73" s="164">
        <f>基金残高に係る経年分析!H56</f>
        <v>5</v>
      </c>
    </row>
    <row r="74" spans="1:16">
      <c r="A74" s="163" t="s">
        <v>72</v>
      </c>
      <c r="B74" s="164">
        <f>基金残高に係る経年分析!F57</f>
        <v>428</v>
      </c>
      <c r="C74" s="164">
        <f>基金残高に係る経年分析!G57</f>
        <v>428</v>
      </c>
      <c r="D74" s="164">
        <f>基金残高に係る経年分析!H57</f>
        <v>529</v>
      </c>
    </row>
  </sheetData>
  <sheetProtection algorithmName="SHA-512" hashValue="/Nd3O+mtdZOJchbpRnC0cdw+kuI+sNHL4Wl/E4IYNPOIpLaWQpTnfIHXZ1Ytd1f8q+aJFvWbddva4rxv7nZeIw==" saltValue="6XPUUuWlhQ2pEYESXGSIu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3"/>
  <sheetViews>
    <sheetView showGridLines="0" workbookViewId="0"/>
  </sheetViews>
  <sheetFormatPr defaultColWidth="0" defaultRowHeight="11.25" customHeight="1" zeroHeight="1"/>
  <cols>
    <col min="1" max="95" width="1.625" style="205" customWidth="1"/>
    <col min="96" max="133" width="1.625" style="221" customWidth="1"/>
    <col min="134" max="143" width="1.625" style="205" customWidth="1"/>
    <col min="144" max="16384" width="0" style="205" hidden="1"/>
  </cols>
  <sheetData>
    <row r="1" spans="2:143" ht="22.5" customHeight="1" thickBot="1">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212</v>
      </c>
      <c r="DI1" s="774"/>
      <c r="DJ1" s="774"/>
      <c r="DK1" s="774"/>
      <c r="DL1" s="774"/>
      <c r="DM1" s="774"/>
      <c r="DN1" s="775"/>
      <c r="DO1" s="205"/>
      <c r="DP1" s="773" t="s">
        <v>213</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c r="B2" s="206" t="s">
        <v>214</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c r="B3" s="715" t="s">
        <v>215</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216</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217</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c r="B4" s="715" t="s">
        <v>1</v>
      </c>
      <c r="C4" s="716"/>
      <c r="D4" s="716"/>
      <c r="E4" s="716"/>
      <c r="F4" s="716"/>
      <c r="G4" s="716"/>
      <c r="H4" s="716"/>
      <c r="I4" s="716"/>
      <c r="J4" s="716"/>
      <c r="K4" s="716"/>
      <c r="L4" s="716"/>
      <c r="M4" s="716"/>
      <c r="N4" s="716"/>
      <c r="O4" s="716"/>
      <c r="P4" s="716"/>
      <c r="Q4" s="717"/>
      <c r="R4" s="715" t="s">
        <v>218</v>
      </c>
      <c r="S4" s="716"/>
      <c r="T4" s="716"/>
      <c r="U4" s="716"/>
      <c r="V4" s="716"/>
      <c r="W4" s="716"/>
      <c r="X4" s="716"/>
      <c r="Y4" s="717"/>
      <c r="Z4" s="715" t="s">
        <v>219</v>
      </c>
      <c r="AA4" s="716"/>
      <c r="AB4" s="716"/>
      <c r="AC4" s="717"/>
      <c r="AD4" s="715" t="s">
        <v>220</v>
      </c>
      <c r="AE4" s="716"/>
      <c r="AF4" s="716"/>
      <c r="AG4" s="716"/>
      <c r="AH4" s="716"/>
      <c r="AI4" s="716"/>
      <c r="AJ4" s="716"/>
      <c r="AK4" s="717"/>
      <c r="AL4" s="715" t="s">
        <v>219</v>
      </c>
      <c r="AM4" s="716"/>
      <c r="AN4" s="716"/>
      <c r="AO4" s="717"/>
      <c r="AP4" s="776" t="s">
        <v>221</v>
      </c>
      <c r="AQ4" s="776"/>
      <c r="AR4" s="776"/>
      <c r="AS4" s="776"/>
      <c r="AT4" s="776"/>
      <c r="AU4" s="776"/>
      <c r="AV4" s="776"/>
      <c r="AW4" s="776"/>
      <c r="AX4" s="776"/>
      <c r="AY4" s="776"/>
      <c r="AZ4" s="776"/>
      <c r="BA4" s="776"/>
      <c r="BB4" s="776"/>
      <c r="BC4" s="776"/>
      <c r="BD4" s="776"/>
      <c r="BE4" s="776"/>
      <c r="BF4" s="776"/>
      <c r="BG4" s="776" t="s">
        <v>222</v>
      </c>
      <c r="BH4" s="776"/>
      <c r="BI4" s="776"/>
      <c r="BJ4" s="776"/>
      <c r="BK4" s="776"/>
      <c r="BL4" s="776"/>
      <c r="BM4" s="776"/>
      <c r="BN4" s="776"/>
      <c r="BO4" s="776" t="s">
        <v>219</v>
      </c>
      <c r="BP4" s="776"/>
      <c r="BQ4" s="776"/>
      <c r="BR4" s="776"/>
      <c r="BS4" s="776" t="s">
        <v>223</v>
      </c>
      <c r="BT4" s="776"/>
      <c r="BU4" s="776"/>
      <c r="BV4" s="776"/>
      <c r="BW4" s="776"/>
      <c r="BX4" s="776"/>
      <c r="BY4" s="776"/>
      <c r="BZ4" s="776"/>
      <c r="CA4" s="776"/>
      <c r="CB4" s="776"/>
      <c r="CD4" s="758" t="s">
        <v>224</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c r="B5" s="740" t="s">
        <v>225</v>
      </c>
      <c r="C5" s="741"/>
      <c r="D5" s="741"/>
      <c r="E5" s="741"/>
      <c r="F5" s="741"/>
      <c r="G5" s="741"/>
      <c r="H5" s="741"/>
      <c r="I5" s="741"/>
      <c r="J5" s="741"/>
      <c r="K5" s="741"/>
      <c r="L5" s="741"/>
      <c r="M5" s="741"/>
      <c r="N5" s="741"/>
      <c r="O5" s="741"/>
      <c r="P5" s="741"/>
      <c r="Q5" s="742"/>
      <c r="R5" s="706">
        <v>1447177</v>
      </c>
      <c r="S5" s="707"/>
      <c r="T5" s="707"/>
      <c r="U5" s="707"/>
      <c r="V5" s="707"/>
      <c r="W5" s="707"/>
      <c r="X5" s="707"/>
      <c r="Y5" s="753"/>
      <c r="Z5" s="771">
        <v>37</v>
      </c>
      <c r="AA5" s="771"/>
      <c r="AB5" s="771"/>
      <c r="AC5" s="771"/>
      <c r="AD5" s="772">
        <v>1447177</v>
      </c>
      <c r="AE5" s="772"/>
      <c r="AF5" s="772"/>
      <c r="AG5" s="772"/>
      <c r="AH5" s="772"/>
      <c r="AI5" s="772"/>
      <c r="AJ5" s="772"/>
      <c r="AK5" s="772"/>
      <c r="AL5" s="754">
        <v>62.7</v>
      </c>
      <c r="AM5" s="723"/>
      <c r="AN5" s="723"/>
      <c r="AO5" s="755"/>
      <c r="AP5" s="740" t="s">
        <v>226</v>
      </c>
      <c r="AQ5" s="741"/>
      <c r="AR5" s="741"/>
      <c r="AS5" s="741"/>
      <c r="AT5" s="741"/>
      <c r="AU5" s="741"/>
      <c r="AV5" s="741"/>
      <c r="AW5" s="741"/>
      <c r="AX5" s="741"/>
      <c r="AY5" s="741"/>
      <c r="AZ5" s="741"/>
      <c r="BA5" s="741"/>
      <c r="BB5" s="741"/>
      <c r="BC5" s="741"/>
      <c r="BD5" s="741"/>
      <c r="BE5" s="741"/>
      <c r="BF5" s="742"/>
      <c r="BG5" s="641">
        <v>1447177</v>
      </c>
      <c r="BH5" s="644"/>
      <c r="BI5" s="644"/>
      <c r="BJ5" s="644"/>
      <c r="BK5" s="644"/>
      <c r="BL5" s="644"/>
      <c r="BM5" s="644"/>
      <c r="BN5" s="645"/>
      <c r="BO5" s="703">
        <v>100</v>
      </c>
      <c r="BP5" s="703"/>
      <c r="BQ5" s="703"/>
      <c r="BR5" s="703"/>
      <c r="BS5" s="704">
        <v>189673</v>
      </c>
      <c r="BT5" s="704"/>
      <c r="BU5" s="704"/>
      <c r="BV5" s="704"/>
      <c r="BW5" s="704"/>
      <c r="BX5" s="704"/>
      <c r="BY5" s="704"/>
      <c r="BZ5" s="704"/>
      <c r="CA5" s="704"/>
      <c r="CB5" s="745"/>
      <c r="CD5" s="758" t="s">
        <v>221</v>
      </c>
      <c r="CE5" s="759"/>
      <c r="CF5" s="759"/>
      <c r="CG5" s="759"/>
      <c r="CH5" s="759"/>
      <c r="CI5" s="759"/>
      <c r="CJ5" s="759"/>
      <c r="CK5" s="759"/>
      <c r="CL5" s="759"/>
      <c r="CM5" s="759"/>
      <c r="CN5" s="759"/>
      <c r="CO5" s="759"/>
      <c r="CP5" s="759"/>
      <c r="CQ5" s="760"/>
      <c r="CR5" s="758" t="s">
        <v>227</v>
      </c>
      <c r="CS5" s="759"/>
      <c r="CT5" s="759"/>
      <c r="CU5" s="759"/>
      <c r="CV5" s="759"/>
      <c r="CW5" s="759"/>
      <c r="CX5" s="759"/>
      <c r="CY5" s="760"/>
      <c r="CZ5" s="758" t="s">
        <v>219</v>
      </c>
      <c r="DA5" s="759"/>
      <c r="DB5" s="759"/>
      <c r="DC5" s="760"/>
      <c r="DD5" s="758" t="s">
        <v>228</v>
      </c>
      <c r="DE5" s="759"/>
      <c r="DF5" s="759"/>
      <c r="DG5" s="759"/>
      <c r="DH5" s="759"/>
      <c r="DI5" s="759"/>
      <c r="DJ5" s="759"/>
      <c r="DK5" s="759"/>
      <c r="DL5" s="759"/>
      <c r="DM5" s="759"/>
      <c r="DN5" s="759"/>
      <c r="DO5" s="759"/>
      <c r="DP5" s="760"/>
      <c r="DQ5" s="758" t="s">
        <v>229</v>
      </c>
      <c r="DR5" s="759"/>
      <c r="DS5" s="759"/>
      <c r="DT5" s="759"/>
      <c r="DU5" s="759"/>
      <c r="DV5" s="759"/>
      <c r="DW5" s="759"/>
      <c r="DX5" s="759"/>
      <c r="DY5" s="759"/>
      <c r="DZ5" s="759"/>
      <c r="EA5" s="759"/>
      <c r="EB5" s="759"/>
      <c r="EC5" s="760"/>
    </row>
    <row r="6" spans="2:143" ht="11.25" customHeight="1">
      <c r="B6" s="638" t="s">
        <v>230</v>
      </c>
      <c r="C6" s="639"/>
      <c r="D6" s="639"/>
      <c r="E6" s="639"/>
      <c r="F6" s="639"/>
      <c r="G6" s="639"/>
      <c r="H6" s="639"/>
      <c r="I6" s="639"/>
      <c r="J6" s="639"/>
      <c r="K6" s="639"/>
      <c r="L6" s="639"/>
      <c r="M6" s="639"/>
      <c r="N6" s="639"/>
      <c r="O6" s="639"/>
      <c r="P6" s="639"/>
      <c r="Q6" s="640"/>
      <c r="R6" s="641">
        <v>20152</v>
      </c>
      <c r="S6" s="644"/>
      <c r="T6" s="644"/>
      <c r="U6" s="644"/>
      <c r="V6" s="644"/>
      <c r="W6" s="644"/>
      <c r="X6" s="644"/>
      <c r="Y6" s="645"/>
      <c r="Z6" s="703">
        <v>0.5</v>
      </c>
      <c r="AA6" s="703"/>
      <c r="AB6" s="703"/>
      <c r="AC6" s="703"/>
      <c r="AD6" s="704">
        <v>20152</v>
      </c>
      <c r="AE6" s="704"/>
      <c r="AF6" s="704"/>
      <c r="AG6" s="704"/>
      <c r="AH6" s="704"/>
      <c r="AI6" s="704"/>
      <c r="AJ6" s="704"/>
      <c r="AK6" s="704"/>
      <c r="AL6" s="646">
        <v>0.9</v>
      </c>
      <c r="AM6" s="647"/>
      <c r="AN6" s="647"/>
      <c r="AO6" s="705"/>
      <c r="AP6" s="638" t="s">
        <v>231</v>
      </c>
      <c r="AQ6" s="639"/>
      <c r="AR6" s="639"/>
      <c r="AS6" s="639"/>
      <c r="AT6" s="639"/>
      <c r="AU6" s="639"/>
      <c r="AV6" s="639"/>
      <c r="AW6" s="639"/>
      <c r="AX6" s="639"/>
      <c r="AY6" s="639"/>
      <c r="AZ6" s="639"/>
      <c r="BA6" s="639"/>
      <c r="BB6" s="639"/>
      <c r="BC6" s="639"/>
      <c r="BD6" s="639"/>
      <c r="BE6" s="639"/>
      <c r="BF6" s="640"/>
      <c r="BG6" s="641">
        <v>1447177</v>
      </c>
      <c r="BH6" s="644"/>
      <c r="BI6" s="644"/>
      <c r="BJ6" s="644"/>
      <c r="BK6" s="644"/>
      <c r="BL6" s="644"/>
      <c r="BM6" s="644"/>
      <c r="BN6" s="645"/>
      <c r="BO6" s="703">
        <v>100</v>
      </c>
      <c r="BP6" s="703"/>
      <c r="BQ6" s="703"/>
      <c r="BR6" s="703"/>
      <c r="BS6" s="704">
        <v>189673</v>
      </c>
      <c r="BT6" s="704"/>
      <c r="BU6" s="704"/>
      <c r="BV6" s="704"/>
      <c r="BW6" s="704"/>
      <c r="BX6" s="704"/>
      <c r="BY6" s="704"/>
      <c r="BZ6" s="704"/>
      <c r="CA6" s="704"/>
      <c r="CB6" s="745"/>
      <c r="CD6" s="712" t="s">
        <v>232</v>
      </c>
      <c r="CE6" s="713"/>
      <c r="CF6" s="713"/>
      <c r="CG6" s="713"/>
      <c r="CH6" s="713"/>
      <c r="CI6" s="713"/>
      <c r="CJ6" s="713"/>
      <c r="CK6" s="713"/>
      <c r="CL6" s="713"/>
      <c r="CM6" s="713"/>
      <c r="CN6" s="713"/>
      <c r="CO6" s="713"/>
      <c r="CP6" s="713"/>
      <c r="CQ6" s="714"/>
      <c r="CR6" s="641">
        <v>69306</v>
      </c>
      <c r="CS6" s="644"/>
      <c r="CT6" s="644"/>
      <c r="CU6" s="644"/>
      <c r="CV6" s="644"/>
      <c r="CW6" s="644"/>
      <c r="CX6" s="644"/>
      <c r="CY6" s="645"/>
      <c r="CZ6" s="754">
        <v>1.9</v>
      </c>
      <c r="DA6" s="723"/>
      <c r="DB6" s="723"/>
      <c r="DC6" s="757"/>
      <c r="DD6" s="649" t="s">
        <v>124</v>
      </c>
      <c r="DE6" s="644"/>
      <c r="DF6" s="644"/>
      <c r="DG6" s="644"/>
      <c r="DH6" s="644"/>
      <c r="DI6" s="644"/>
      <c r="DJ6" s="644"/>
      <c r="DK6" s="644"/>
      <c r="DL6" s="644"/>
      <c r="DM6" s="644"/>
      <c r="DN6" s="644"/>
      <c r="DO6" s="644"/>
      <c r="DP6" s="645"/>
      <c r="DQ6" s="649">
        <v>69306</v>
      </c>
      <c r="DR6" s="644"/>
      <c r="DS6" s="644"/>
      <c r="DT6" s="644"/>
      <c r="DU6" s="644"/>
      <c r="DV6" s="644"/>
      <c r="DW6" s="644"/>
      <c r="DX6" s="644"/>
      <c r="DY6" s="644"/>
      <c r="DZ6" s="644"/>
      <c r="EA6" s="644"/>
      <c r="EB6" s="644"/>
      <c r="EC6" s="684"/>
    </row>
    <row r="7" spans="2:143" ht="11.25" customHeight="1">
      <c r="B7" s="638" t="s">
        <v>233</v>
      </c>
      <c r="C7" s="639"/>
      <c r="D7" s="639"/>
      <c r="E7" s="639"/>
      <c r="F7" s="639"/>
      <c r="G7" s="639"/>
      <c r="H7" s="639"/>
      <c r="I7" s="639"/>
      <c r="J7" s="639"/>
      <c r="K7" s="639"/>
      <c r="L7" s="639"/>
      <c r="M7" s="639"/>
      <c r="N7" s="639"/>
      <c r="O7" s="639"/>
      <c r="P7" s="639"/>
      <c r="Q7" s="640"/>
      <c r="R7" s="641">
        <v>1579</v>
      </c>
      <c r="S7" s="644"/>
      <c r="T7" s="644"/>
      <c r="U7" s="644"/>
      <c r="V7" s="644"/>
      <c r="W7" s="644"/>
      <c r="X7" s="644"/>
      <c r="Y7" s="645"/>
      <c r="Z7" s="703">
        <v>0</v>
      </c>
      <c r="AA7" s="703"/>
      <c r="AB7" s="703"/>
      <c r="AC7" s="703"/>
      <c r="AD7" s="704">
        <v>1579</v>
      </c>
      <c r="AE7" s="704"/>
      <c r="AF7" s="704"/>
      <c r="AG7" s="704"/>
      <c r="AH7" s="704"/>
      <c r="AI7" s="704"/>
      <c r="AJ7" s="704"/>
      <c r="AK7" s="704"/>
      <c r="AL7" s="646">
        <v>0.1</v>
      </c>
      <c r="AM7" s="647"/>
      <c r="AN7" s="647"/>
      <c r="AO7" s="705"/>
      <c r="AP7" s="638" t="s">
        <v>234</v>
      </c>
      <c r="AQ7" s="639"/>
      <c r="AR7" s="639"/>
      <c r="AS7" s="639"/>
      <c r="AT7" s="639"/>
      <c r="AU7" s="639"/>
      <c r="AV7" s="639"/>
      <c r="AW7" s="639"/>
      <c r="AX7" s="639"/>
      <c r="AY7" s="639"/>
      <c r="AZ7" s="639"/>
      <c r="BA7" s="639"/>
      <c r="BB7" s="639"/>
      <c r="BC7" s="639"/>
      <c r="BD7" s="639"/>
      <c r="BE7" s="639"/>
      <c r="BF7" s="640"/>
      <c r="BG7" s="641">
        <v>398722</v>
      </c>
      <c r="BH7" s="644"/>
      <c r="BI7" s="644"/>
      <c r="BJ7" s="644"/>
      <c r="BK7" s="644"/>
      <c r="BL7" s="644"/>
      <c r="BM7" s="644"/>
      <c r="BN7" s="645"/>
      <c r="BO7" s="703">
        <v>27.6</v>
      </c>
      <c r="BP7" s="703"/>
      <c r="BQ7" s="703"/>
      <c r="BR7" s="703"/>
      <c r="BS7" s="704">
        <v>15644</v>
      </c>
      <c r="BT7" s="704"/>
      <c r="BU7" s="704"/>
      <c r="BV7" s="704"/>
      <c r="BW7" s="704"/>
      <c r="BX7" s="704"/>
      <c r="BY7" s="704"/>
      <c r="BZ7" s="704"/>
      <c r="CA7" s="704"/>
      <c r="CB7" s="745"/>
      <c r="CD7" s="685" t="s">
        <v>235</v>
      </c>
      <c r="CE7" s="682"/>
      <c r="CF7" s="682"/>
      <c r="CG7" s="682"/>
      <c r="CH7" s="682"/>
      <c r="CI7" s="682"/>
      <c r="CJ7" s="682"/>
      <c r="CK7" s="682"/>
      <c r="CL7" s="682"/>
      <c r="CM7" s="682"/>
      <c r="CN7" s="682"/>
      <c r="CO7" s="682"/>
      <c r="CP7" s="682"/>
      <c r="CQ7" s="683"/>
      <c r="CR7" s="641">
        <v>470633</v>
      </c>
      <c r="CS7" s="644"/>
      <c r="CT7" s="644"/>
      <c r="CU7" s="644"/>
      <c r="CV7" s="644"/>
      <c r="CW7" s="644"/>
      <c r="CX7" s="644"/>
      <c r="CY7" s="645"/>
      <c r="CZ7" s="703">
        <v>12.8</v>
      </c>
      <c r="DA7" s="703"/>
      <c r="DB7" s="703"/>
      <c r="DC7" s="703"/>
      <c r="DD7" s="649">
        <v>51150</v>
      </c>
      <c r="DE7" s="644"/>
      <c r="DF7" s="644"/>
      <c r="DG7" s="644"/>
      <c r="DH7" s="644"/>
      <c r="DI7" s="644"/>
      <c r="DJ7" s="644"/>
      <c r="DK7" s="644"/>
      <c r="DL7" s="644"/>
      <c r="DM7" s="644"/>
      <c r="DN7" s="644"/>
      <c r="DO7" s="644"/>
      <c r="DP7" s="645"/>
      <c r="DQ7" s="649">
        <v>443709</v>
      </c>
      <c r="DR7" s="644"/>
      <c r="DS7" s="644"/>
      <c r="DT7" s="644"/>
      <c r="DU7" s="644"/>
      <c r="DV7" s="644"/>
      <c r="DW7" s="644"/>
      <c r="DX7" s="644"/>
      <c r="DY7" s="644"/>
      <c r="DZ7" s="644"/>
      <c r="EA7" s="644"/>
      <c r="EB7" s="644"/>
      <c r="EC7" s="684"/>
    </row>
    <row r="8" spans="2:143" ht="11.25" customHeight="1">
      <c r="B8" s="638" t="s">
        <v>236</v>
      </c>
      <c r="C8" s="639"/>
      <c r="D8" s="639"/>
      <c r="E8" s="639"/>
      <c r="F8" s="639"/>
      <c r="G8" s="639"/>
      <c r="H8" s="639"/>
      <c r="I8" s="639"/>
      <c r="J8" s="639"/>
      <c r="K8" s="639"/>
      <c r="L8" s="639"/>
      <c r="M8" s="639"/>
      <c r="N8" s="639"/>
      <c r="O8" s="639"/>
      <c r="P8" s="639"/>
      <c r="Q8" s="640"/>
      <c r="R8" s="641">
        <v>3356</v>
      </c>
      <c r="S8" s="644"/>
      <c r="T8" s="644"/>
      <c r="U8" s="644"/>
      <c r="V8" s="644"/>
      <c r="W8" s="644"/>
      <c r="X8" s="644"/>
      <c r="Y8" s="645"/>
      <c r="Z8" s="703">
        <v>0.1</v>
      </c>
      <c r="AA8" s="703"/>
      <c r="AB8" s="703"/>
      <c r="AC8" s="703"/>
      <c r="AD8" s="704">
        <v>3356</v>
      </c>
      <c r="AE8" s="704"/>
      <c r="AF8" s="704"/>
      <c r="AG8" s="704"/>
      <c r="AH8" s="704"/>
      <c r="AI8" s="704"/>
      <c r="AJ8" s="704"/>
      <c r="AK8" s="704"/>
      <c r="AL8" s="646">
        <v>0.1</v>
      </c>
      <c r="AM8" s="647"/>
      <c r="AN8" s="647"/>
      <c r="AO8" s="705"/>
      <c r="AP8" s="638" t="s">
        <v>237</v>
      </c>
      <c r="AQ8" s="639"/>
      <c r="AR8" s="639"/>
      <c r="AS8" s="639"/>
      <c r="AT8" s="639"/>
      <c r="AU8" s="639"/>
      <c r="AV8" s="639"/>
      <c r="AW8" s="639"/>
      <c r="AX8" s="639"/>
      <c r="AY8" s="639"/>
      <c r="AZ8" s="639"/>
      <c r="BA8" s="639"/>
      <c r="BB8" s="639"/>
      <c r="BC8" s="639"/>
      <c r="BD8" s="639"/>
      <c r="BE8" s="639"/>
      <c r="BF8" s="640"/>
      <c r="BG8" s="641">
        <v>11302</v>
      </c>
      <c r="BH8" s="644"/>
      <c r="BI8" s="644"/>
      <c r="BJ8" s="644"/>
      <c r="BK8" s="644"/>
      <c r="BL8" s="644"/>
      <c r="BM8" s="644"/>
      <c r="BN8" s="645"/>
      <c r="BO8" s="703">
        <v>0.8</v>
      </c>
      <c r="BP8" s="703"/>
      <c r="BQ8" s="703"/>
      <c r="BR8" s="703"/>
      <c r="BS8" s="649" t="s">
        <v>124</v>
      </c>
      <c r="BT8" s="644"/>
      <c r="BU8" s="644"/>
      <c r="BV8" s="644"/>
      <c r="BW8" s="644"/>
      <c r="BX8" s="644"/>
      <c r="BY8" s="644"/>
      <c r="BZ8" s="644"/>
      <c r="CA8" s="644"/>
      <c r="CB8" s="684"/>
      <c r="CD8" s="685" t="s">
        <v>238</v>
      </c>
      <c r="CE8" s="682"/>
      <c r="CF8" s="682"/>
      <c r="CG8" s="682"/>
      <c r="CH8" s="682"/>
      <c r="CI8" s="682"/>
      <c r="CJ8" s="682"/>
      <c r="CK8" s="682"/>
      <c r="CL8" s="682"/>
      <c r="CM8" s="682"/>
      <c r="CN8" s="682"/>
      <c r="CO8" s="682"/>
      <c r="CP8" s="682"/>
      <c r="CQ8" s="683"/>
      <c r="CR8" s="641">
        <v>1184286</v>
      </c>
      <c r="CS8" s="644"/>
      <c r="CT8" s="644"/>
      <c r="CU8" s="644"/>
      <c r="CV8" s="644"/>
      <c r="CW8" s="644"/>
      <c r="CX8" s="644"/>
      <c r="CY8" s="645"/>
      <c r="CZ8" s="703">
        <v>32.1</v>
      </c>
      <c r="DA8" s="703"/>
      <c r="DB8" s="703"/>
      <c r="DC8" s="703"/>
      <c r="DD8" s="649">
        <v>127320</v>
      </c>
      <c r="DE8" s="644"/>
      <c r="DF8" s="644"/>
      <c r="DG8" s="644"/>
      <c r="DH8" s="644"/>
      <c r="DI8" s="644"/>
      <c r="DJ8" s="644"/>
      <c r="DK8" s="644"/>
      <c r="DL8" s="644"/>
      <c r="DM8" s="644"/>
      <c r="DN8" s="644"/>
      <c r="DO8" s="644"/>
      <c r="DP8" s="645"/>
      <c r="DQ8" s="649">
        <v>627996</v>
      </c>
      <c r="DR8" s="644"/>
      <c r="DS8" s="644"/>
      <c r="DT8" s="644"/>
      <c r="DU8" s="644"/>
      <c r="DV8" s="644"/>
      <c r="DW8" s="644"/>
      <c r="DX8" s="644"/>
      <c r="DY8" s="644"/>
      <c r="DZ8" s="644"/>
      <c r="EA8" s="644"/>
      <c r="EB8" s="644"/>
      <c r="EC8" s="684"/>
    </row>
    <row r="9" spans="2:143" ht="11.25" customHeight="1">
      <c r="B9" s="638" t="s">
        <v>239</v>
      </c>
      <c r="C9" s="639"/>
      <c r="D9" s="639"/>
      <c r="E9" s="639"/>
      <c r="F9" s="639"/>
      <c r="G9" s="639"/>
      <c r="H9" s="639"/>
      <c r="I9" s="639"/>
      <c r="J9" s="639"/>
      <c r="K9" s="639"/>
      <c r="L9" s="639"/>
      <c r="M9" s="639"/>
      <c r="N9" s="639"/>
      <c r="O9" s="639"/>
      <c r="P9" s="639"/>
      <c r="Q9" s="640"/>
      <c r="R9" s="641">
        <v>4805</v>
      </c>
      <c r="S9" s="644"/>
      <c r="T9" s="644"/>
      <c r="U9" s="644"/>
      <c r="V9" s="644"/>
      <c r="W9" s="644"/>
      <c r="X9" s="644"/>
      <c r="Y9" s="645"/>
      <c r="Z9" s="703">
        <v>0.1</v>
      </c>
      <c r="AA9" s="703"/>
      <c r="AB9" s="703"/>
      <c r="AC9" s="703"/>
      <c r="AD9" s="704">
        <v>4805</v>
      </c>
      <c r="AE9" s="704"/>
      <c r="AF9" s="704"/>
      <c r="AG9" s="704"/>
      <c r="AH9" s="704"/>
      <c r="AI9" s="704"/>
      <c r="AJ9" s="704"/>
      <c r="AK9" s="704"/>
      <c r="AL9" s="646">
        <v>0.2</v>
      </c>
      <c r="AM9" s="647"/>
      <c r="AN9" s="647"/>
      <c r="AO9" s="705"/>
      <c r="AP9" s="638" t="s">
        <v>240</v>
      </c>
      <c r="AQ9" s="639"/>
      <c r="AR9" s="639"/>
      <c r="AS9" s="639"/>
      <c r="AT9" s="639"/>
      <c r="AU9" s="639"/>
      <c r="AV9" s="639"/>
      <c r="AW9" s="639"/>
      <c r="AX9" s="639"/>
      <c r="AY9" s="639"/>
      <c r="AZ9" s="639"/>
      <c r="BA9" s="639"/>
      <c r="BB9" s="639"/>
      <c r="BC9" s="639"/>
      <c r="BD9" s="639"/>
      <c r="BE9" s="639"/>
      <c r="BF9" s="640"/>
      <c r="BG9" s="641">
        <v>302552</v>
      </c>
      <c r="BH9" s="644"/>
      <c r="BI9" s="644"/>
      <c r="BJ9" s="644"/>
      <c r="BK9" s="644"/>
      <c r="BL9" s="644"/>
      <c r="BM9" s="644"/>
      <c r="BN9" s="645"/>
      <c r="BO9" s="703">
        <v>20.9</v>
      </c>
      <c r="BP9" s="703"/>
      <c r="BQ9" s="703"/>
      <c r="BR9" s="703"/>
      <c r="BS9" s="649" t="s">
        <v>124</v>
      </c>
      <c r="BT9" s="644"/>
      <c r="BU9" s="644"/>
      <c r="BV9" s="644"/>
      <c r="BW9" s="644"/>
      <c r="BX9" s="644"/>
      <c r="BY9" s="644"/>
      <c r="BZ9" s="644"/>
      <c r="CA9" s="644"/>
      <c r="CB9" s="684"/>
      <c r="CD9" s="685" t="s">
        <v>241</v>
      </c>
      <c r="CE9" s="682"/>
      <c r="CF9" s="682"/>
      <c r="CG9" s="682"/>
      <c r="CH9" s="682"/>
      <c r="CI9" s="682"/>
      <c r="CJ9" s="682"/>
      <c r="CK9" s="682"/>
      <c r="CL9" s="682"/>
      <c r="CM9" s="682"/>
      <c r="CN9" s="682"/>
      <c r="CO9" s="682"/>
      <c r="CP9" s="682"/>
      <c r="CQ9" s="683"/>
      <c r="CR9" s="641">
        <v>366347</v>
      </c>
      <c r="CS9" s="644"/>
      <c r="CT9" s="644"/>
      <c r="CU9" s="644"/>
      <c r="CV9" s="644"/>
      <c r="CW9" s="644"/>
      <c r="CX9" s="644"/>
      <c r="CY9" s="645"/>
      <c r="CZ9" s="703">
        <v>9.9</v>
      </c>
      <c r="DA9" s="703"/>
      <c r="DB9" s="703"/>
      <c r="DC9" s="703"/>
      <c r="DD9" s="649" t="s">
        <v>124</v>
      </c>
      <c r="DE9" s="644"/>
      <c r="DF9" s="644"/>
      <c r="DG9" s="644"/>
      <c r="DH9" s="644"/>
      <c r="DI9" s="644"/>
      <c r="DJ9" s="644"/>
      <c r="DK9" s="644"/>
      <c r="DL9" s="644"/>
      <c r="DM9" s="644"/>
      <c r="DN9" s="644"/>
      <c r="DO9" s="644"/>
      <c r="DP9" s="645"/>
      <c r="DQ9" s="649">
        <v>352311</v>
      </c>
      <c r="DR9" s="644"/>
      <c r="DS9" s="644"/>
      <c r="DT9" s="644"/>
      <c r="DU9" s="644"/>
      <c r="DV9" s="644"/>
      <c r="DW9" s="644"/>
      <c r="DX9" s="644"/>
      <c r="DY9" s="644"/>
      <c r="DZ9" s="644"/>
      <c r="EA9" s="644"/>
      <c r="EB9" s="644"/>
      <c r="EC9" s="684"/>
    </row>
    <row r="10" spans="2:143" ht="11.25" customHeight="1">
      <c r="B10" s="638" t="s">
        <v>242</v>
      </c>
      <c r="C10" s="639"/>
      <c r="D10" s="639"/>
      <c r="E10" s="639"/>
      <c r="F10" s="639"/>
      <c r="G10" s="639"/>
      <c r="H10" s="639"/>
      <c r="I10" s="639"/>
      <c r="J10" s="639"/>
      <c r="K10" s="639"/>
      <c r="L10" s="639"/>
      <c r="M10" s="639"/>
      <c r="N10" s="639"/>
      <c r="O10" s="639"/>
      <c r="P10" s="639"/>
      <c r="Q10" s="640"/>
      <c r="R10" s="641" t="s">
        <v>124</v>
      </c>
      <c r="S10" s="644"/>
      <c r="T10" s="644"/>
      <c r="U10" s="644"/>
      <c r="V10" s="644"/>
      <c r="W10" s="644"/>
      <c r="X10" s="644"/>
      <c r="Y10" s="645"/>
      <c r="Z10" s="703" t="s">
        <v>124</v>
      </c>
      <c r="AA10" s="703"/>
      <c r="AB10" s="703"/>
      <c r="AC10" s="703"/>
      <c r="AD10" s="704" t="s">
        <v>124</v>
      </c>
      <c r="AE10" s="704"/>
      <c r="AF10" s="704"/>
      <c r="AG10" s="704"/>
      <c r="AH10" s="704"/>
      <c r="AI10" s="704"/>
      <c r="AJ10" s="704"/>
      <c r="AK10" s="704"/>
      <c r="AL10" s="646" t="s">
        <v>124</v>
      </c>
      <c r="AM10" s="647"/>
      <c r="AN10" s="647"/>
      <c r="AO10" s="705"/>
      <c r="AP10" s="638" t="s">
        <v>243</v>
      </c>
      <c r="AQ10" s="639"/>
      <c r="AR10" s="639"/>
      <c r="AS10" s="639"/>
      <c r="AT10" s="639"/>
      <c r="AU10" s="639"/>
      <c r="AV10" s="639"/>
      <c r="AW10" s="639"/>
      <c r="AX10" s="639"/>
      <c r="AY10" s="639"/>
      <c r="AZ10" s="639"/>
      <c r="BA10" s="639"/>
      <c r="BB10" s="639"/>
      <c r="BC10" s="639"/>
      <c r="BD10" s="639"/>
      <c r="BE10" s="639"/>
      <c r="BF10" s="640"/>
      <c r="BG10" s="641">
        <v>33820</v>
      </c>
      <c r="BH10" s="644"/>
      <c r="BI10" s="644"/>
      <c r="BJ10" s="644"/>
      <c r="BK10" s="644"/>
      <c r="BL10" s="644"/>
      <c r="BM10" s="644"/>
      <c r="BN10" s="645"/>
      <c r="BO10" s="703">
        <v>2.2999999999999998</v>
      </c>
      <c r="BP10" s="703"/>
      <c r="BQ10" s="703"/>
      <c r="BR10" s="703"/>
      <c r="BS10" s="649">
        <v>5647</v>
      </c>
      <c r="BT10" s="644"/>
      <c r="BU10" s="644"/>
      <c r="BV10" s="644"/>
      <c r="BW10" s="644"/>
      <c r="BX10" s="644"/>
      <c r="BY10" s="644"/>
      <c r="BZ10" s="644"/>
      <c r="CA10" s="644"/>
      <c r="CB10" s="684"/>
      <c r="CD10" s="685" t="s">
        <v>244</v>
      </c>
      <c r="CE10" s="682"/>
      <c r="CF10" s="682"/>
      <c r="CG10" s="682"/>
      <c r="CH10" s="682"/>
      <c r="CI10" s="682"/>
      <c r="CJ10" s="682"/>
      <c r="CK10" s="682"/>
      <c r="CL10" s="682"/>
      <c r="CM10" s="682"/>
      <c r="CN10" s="682"/>
      <c r="CO10" s="682"/>
      <c r="CP10" s="682"/>
      <c r="CQ10" s="683"/>
      <c r="CR10" s="641" t="s">
        <v>245</v>
      </c>
      <c r="CS10" s="644"/>
      <c r="CT10" s="644"/>
      <c r="CU10" s="644"/>
      <c r="CV10" s="644"/>
      <c r="CW10" s="644"/>
      <c r="CX10" s="644"/>
      <c r="CY10" s="645"/>
      <c r="CZ10" s="703" t="s">
        <v>124</v>
      </c>
      <c r="DA10" s="703"/>
      <c r="DB10" s="703"/>
      <c r="DC10" s="703"/>
      <c r="DD10" s="649" t="s">
        <v>124</v>
      </c>
      <c r="DE10" s="644"/>
      <c r="DF10" s="644"/>
      <c r="DG10" s="644"/>
      <c r="DH10" s="644"/>
      <c r="DI10" s="644"/>
      <c r="DJ10" s="644"/>
      <c r="DK10" s="644"/>
      <c r="DL10" s="644"/>
      <c r="DM10" s="644"/>
      <c r="DN10" s="644"/>
      <c r="DO10" s="644"/>
      <c r="DP10" s="645"/>
      <c r="DQ10" s="649" t="s">
        <v>124</v>
      </c>
      <c r="DR10" s="644"/>
      <c r="DS10" s="644"/>
      <c r="DT10" s="644"/>
      <c r="DU10" s="644"/>
      <c r="DV10" s="644"/>
      <c r="DW10" s="644"/>
      <c r="DX10" s="644"/>
      <c r="DY10" s="644"/>
      <c r="DZ10" s="644"/>
      <c r="EA10" s="644"/>
      <c r="EB10" s="644"/>
      <c r="EC10" s="684"/>
    </row>
    <row r="11" spans="2:143" ht="11.25" customHeight="1">
      <c r="B11" s="638" t="s">
        <v>246</v>
      </c>
      <c r="C11" s="639"/>
      <c r="D11" s="639"/>
      <c r="E11" s="639"/>
      <c r="F11" s="639"/>
      <c r="G11" s="639"/>
      <c r="H11" s="639"/>
      <c r="I11" s="639"/>
      <c r="J11" s="639"/>
      <c r="K11" s="639"/>
      <c r="L11" s="639"/>
      <c r="M11" s="639"/>
      <c r="N11" s="639"/>
      <c r="O11" s="639"/>
      <c r="P11" s="639"/>
      <c r="Q11" s="640"/>
      <c r="R11" s="641" t="s">
        <v>245</v>
      </c>
      <c r="S11" s="644"/>
      <c r="T11" s="644"/>
      <c r="U11" s="644"/>
      <c r="V11" s="644"/>
      <c r="W11" s="644"/>
      <c r="X11" s="644"/>
      <c r="Y11" s="645"/>
      <c r="Z11" s="703" t="s">
        <v>124</v>
      </c>
      <c r="AA11" s="703"/>
      <c r="AB11" s="703"/>
      <c r="AC11" s="703"/>
      <c r="AD11" s="704" t="s">
        <v>124</v>
      </c>
      <c r="AE11" s="704"/>
      <c r="AF11" s="704"/>
      <c r="AG11" s="704"/>
      <c r="AH11" s="704"/>
      <c r="AI11" s="704"/>
      <c r="AJ11" s="704"/>
      <c r="AK11" s="704"/>
      <c r="AL11" s="646" t="s">
        <v>124</v>
      </c>
      <c r="AM11" s="647"/>
      <c r="AN11" s="647"/>
      <c r="AO11" s="705"/>
      <c r="AP11" s="638" t="s">
        <v>247</v>
      </c>
      <c r="AQ11" s="639"/>
      <c r="AR11" s="639"/>
      <c r="AS11" s="639"/>
      <c r="AT11" s="639"/>
      <c r="AU11" s="639"/>
      <c r="AV11" s="639"/>
      <c r="AW11" s="639"/>
      <c r="AX11" s="639"/>
      <c r="AY11" s="639"/>
      <c r="AZ11" s="639"/>
      <c r="BA11" s="639"/>
      <c r="BB11" s="639"/>
      <c r="BC11" s="639"/>
      <c r="BD11" s="639"/>
      <c r="BE11" s="639"/>
      <c r="BF11" s="640"/>
      <c r="BG11" s="641">
        <v>51048</v>
      </c>
      <c r="BH11" s="644"/>
      <c r="BI11" s="644"/>
      <c r="BJ11" s="644"/>
      <c r="BK11" s="644"/>
      <c r="BL11" s="644"/>
      <c r="BM11" s="644"/>
      <c r="BN11" s="645"/>
      <c r="BO11" s="703">
        <v>3.5</v>
      </c>
      <c r="BP11" s="703"/>
      <c r="BQ11" s="703"/>
      <c r="BR11" s="703"/>
      <c r="BS11" s="649">
        <v>9997</v>
      </c>
      <c r="BT11" s="644"/>
      <c r="BU11" s="644"/>
      <c r="BV11" s="644"/>
      <c r="BW11" s="644"/>
      <c r="BX11" s="644"/>
      <c r="BY11" s="644"/>
      <c r="BZ11" s="644"/>
      <c r="CA11" s="644"/>
      <c r="CB11" s="684"/>
      <c r="CD11" s="685" t="s">
        <v>248</v>
      </c>
      <c r="CE11" s="682"/>
      <c r="CF11" s="682"/>
      <c r="CG11" s="682"/>
      <c r="CH11" s="682"/>
      <c r="CI11" s="682"/>
      <c r="CJ11" s="682"/>
      <c r="CK11" s="682"/>
      <c r="CL11" s="682"/>
      <c r="CM11" s="682"/>
      <c r="CN11" s="682"/>
      <c r="CO11" s="682"/>
      <c r="CP11" s="682"/>
      <c r="CQ11" s="683"/>
      <c r="CR11" s="641">
        <v>294191</v>
      </c>
      <c r="CS11" s="644"/>
      <c r="CT11" s="644"/>
      <c r="CU11" s="644"/>
      <c r="CV11" s="644"/>
      <c r="CW11" s="644"/>
      <c r="CX11" s="644"/>
      <c r="CY11" s="645"/>
      <c r="CZ11" s="703">
        <v>8</v>
      </c>
      <c r="DA11" s="703"/>
      <c r="DB11" s="703"/>
      <c r="DC11" s="703"/>
      <c r="DD11" s="649">
        <v>131774</v>
      </c>
      <c r="DE11" s="644"/>
      <c r="DF11" s="644"/>
      <c r="DG11" s="644"/>
      <c r="DH11" s="644"/>
      <c r="DI11" s="644"/>
      <c r="DJ11" s="644"/>
      <c r="DK11" s="644"/>
      <c r="DL11" s="644"/>
      <c r="DM11" s="644"/>
      <c r="DN11" s="644"/>
      <c r="DO11" s="644"/>
      <c r="DP11" s="645"/>
      <c r="DQ11" s="649">
        <v>131307</v>
      </c>
      <c r="DR11" s="644"/>
      <c r="DS11" s="644"/>
      <c r="DT11" s="644"/>
      <c r="DU11" s="644"/>
      <c r="DV11" s="644"/>
      <c r="DW11" s="644"/>
      <c r="DX11" s="644"/>
      <c r="DY11" s="644"/>
      <c r="DZ11" s="644"/>
      <c r="EA11" s="644"/>
      <c r="EB11" s="644"/>
      <c r="EC11" s="684"/>
    </row>
    <row r="12" spans="2:143" ht="11.25" customHeight="1">
      <c r="B12" s="638" t="s">
        <v>249</v>
      </c>
      <c r="C12" s="639"/>
      <c r="D12" s="639"/>
      <c r="E12" s="639"/>
      <c r="F12" s="639"/>
      <c r="G12" s="639"/>
      <c r="H12" s="639"/>
      <c r="I12" s="639"/>
      <c r="J12" s="639"/>
      <c r="K12" s="639"/>
      <c r="L12" s="639"/>
      <c r="M12" s="639"/>
      <c r="N12" s="639"/>
      <c r="O12" s="639"/>
      <c r="P12" s="639"/>
      <c r="Q12" s="640"/>
      <c r="R12" s="641">
        <v>130506</v>
      </c>
      <c r="S12" s="644"/>
      <c r="T12" s="644"/>
      <c r="U12" s="644"/>
      <c r="V12" s="644"/>
      <c r="W12" s="644"/>
      <c r="X12" s="644"/>
      <c r="Y12" s="645"/>
      <c r="Z12" s="703">
        <v>3.3</v>
      </c>
      <c r="AA12" s="703"/>
      <c r="AB12" s="703"/>
      <c r="AC12" s="703"/>
      <c r="AD12" s="704">
        <v>130506</v>
      </c>
      <c r="AE12" s="704"/>
      <c r="AF12" s="704"/>
      <c r="AG12" s="704"/>
      <c r="AH12" s="704"/>
      <c r="AI12" s="704"/>
      <c r="AJ12" s="704"/>
      <c r="AK12" s="704"/>
      <c r="AL12" s="646">
        <v>5.7</v>
      </c>
      <c r="AM12" s="647"/>
      <c r="AN12" s="647"/>
      <c r="AO12" s="705"/>
      <c r="AP12" s="638" t="s">
        <v>250</v>
      </c>
      <c r="AQ12" s="639"/>
      <c r="AR12" s="639"/>
      <c r="AS12" s="639"/>
      <c r="AT12" s="639"/>
      <c r="AU12" s="639"/>
      <c r="AV12" s="639"/>
      <c r="AW12" s="639"/>
      <c r="AX12" s="639"/>
      <c r="AY12" s="639"/>
      <c r="AZ12" s="639"/>
      <c r="BA12" s="639"/>
      <c r="BB12" s="639"/>
      <c r="BC12" s="639"/>
      <c r="BD12" s="639"/>
      <c r="BE12" s="639"/>
      <c r="BF12" s="640"/>
      <c r="BG12" s="641">
        <v>989799</v>
      </c>
      <c r="BH12" s="644"/>
      <c r="BI12" s="644"/>
      <c r="BJ12" s="644"/>
      <c r="BK12" s="644"/>
      <c r="BL12" s="644"/>
      <c r="BM12" s="644"/>
      <c r="BN12" s="645"/>
      <c r="BO12" s="703">
        <v>68.400000000000006</v>
      </c>
      <c r="BP12" s="703"/>
      <c r="BQ12" s="703"/>
      <c r="BR12" s="703"/>
      <c r="BS12" s="649">
        <v>174029</v>
      </c>
      <c r="BT12" s="644"/>
      <c r="BU12" s="644"/>
      <c r="BV12" s="644"/>
      <c r="BW12" s="644"/>
      <c r="BX12" s="644"/>
      <c r="BY12" s="644"/>
      <c r="BZ12" s="644"/>
      <c r="CA12" s="644"/>
      <c r="CB12" s="684"/>
      <c r="CD12" s="685" t="s">
        <v>251</v>
      </c>
      <c r="CE12" s="682"/>
      <c r="CF12" s="682"/>
      <c r="CG12" s="682"/>
      <c r="CH12" s="682"/>
      <c r="CI12" s="682"/>
      <c r="CJ12" s="682"/>
      <c r="CK12" s="682"/>
      <c r="CL12" s="682"/>
      <c r="CM12" s="682"/>
      <c r="CN12" s="682"/>
      <c r="CO12" s="682"/>
      <c r="CP12" s="682"/>
      <c r="CQ12" s="683"/>
      <c r="CR12" s="641">
        <v>50118</v>
      </c>
      <c r="CS12" s="644"/>
      <c r="CT12" s="644"/>
      <c r="CU12" s="644"/>
      <c r="CV12" s="644"/>
      <c r="CW12" s="644"/>
      <c r="CX12" s="644"/>
      <c r="CY12" s="645"/>
      <c r="CZ12" s="703">
        <v>1.4</v>
      </c>
      <c r="DA12" s="703"/>
      <c r="DB12" s="703"/>
      <c r="DC12" s="703"/>
      <c r="DD12" s="649" t="s">
        <v>124</v>
      </c>
      <c r="DE12" s="644"/>
      <c r="DF12" s="644"/>
      <c r="DG12" s="644"/>
      <c r="DH12" s="644"/>
      <c r="DI12" s="644"/>
      <c r="DJ12" s="644"/>
      <c r="DK12" s="644"/>
      <c r="DL12" s="644"/>
      <c r="DM12" s="644"/>
      <c r="DN12" s="644"/>
      <c r="DO12" s="644"/>
      <c r="DP12" s="645"/>
      <c r="DQ12" s="649">
        <v>49443</v>
      </c>
      <c r="DR12" s="644"/>
      <c r="DS12" s="644"/>
      <c r="DT12" s="644"/>
      <c r="DU12" s="644"/>
      <c r="DV12" s="644"/>
      <c r="DW12" s="644"/>
      <c r="DX12" s="644"/>
      <c r="DY12" s="644"/>
      <c r="DZ12" s="644"/>
      <c r="EA12" s="644"/>
      <c r="EB12" s="644"/>
      <c r="EC12" s="684"/>
    </row>
    <row r="13" spans="2:143" ht="11.25" customHeight="1">
      <c r="B13" s="638" t="s">
        <v>252</v>
      </c>
      <c r="C13" s="639"/>
      <c r="D13" s="639"/>
      <c r="E13" s="639"/>
      <c r="F13" s="639"/>
      <c r="G13" s="639"/>
      <c r="H13" s="639"/>
      <c r="I13" s="639"/>
      <c r="J13" s="639"/>
      <c r="K13" s="639"/>
      <c r="L13" s="639"/>
      <c r="M13" s="639"/>
      <c r="N13" s="639"/>
      <c r="O13" s="639"/>
      <c r="P13" s="639"/>
      <c r="Q13" s="640"/>
      <c r="R13" s="641" t="s">
        <v>245</v>
      </c>
      <c r="S13" s="644"/>
      <c r="T13" s="644"/>
      <c r="U13" s="644"/>
      <c r="V13" s="644"/>
      <c r="W13" s="644"/>
      <c r="X13" s="644"/>
      <c r="Y13" s="645"/>
      <c r="Z13" s="703" t="s">
        <v>124</v>
      </c>
      <c r="AA13" s="703"/>
      <c r="AB13" s="703"/>
      <c r="AC13" s="703"/>
      <c r="AD13" s="704" t="s">
        <v>124</v>
      </c>
      <c r="AE13" s="704"/>
      <c r="AF13" s="704"/>
      <c r="AG13" s="704"/>
      <c r="AH13" s="704"/>
      <c r="AI13" s="704"/>
      <c r="AJ13" s="704"/>
      <c r="AK13" s="704"/>
      <c r="AL13" s="646" t="s">
        <v>124</v>
      </c>
      <c r="AM13" s="647"/>
      <c r="AN13" s="647"/>
      <c r="AO13" s="705"/>
      <c r="AP13" s="638" t="s">
        <v>253</v>
      </c>
      <c r="AQ13" s="639"/>
      <c r="AR13" s="639"/>
      <c r="AS13" s="639"/>
      <c r="AT13" s="639"/>
      <c r="AU13" s="639"/>
      <c r="AV13" s="639"/>
      <c r="AW13" s="639"/>
      <c r="AX13" s="639"/>
      <c r="AY13" s="639"/>
      <c r="AZ13" s="639"/>
      <c r="BA13" s="639"/>
      <c r="BB13" s="639"/>
      <c r="BC13" s="639"/>
      <c r="BD13" s="639"/>
      <c r="BE13" s="639"/>
      <c r="BF13" s="640"/>
      <c r="BG13" s="641">
        <v>989448</v>
      </c>
      <c r="BH13" s="644"/>
      <c r="BI13" s="644"/>
      <c r="BJ13" s="644"/>
      <c r="BK13" s="644"/>
      <c r="BL13" s="644"/>
      <c r="BM13" s="644"/>
      <c r="BN13" s="645"/>
      <c r="BO13" s="703">
        <v>68.400000000000006</v>
      </c>
      <c r="BP13" s="703"/>
      <c r="BQ13" s="703"/>
      <c r="BR13" s="703"/>
      <c r="BS13" s="649">
        <v>174029</v>
      </c>
      <c r="BT13" s="644"/>
      <c r="BU13" s="644"/>
      <c r="BV13" s="644"/>
      <c r="BW13" s="644"/>
      <c r="BX13" s="644"/>
      <c r="BY13" s="644"/>
      <c r="BZ13" s="644"/>
      <c r="CA13" s="644"/>
      <c r="CB13" s="684"/>
      <c r="CD13" s="685" t="s">
        <v>254</v>
      </c>
      <c r="CE13" s="682"/>
      <c r="CF13" s="682"/>
      <c r="CG13" s="682"/>
      <c r="CH13" s="682"/>
      <c r="CI13" s="682"/>
      <c r="CJ13" s="682"/>
      <c r="CK13" s="682"/>
      <c r="CL13" s="682"/>
      <c r="CM13" s="682"/>
      <c r="CN13" s="682"/>
      <c r="CO13" s="682"/>
      <c r="CP13" s="682"/>
      <c r="CQ13" s="683"/>
      <c r="CR13" s="641">
        <v>336943</v>
      </c>
      <c r="CS13" s="644"/>
      <c r="CT13" s="644"/>
      <c r="CU13" s="644"/>
      <c r="CV13" s="644"/>
      <c r="CW13" s="644"/>
      <c r="CX13" s="644"/>
      <c r="CY13" s="645"/>
      <c r="CZ13" s="703">
        <v>9.1</v>
      </c>
      <c r="DA13" s="703"/>
      <c r="DB13" s="703"/>
      <c r="DC13" s="703"/>
      <c r="DD13" s="649">
        <v>121196</v>
      </c>
      <c r="DE13" s="644"/>
      <c r="DF13" s="644"/>
      <c r="DG13" s="644"/>
      <c r="DH13" s="644"/>
      <c r="DI13" s="644"/>
      <c r="DJ13" s="644"/>
      <c r="DK13" s="644"/>
      <c r="DL13" s="644"/>
      <c r="DM13" s="644"/>
      <c r="DN13" s="644"/>
      <c r="DO13" s="644"/>
      <c r="DP13" s="645"/>
      <c r="DQ13" s="649">
        <v>230729</v>
      </c>
      <c r="DR13" s="644"/>
      <c r="DS13" s="644"/>
      <c r="DT13" s="644"/>
      <c r="DU13" s="644"/>
      <c r="DV13" s="644"/>
      <c r="DW13" s="644"/>
      <c r="DX13" s="644"/>
      <c r="DY13" s="644"/>
      <c r="DZ13" s="644"/>
      <c r="EA13" s="644"/>
      <c r="EB13" s="644"/>
      <c r="EC13" s="684"/>
    </row>
    <row r="14" spans="2:143" ht="11.25" customHeight="1">
      <c r="B14" s="638" t="s">
        <v>255</v>
      </c>
      <c r="C14" s="639"/>
      <c r="D14" s="639"/>
      <c r="E14" s="639"/>
      <c r="F14" s="639"/>
      <c r="G14" s="639"/>
      <c r="H14" s="639"/>
      <c r="I14" s="639"/>
      <c r="J14" s="639"/>
      <c r="K14" s="639"/>
      <c r="L14" s="639"/>
      <c r="M14" s="639"/>
      <c r="N14" s="639"/>
      <c r="O14" s="639"/>
      <c r="P14" s="639"/>
      <c r="Q14" s="640"/>
      <c r="R14" s="641" t="s">
        <v>124</v>
      </c>
      <c r="S14" s="644"/>
      <c r="T14" s="644"/>
      <c r="U14" s="644"/>
      <c r="V14" s="644"/>
      <c r="W14" s="644"/>
      <c r="X14" s="644"/>
      <c r="Y14" s="645"/>
      <c r="Z14" s="703" t="s">
        <v>245</v>
      </c>
      <c r="AA14" s="703"/>
      <c r="AB14" s="703"/>
      <c r="AC14" s="703"/>
      <c r="AD14" s="704" t="s">
        <v>124</v>
      </c>
      <c r="AE14" s="704"/>
      <c r="AF14" s="704"/>
      <c r="AG14" s="704"/>
      <c r="AH14" s="704"/>
      <c r="AI14" s="704"/>
      <c r="AJ14" s="704"/>
      <c r="AK14" s="704"/>
      <c r="AL14" s="646" t="s">
        <v>124</v>
      </c>
      <c r="AM14" s="647"/>
      <c r="AN14" s="647"/>
      <c r="AO14" s="705"/>
      <c r="AP14" s="638" t="s">
        <v>256</v>
      </c>
      <c r="AQ14" s="639"/>
      <c r="AR14" s="639"/>
      <c r="AS14" s="639"/>
      <c r="AT14" s="639"/>
      <c r="AU14" s="639"/>
      <c r="AV14" s="639"/>
      <c r="AW14" s="639"/>
      <c r="AX14" s="639"/>
      <c r="AY14" s="639"/>
      <c r="AZ14" s="639"/>
      <c r="BA14" s="639"/>
      <c r="BB14" s="639"/>
      <c r="BC14" s="639"/>
      <c r="BD14" s="639"/>
      <c r="BE14" s="639"/>
      <c r="BF14" s="640"/>
      <c r="BG14" s="641">
        <v>16227</v>
      </c>
      <c r="BH14" s="644"/>
      <c r="BI14" s="644"/>
      <c r="BJ14" s="644"/>
      <c r="BK14" s="644"/>
      <c r="BL14" s="644"/>
      <c r="BM14" s="644"/>
      <c r="BN14" s="645"/>
      <c r="BO14" s="703">
        <v>1.1000000000000001</v>
      </c>
      <c r="BP14" s="703"/>
      <c r="BQ14" s="703"/>
      <c r="BR14" s="703"/>
      <c r="BS14" s="649" t="s">
        <v>245</v>
      </c>
      <c r="BT14" s="644"/>
      <c r="BU14" s="644"/>
      <c r="BV14" s="644"/>
      <c r="BW14" s="644"/>
      <c r="BX14" s="644"/>
      <c r="BY14" s="644"/>
      <c r="BZ14" s="644"/>
      <c r="CA14" s="644"/>
      <c r="CB14" s="684"/>
      <c r="CD14" s="685" t="s">
        <v>257</v>
      </c>
      <c r="CE14" s="682"/>
      <c r="CF14" s="682"/>
      <c r="CG14" s="682"/>
      <c r="CH14" s="682"/>
      <c r="CI14" s="682"/>
      <c r="CJ14" s="682"/>
      <c r="CK14" s="682"/>
      <c r="CL14" s="682"/>
      <c r="CM14" s="682"/>
      <c r="CN14" s="682"/>
      <c r="CO14" s="682"/>
      <c r="CP14" s="682"/>
      <c r="CQ14" s="683"/>
      <c r="CR14" s="641">
        <v>132184</v>
      </c>
      <c r="CS14" s="644"/>
      <c r="CT14" s="644"/>
      <c r="CU14" s="644"/>
      <c r="CV14" s="644"/>
      <c r="CW14" s="644"/>
      <c r="CX14" s="644"/>
      <c r="CY14" s="645"/>
      <c r="CZ14" s="703">
        <v>3.6</v>
      </c>
      <c r="DA14" s="703"/>
      <c r="DB14" s="703"/>
      <c r="DC14" s="703"/>
      <c r="DD14" s="649">
        <v>1988</v>
      </c>
      <c r="DE14" s="644"/>
      <c r="DF14" s="644"/>
      <c r="DG14" s="644"/>
      <c r="DH14" s="644"/>
      <c r="DI14" s="644"/>
      <c r="DJ14" s="644"/>
      <c r="DK14" s="644"/>
      <c r="DL14" s="644"/>
      <c r="DM14" s="644"/>
      <c r="DN14" s="644"/>
      <c r="DO14" s="644"/>
      <c r="DP14" s="645"/>
      <c r="DQ14" s="649">
        <v>131677</v>
      </c>
      <c r="DR14" s="644"/>
      <c r="DS14" s="644"/>
      <c r="DT14" s="644"/>
      <c r="DU14" s="644"/>
      <c r="DV14" s="644"/>
      <c r="DW14" s="644"/>
      <c r="DX14" s="644"/>
      <c r="DY14" s="644"/>
      <c r="DZ14" s="644"/>
      <c r="EA14" s="644"/>
      <c r="EB14" s="644"/>
      <c r="EC14" s="684"/>
    </row>
    <row r="15" spans="2:143" ht="11.25" customHeight="1">
      <c r="B15" s="638" t="s">
        <v>258</v>
      </c>
      <c r="C15" s="639"/>
      <c r="D15" s="639"/>
      <c r="E15" s="639"/>
      <c r="F15" s="639"/>
      <c r="G15" s="639"/>
      <c r="H15" s="639"/>
      <c r="I15" s="639"/>
      <c r="J15" s="639"/>
      <c r="K15" s="639"/>
      <c r="L15" s="639"/>
      <c r="M15" s="639"/>
      <c r="N15" s="639"/>
      <c r="O15" s="639"/>
      <c r="P15" s="639"/>
      <c r="Q15" s="640"/>
      <c r="R15" s="641">
        <v>6682</v>
      </c>
      <c r="S15" s="644"/>
      <c r="T15" s="644"/>
      <c r="U15" s="644"/>
      <c r="V15" s="644"/>
      <c r="W15" s="644"/>
      <c r="X15" s="644"/>
      <c r="Y15" s="645"/>
      <c r="Z15" s="703">
        <v>0.2</v>
      </c>
      <c r="AA15" s="703"/>
      <c r="AB15" s="703"/>
      <c r="AC15" s="703"/>
      <c r="AD15" s="704">
        <v>6682</v>
      </c>
      <c r="AE15" s="704"/>
      <c r="AF15" s="704"/>
      <c r="AG15" s="704"/>
      <c r="AH15" s="704"/>
      <c r="AI15" s="704"/>
      <c r="AJ15" s="704"/>
      <c r="AK15" s="704"/>
      <c r="AL15" s="646">
        <v>0.3</v>
      </c>
      <c r="AM15" s="647"/>
      <c r="AN15" s="647"/>
      <c r="AO15" s="705"/>
      <c r="AP15" s="638" t="s">
        <v>259</v>
      </c>
      <c r="AQ15" s="639"/>
      <c r="AR15" s="639"/>
      <c r="AS15" s="639"/>
      <c r="AT15" s="639"/>
      <c r="AU15" s="639"/>
      <c r="AV15" s="639"/>
      <c r="AW15" s="639"/>
      <c r="AX15" s="639"/>
      <c r="AY15" s="639"/>
      <c r="AZ15" s="639"/>
      <c r="BA15" s="639"/>
      <c r="BB15" s="639"/>
      <c r="BC15" s="639"/>
      <c r="BD15" s="639"/>
      <c r="BE15" s="639"/>
      <c r="BF15" s="640"/>
      <c r="BG15" s="641">
        <v>42429</v>
      </c>
      <c r="BH15" s="644"/>
      <c r="BI15" s="644"/>
      <c r="BJ15" s="644"/>
      <c r="BK15" s="644"/>
      <c r="BL15" s="644"/>
      <c r="BM15" s="644"/>
      <c r="BN15" s="645"/>
      <c r="BO15" s="703">
        <v>2.9</v>
      </c>
      <c r="BP15" s="703"/>
      <c r="BQ15" s="703"/>
      <c r="BR15" s="703"/>
      <c r="BS15" s="649" t="s">
        <v>124</v>
      </c>
      <c r="BT15" s="644"/>
      <c r="BU15" s="644"/>
      <c r="BV15" s="644"/>
      <c r="BW15" s="644"/>
      <c r="BX15" s="644"/>
      <c r="BY15" s="644"/>
      <c r="BZ15" s="644"/>
      <c r="CA15" s="644"/>
      <c r="CB15" s="684"/>
      <c r="CD15" s="685" t="s">
        <v>260</v>
      </c>
      <c r="CE15" s="682"/>
      <c r="CF15" s="682"/>
      <c r="CG15" s="682"/>
      <c r="CH15" s="682"/>
      <c r="CI15" s="682"/>
      <c r="CJ15" s="682"/>
      <c r="CK15" s="682"/>
      <c r="CL15" s="682"/>
      <c r="CM15" s="682"/>
      <c r="CN15" s="682"/>
      <c r="CO15" s="682"/>
      <c r="CP15" s="682"/>
      <c r="CQ15" s="683"/>
      <c r="CR15" s="641">
        <v>269691</v>
      </c>
      <c r="CS15" s="644"/>
      <c r="CT15" s="644"/>
      <c r="CU15" s="644"/>
      <c r="CV15" s="644"/>
      <c r="CW15" s="644"/>
      <c r="CX15" s="644"/>
      <c r="CY15" s="645"/>
      <c r="CZ15" s="703">
        <v>7.3</v>
      </c>
      <c r="DA15" s="703"/>
      <c r="DB15" s="703"/>
      <c r="DC15" s="703"/>
      <c r="DD15" s="649">
        <v>25890</v>
      </c>
      <c r="DE15" s="644"/>
      <c r="DF15" s="644"/>
      <c r="DG15" s="644"/>
      <c r="DH15" s="644"/>
      <c r="DI15" s="644"/>
      <c r="DJ15" s="644"/>
      <c r="DK15" s="644"/>
      <c r="DL15" s="644"/>
      <c r="DM15" s="644"/>
      <c r="DN15" s="644"/>
      <c r="DO15" s="644"/>
      <c r="DP15" s="645"/>
      <c r="DQ15" s="649">
        <v>263359</v>
      </c>
      <c r="DR15" s="644"/>
      <c r="DS15" s="644"/>
      <c r="DT15" s="644"/>
      <c r="DU15" s="644"/>
      <c r="DV15" s="644"/>
      <c r="DW15" s="644"/>
      <c r="DX15" s="644"/>
      <c r="DY15" s="644"/>
      <c r="DZ15" s="644"/>
      <c r="EA15" s="644"/>
      <c r="EB15" s="644"/>
      <c r="EC15" s="684"/>
    </row>
    <row r="16" spans="2:143" ht="11.25" customHeight="1">
      <c r="B16" s="638" t="s">
        <v>261</v>
      </c>
      <c r="C16" s="639"/>
      <c r="D16" s="639"/>
      <c r="E16" s="639"/>
      <c r="F16" s="639"/>
      <c r="G16" s="639"/>
      <c r="H16" s="639"/>
      <c r="I16" s="639"/>
      <c r="J16" s="639"/>
      <c r="K16" s="639"/>
      <c r="L16" s="639"/>
      <c r="M16" s="639"/>
      <c r="N16" s="639"/>
      <c r="O16" s="639"/>
      <c r="P16" s="639"/>
      <c r="Q16" s="640"/>
      <c r="R16" s="641" t="s">
        <v>124</v>
      </c>
      <c r="S16" s="644"/>
      <c r="T16" s="644"/>
      <c r="U16" s="644"/>
      <c r="V16" s="644"/>
      <c r="W16" s="644"/>
      <c r="X16" s="644"/>
      <c r="Y16" s="645"/>
      <c r="Z16" s="703" t="s">
        <v>124</v>
      </c>
      <c r="AA16" s="703"/>
      <c r="AB16" s="703"/>
      <c r="AC16" s="703"/>
      <c r="AD16" s="704" t="s">
        <v>245</v>
      </c>
      <c r="AE16" s="704"/>
      <c r="AF16" s="704"/>
      <c r="AG16" s="704"/>
      <c r="AH16" s="704"/>
      <c r="AI16" s="704"/>
      <c r="AJ16" s="704"/>
      <c r="AK16" s="704"/>
      <c r="AL16" s="646" t="s">
        <v>245</v>
      </c>
      <c r="AM16" s="647"/>
      <c r="AN16" s="647"/>
      <c r="AO16" s="705"/>
      <c r="AP16" s="638" t="s">
        <v>262</v>
      </c>
      <c r="AQ16" s="639"/>
      <c r="AR16" s="639"/>
      <c r="AS16" s="639"/>
      <c r="AT16" s="639"/>
      <c r="AU16" s="639"/>
      <c r="AV16" s="639"/>
      <c r="AW16" s="639"/>
      <c r="AX16" s="639"/>
      <c r="AY16" s="639"/>
      <c r="AZ16" s="639"/>
      <c r="BA16" s="639"/>
      <c r="BB16" s="639"/>
      <c r="BC16" s="639"/>
      <c r="BD16" s="639"/>
      <c r="BE16" s="639"/>
      <c r="BF16" s="640"/>
      <c r="BG16" s="641" t="s">
        <v>124</v>
      </c>
      <c r="BH16" s="644"/>
      <c r="BI16" s="644"/>
      <c r="BJ16" s="644"/>
      <c r="BK16" s="644"/>
      <c r="BL16" s="644"/>
      <c r="BM16" s="644"/>
      <c r="BN16" s="645"/>
      <c r="BO16" s="703" t="s">
        <v>124</v>
      </c>
      <c r="BP16" s="703"/>
      <c r="BQ16" s="703"/>
      <c r="BR16" s="703"/>
      <c r="BS16" s="649" t="s">
        <v>245</v>
      </c>
      <c r="BT16" s="644"/>
      <c r="BU16" s="644"/>
      <c r="BV16" s="644"/>
      <c r="BW16" s="644"/>
      <c r="BX16" s="644"/>
      <c r="BY16" s="644"/>
      <c r="BZ16" s="644"/>
      <c r="CA16" s="644"/>
      <c r="CB16" s="684"/>
      <c r="CD16" s="685" t="s">
        <v>263</v>
      </c>
      <c r="CE16" s="682"/>
      <c r="CF16" s="682"/>
      <c r="CG16" s="682"/>
      <c r="CH16" s="682"/>
      <c r="CI16" s="682"/>
      <c r="CJ16" s="682"/>
      <c r="CK16" s="682"/>
      <c r="CL16" s="682"/>
      <c r="CM16" s="682"/>
      <c r="CN16" s="682"/>
      <c r="CO16" s="682"/>
      <c r="CP16" s="682"/>
      <c r="CQ16" s="683"/>
      <c r="CR16" s="641" t="s">
        <v>245</v>
      </c>
      <c r="CS16" s="644"/>
      <c r="CT16" s="644"/>
      <c r="CU16" s="644"/>
      <c r="CV16" s="644"/>
      <c r="CW16" s="644"/>
      <c r="CX16" s="644"/>
      <c r="CY16" s="645"/>
      <c r="CZ16" s="703" t="s">
        <v>245</v>
      </c>
      <c r="DA16" s="703"/>
      <c r="DB16" s="703"/>
      <c r="DC16" s="703"/>
      <c r="DD16" s="649" t="s">
        <v>124</v>
      </c>
      <c r="DE16" s="644"/>
      <c r="DF16" s="644"/>
      <c r="DG16" s="644"/>
      <c r="DH16" s="644"/>
      <c r="DI16" s="644"/>
      <c r="DJ16" s="644"/>
      <c r="DK16" s="644"/>
      <c r="DL16" s="644"/>
      <c r="DM16" s="644"/>
      <c r="DN16" s="644"/>
      <c r="DO16" s="644"/>
      <c r="DP16" s="645"/>
      <c r="DQ16" s="649" t="s">
        <v>245</v>
      </c>
      <c r="DR16" s="644"/>
      <c r="DS16" s="644"/>
      <c r="DT16" s="644"/>
      <c r="DU16" s="644"/>
      <c r="DV16" s="644"/>
      <c r="DW16" s="644"/>
      <c r="DX16" s="644"/>
      <c r="DY16" s="644"/>
      <c r="DZ16" s="644"/>
      <c r="EA16" s="644"/>
      <c r="EB16" s="644"/>
      <c r="EC16" s="684"/>
    </row>
    <row r="17" spans="2:133" ht="11.25" customHeight="1">
      <c r="B17" s="638" t="s">
        <v>264</v>
      </c>
      <c r="C17" s="639"/>
      <c r="D17" s="639"/>
      <c r="E17" s="639"/>
      <c r="F17" s="639"/>
      <c r="G17" s="639"/>
      <c r="H17" s="639"/>
      <c r="I17" s="639"/>
      <c r="J17" s="639"/>
      <c r="K17" s="639"/>
      <c r="L17" s="639"/>
      <c r="M17" s="639"/>
      <c r="N17" s="639"/>
      <c r="O17" s="639"/>
      <c r="P17" s="639"/>
      <c r="Q17" s="640"/>
      <c r="R17" s="641">
        <v>5581</v>
      </c>
      <c r="S17" s="644"/>
      <c r="T17" s="644"/>
      <c r="U17" s="644"/>
      <c r="V17" s="644"/>
      <c r="W17" s="644"/>
      <c r="X17" s="644"/>
      <c r="Y17" s="645"/>
      <c r="Z17" s="703">
        <v>0.1</v>
      </c>
      <c r="AA17" s="703"/>
      <c r="AB17" s="703"/>
      <c r="AC17" s="703"/>
      <c r="AD17" s="704">
        <v>5581</v>
      </c>
      <c r="AE17" s="704"/>
      <c r="AF17" s="704"/>
      <c r="AG17" s="704"/>
      <c r="AH17" s="704"/>
      <c r="AI17" s="704"/>
      <c r="AJ17" s="704"/>
      <c r="AK17" s="704"/>
      <c r="AL17" s="646">
        <v>0.2</v>
      </c>
      <c r="AM17" s="647"/>
      <c r="AN17" s="647"/>
      <c r="AO17" s="705"/>
      <c r="AP17" s="638" t="s">
        <v>265</v>
      </c>
      <c r="AQ17" s="639"/>
      <c r="AR17" s="639"/>
      <c r="AS17" s="639"/>
      <c r="AT17" s="639"/>
      <c r="AU17" s="639"/>
      <c r="AV17" s="639"/>
      <c r="AW17" s="639"/>
      <c r="AX17" s="639"/>
      <c r="AY17" s="639"/>
      <c r="AZ17" s="639"/>
      <c r="BA17" s="639"/>
      <c r="BB17" s="639"/>
      <c r="BC17" s="639"/>
      <c r="BD17" s="639"/>
      <c r="BE17" s="639"/>
      <c r="BF17" s="640"/>
      <c r="BG17" s="641" t="s">
        <v>124</v>
      </c>
      <c r="BH17" s="644"/>
      <c r="BI17" s="644"/>
      <c r="BJ17" s="644"/>
      <c r="BK17" s="644"/>
      <c r="BL17" s="644"/>
      <c r="BM17" s="644"/>
      <c r="BN17" s="645"/>
      <c r="BO17" s="703" t="s">
        <v>124</v>
      </c>
      <c r="BP17" s="703"/>
      <c r="BQ17" s="703"/>
      <c r="BR17" s="703"/>
      <c r="BS17" s="649" t="s">
        <v>245</v>
      </c>
      <c r="BT17" s="644"/>
      <c r="BU17" s="644"/>
      <c r="BV17" s="644"/>
      <c r="BW17" s="644"/>
      <c r="BX17" s="644"/>
      <c r="BY17" s="644"/>
      <c r="BZ17" s="644"/>
      <c r="CA17" s="644"/>
      <c r="CB17" s="684"/>
      <c r="CD17" s="685" t="s">
        <v>266</v>
      </c>
      <c r="CE17" s="682"/>
      <c r="CF17" s="682"/>
      <c r="CG17" s="682"/>
      <c r="CH17" s="682"/>
      <c r="CI17" s="682"/>
      <c r="CJ17" s="682"/>
      <c r="CK17" s="682"/>
      <c r="CL17" s="682"/>
      <c r="CM17" s="682"/>
      <c r="CN17" s="682"/>
      <c r="CO17" s="682"/>
      <c r="CP17" s="682"/>
      <c r="CQ17" s="683"/>
      <c r="CR17" s="641">
        <v>513478</v>
      </c>
      <c r="CS17" s="644"/>
      <c r="CT17" s="644"/>
      <c r="CU17" s="644"/>
      <c r="CV17" s="644"/>
      <c r="CW17" s="644"/>
      <c r="CX17" s="644"/>
      <c r="CY17" s="645"/>
      <c r="CZ17" s="703">
        <v>13.9</v>
      </c>
      <c r="DA17" s="703"/>
      <c r="DB17" s="703"/>
      <c r="DC17" s="703"/>
      <c r="DD17" s="649" t="s">
        <v>124</v>
      </c>
      <c r="DE17" s="644"/>
      <c r="DF17" s="644"/>
      <c r="DG17" s="644"/>
      <c r="DH17" s="644"/>
      <c r="DI17" s="644"/>
      <c r="DJ17" s="644"/>
      <c r="DK17" s="644"/>
      <c r="DL17" s="644"/>
      <c r="DM17" s="644"/>
      <c r="DN17" s="644"/>
      <c r="DO17" s="644"/>
      <c r="DP17" s="645"/>
      <c r="DQ17" s="649">
        <v>416502</v>
      </c>
      <c r="DR17" s="644"/>
      <c r="DS17" s="644"/>
      <c r="DT17" s="644"/>
      <c r="DU17" s="644"/>
      <c r="DV17" s="644"/>
      <c r="DW17" s="644"/>
      <c r="DX17" s="644"/>
      <c r="DY17" s="644"/>
      <c r="DZ17" s="644"/>
      <c r="EA17" s="644"/>
      <c r="EB17" s="644"/>
      <c r="EC17" s="684"/>
    </row>
    <row r="18" spans="2:133" ht="11.25" customHeight="1">
      <c r="B18" s="638" t="s">
        <v>267</v>
      </c>
      <c r="C18" s="639"/>
      <c r="D18" s="639"/>
      <c r="E18" s="639"/>
      <c r="F18" s="639"/>
      <c r="G18" s="639"/>
      <c r="H18" s="639"/>
      <c r="I18" s="639"/>
      <c r="J18" s="639"/>
      <c r="K18" s="639"/>
      <c r="L18" s="639"/>
      <c r="M18" s="639"/>
      <c r="N18" s="639"/>
      <c r="O18" s="639"/>
      <c r="P18" s="639"/>
      <c r="Q18" s="640"/>
      <c r="R18" s="641">
        <v>845585</v>
      </c>
      <c r="S18" s="644"/>
      <c r="T18" s="644"/>
      <c r="U18" s="644"/>
      <c r="V18" s="644"/>
      <c r="W18" s="644"/>
      <c r="X18" s="644"/>
      <c r="Y18" s="645"/>
      <c r="Z18" s="703">
        <v>21.6</v>
      </c>
      <c r="AA18" s="703"/>
      <c r="AB18" s="703"/>
      <c r="AC18" s="703"/>
      <c r="AD18" s="704">
        <v>685332</v>
      </c>
      <c r="AE18" s="704"/>
      <c r="AF18" s="704"/>
      <c r="AG18" s="704"/>
      <c r="AH18" s="704"/>
      <c r="AI18" s="704"/>
      <c r="AJ18" s="704"/>
      <c r="AK18" s="704"/>
      <c r="AL18" s="646">
        <v>29.7</v>
      </c>
      <c r="AM18" s="647"/>
      <c r="AN18" s="647"/>
      <c r="AO18" s="705"/>
      <c r="AP18" s="638" t="s">
        <v>268</v>
      </c>
      <c r="AQ18" s="639"/>
      <c r="AR18" s="639"/>
      <c r="AS18" s="639"/>
      <c r="AT18" s="639"/>
      <c r="AU18" s="639"/>
      <c r="AV18" s="639"/>
      <c r="AW18" s="639"/>
      <c r="AX18" s="639"/>
      <c r="AY18" s="639"/>
      <c r="AZ18" s="639"/>
      <c r="BA18" s="639"/>
      <c r="BB18" s="639"/>
      <c r="BC18" s="639"/>
      <c r="BD18" s="639"/>
      <c r="BE18" s="639"/>
      <c r="BF18" s="640"/>
      <c r="BG18" s="641" t="s">
        <v>124</v>
      </c>
      <c r="BH18" s="644"/>
      <c r="BI18" s="644"/>
      <c r="BJ18" s="644"/>
      <c r="BK18" s="644"/>
      <c r="BL18" s="644"/>
      <c r="BM18" s="644"/>
      <c r="BN18" s="645"/>
      <c r="BO18" s="703" t="s">
        <v>124</v>
      </c>
      <c r="BP18" s="703"/>
      <c r="BQ18" s="703"/>
      <c r="BR18" s="703"/>
      <c r="BS18" s="649" t="s">
        <v>124</v>
      </c>
      <c r="BT18" s="644"/>
      <c r="BU18" s="644"/>
      <c r="BV18" s="644"/>
      <c r="BW18" s="644"/>
      <c r="BX18" s="644"/>
      <c r="BY18" s="644"/>
      <c r="BZ18" s="644"/>
      <c r="CA18" s="644"/>
      <c r="CB18" s="684"/>
      <c r="CD18" s="685" t="s">
        <v>269</v>
      </c>
      <c r="CE18" s="682"/>
      <c r="CF18" s="682"/>
      <c r="CG18" s="682"/>
      <c r="CH18" s="682"/>
      <c r="CI18" s="682"/>
      <c r="CJ18" s="682"/>
      <c r="CK18" s="682"/>
      <c r="CL18" s="682"/>
      <c r="CM18" s="682"/>
      <c r="CN18" s="682"/>
      <c r="CO18" s="682"/>
      <c r="CP18" s="682"/>
      <c r="CQ18" s="683"/>
      <c r="CR18" s="641" t="s">
        <v>124</v>
      </c>
      <c r="CS18" s="644"/>
      <c r="CT18" s="644"/>
      <c r="CU18" s="644"/>
      <c r="CV18" s="644"/>
      <c r="CW18" s="644"/>
      <c r="CX18" s="644"/>
      <c r="CY18" s="645"/>
      <c r="CZ18" s="703" t="s">
        <v>245</v>
      </c>
      <c r="DA18" s="703"/>
      <c r="DB18" s="703"/>
      <c r="DC18" s="703"/>
      <c r="DD18" s="649" t="s">
        <v>124</v>
      </c>
      <c r="DE18" s="644"/>
      <c r="DF18" s="644"/>
      <c r="DG18" s="644"/>
      <c r="DH18" s="644"/>
      <c r="DI18" s="644"/>
      <c r="DJ18" s="644"/>
      <c r="DK18" s="644"/>
      <c r="DL18" s="644"/>
      <c r="DM18" s="644"/>
      <c r="DN18" s="644"/>
      <c r="DO18" s="644"/>
      <c r="DP18" s="645"/>
      <c r="DQ18" s="649" t="s">
        <v>124</v>
      </c>
      <c r="DR18" s="644"/>
      <c r="DS18" s="644"/>
      <c r="DT18" s="644"/>
      <c r="DU18" s="644"/>
      <c r="DV18" s="644"/>
      <c r="DW18" s="644"/>
      <c r="DX18" s="644"/>
      <c r="DY18" s="644"/>
      <c r="DZ18" s="644"/>
      <c r="EA18" s="644"/>
      <c r="EB18" s="644"/>
      <c r="EC18" s="684"/>
    </row>
    <row r="19" spans="2:133" ht="11.25" customHeight="1">
      <c r="B19" s="638" t="s">
        <v>270</v>
      </c>
      <c r="C19" s="639"/>
      <c r="D19" s="639"/>
      <c r="E19" s="639"/>
      <c r="F19" s="639"/>
      <c r="G19" s="639"/>
      <c r="H19" s="639"/>
      <c r="I19" s="639"/>
      <c r="J19" s="639"/>
      <c r="K19" s="639"/>
      <c r="L19" s="639"/>
      <c r="M19" s="639"/>
      <c r="N19" s="639"/>
      <c r="O19" s="639"/>
      <c r="P19" s="639"/>
      <c r="Q19" s="640"/>
      <c r="R19" s="641">
        <v>685332</v>
      </c>
      <c r="S19" s="644"/>
      <c r="T19" s="644"/>
      <c r="U19" s="644"/>
      <c r="V19" s="644"/>
      <c r="W19" s="644"/>
      <c r="X19" s="644"/>
      <c r="Y19" s="645"/>
      <c r="Z19" s="703">
        <v>17.5</v>
      </c>
      <c r="AA19" s="703"/>
      <c r="AB19" s="703"/>
      <c r="AC19" s="703"/>
      <c r="AD19" s="704">
        <v>685332</v>
      </c>
      <c r="AE19" s="704"/>
      <c r="AF19" s="704"/>
      <c r="AG19" s="704"/>
      <c r="AH19" s="704"/>
      <c r="AI19" s="704"/>
      <c r="AJ19" s="704"/>
      <c r="AK19" s="704"/>
      <c r="AL19" s="646">
        <v>29.7</v>
      </c>
      <c r="AM19" s="647"/>
      <c r="AN19" s="647"/>
      <c r="AO19" s="705"/>
      <c r="AP19" s="638" t="s">
        <v>271</v>
      </c>
      <c r="AQ19" s="639"/>
      <c r="AR19" s="639"/>
      <c r="AS19" s="639"/>
      <c r="AT19" s="639"/>
      <c r="AU19" s="639"/>
      <c r="AV19" s="639"/>
      <c r="AW19" s="639"/>
      <c r="AX19" s="639"/>
      <c r="AY19" s="639"/>
      <c r="AZ19" s="639"/>
      <c r="BA19" s="639"/>
      <c r="BB19" s="639"/>
      <c r="BC19" s="639"/>
      <c r="BD19" s="639"/>
      <c r="BE19" s="639"/>
      <c r="BF19" s="640"/>
      <c r="BG19" s="641" t="s">
        <v>124</v>
      </c>
      <c r="BH19" s="644"/>
      <c r="BI19" s="644"/>
      <c r="BJ19" s="644"/>
      <c r="BK19" s="644"/>
      <c r="BL19" s="644"/>
      <c r="BM19" s="644"/>
      <c r="BN19" s="645"/>
      <c r="BO19" s="703" t="s">
        <v>245</v>
      </c>
      <c r="BP19" s="703"/>
      <c r="BQ19" s="703"/>
      <c r="BR19" s="703"/>
      <c r="BS19" s="649" t="s">
        <v>124</v>
      </c>
      <c r="BT19" s="644"/>
      <c r="BU19" s="644"/>
      <c r="BV19" s="644"/>
      <c r="BW19" s="644"/>
      <c r="BX19" s="644"/>
      <c r="BY19" s="644"/>
      <c r="BZ19" s="644"/>
      <c r="CA19" s="644"/>
      <c r="CB19" s="684"/>
      <c r="CD19" s="685" t="s">
        <v>272</v>
      </c>
      <c r="CE19" s="682"/>
      <c r="CF19" s="682"/>
      <c r="CG19" s="682"/>
      <c r="CH19" s="682"/>
      <c r="CI19" s="682"/>
      <c r="CJ19" s="682"/>
      <c r="CK19" s="682"/>
      <c r="CL19" s="682"/>
      <c r="CM19" s="682"/>
      <c r="CN19" s="682"/>
      <c r="CO19" s="682"/>
      <c r="CP19" s="682"/>
      <c r="CQ19" s="683"/>
      <c r="CR19" s="641" t="s">
        <v>124</v>
      </c>
      <c r="CS19" s="644"/>
      <c r="CT19" s="644"/>
      <c r="CU19" s="644"/>
      <c r="CV19" s="644"/>
      <c r="CW19" s="644"/>
      <c r="CX19" s="644"/>
      <c r="CY19" s="645"/>
      <c r="CZ19" s="703" t="s">
        <v>124</v>
      </c>
      <c r="DA19" s="703"/>
      <c r="DB19" s="703"/>
      <c r="DC19" s="703"/>
      <c r="DD19" s="649" t="s">
        <v>124</v>
      </c>
      <c r="DE19" s="644"/>
      <c r="DF19" s="644"/>
      <c r="DG19" s="644"/>
      <c r="DH19" s="644"/>
      <c r="DI19" s="644"/>
      <c r="DJ19" s="644"/>
      <c r="DK19" s="644"/>
      <c r="DL19" s="644"/>
      <c r="DM19" s="644"/>
      <c r="DN19" s="644"/>
      <c r="DO19" s="644"/>
      <c r="DP19" s="645"/>
      <c r="DQ19" s="649" t="s">
        <v>245</v>
      </c>
      <c r="DR19" s="644"/>
      <c r="DS19" s="644"/>
      <c r="DT19" s="644"/>
      <c r="DU19" s="644"/>
      <c r="DV19" s="644"/>
      <c r="DW19" s="644"/>
      <c r="DX19" s="644"/>
      <c r="DY19" s="644"/>
      <c r="DZ19" s="644"/>
      <c r="EA19" s="644"/>
      <c r="EB19" s="644"/>
      <c r="EC19" s="684"/>
    </row>
    <row r="20" spans="2:133" ht="11.25" customHeight="1">
      <c r="B20" s="638" t="s">
        <v>273</v>
      </c>
      <c r="C20" s="639"/>
      <c r="D20" s="639"/>
      <c r="E20" s="639"/>
      <c r="F20" s="639"/>
      <c r="G20" s="639"/>
      <c r="H20" s="639"/>
      <c r="I20" s="639"/>
      <c r="J20" s="639"/>
      <c r="K20" s="639"/>
      <c r="L20" s="639"/>
      <c r="M20" s="639"/>
      <c r="N20" s="639"/>
      <c r="O20" s="639"/>
      <c r="P20" s="639"/>
      <c r="Q20" s="640"/>
      <c r="R20" s="641">
        <v>160253</v>
      </c>
      <c r="S20" s="644"/>
      <c r="T20" s="644"/>
      <c r="U20" s="644"/>
      <c r="V20" s="644"/>
      <c r="W20" s="644"/>
      <c r="X20" s="644"/>
      <c r="Y20" s="645"/>
      <c r="Z20" s="703">
        <v>4.0999999999999996</v>
      </c>
      <c r="AA20" s="703"/>
      <c r="AB20" s="703"/>
      <c r="AC20" s="703"/>
      <c r="AD20" s="704" t="s">
        <v>124</v>
      </c>
      <c r="AE20" s="704"/>
      <c r="AF20" s="704"/>
      <c r="AG20" s="704"/>
      <c r="AH20" s="704"/>
      <c r="AI20" s="704"/>
      <c r="AJ20" s="704"/>
      <c r="AK20" s="704"/>
      <c r="AL20" s="646" t="s">
        <v>124</v>
      </c>
      <c r="AM20" s="647"/>
      <c r="AN20" s="647"/>
      <c r="AO20" s="705"/>
      <c r="AP20" s="638" t="s">
        <v>274</v>
      </c>
      <c r="AQ20" s="639"/>
      <c r="AR20" s="639"/>
      <c r="AS20" s="639"/>
      <c r="AT20" s="639"/>
      <c r="AU20" s="639"/>
      <c r="AV20" s="639"/>
      <c r="AW20" s="639"/>
      <c r="AX20" s="639"/>
      <c r="AY20" s="639"/>
      <c r="AZ20" s="639"/>
      <c r="BA20" s="639"/>
      <c r="BB20" s="639"/>
      <c r="BC20" s="639"/>
      <c r="BD20" s="639"/>
      <c r="BE20" s="639"/>
      <c r="BF20" s="640"/>
      <c r="BG20" s="641" t="s">
        <v>245</v>
      </c>
      <c r="BH20" s="644"/>
      <c r="BI20" s="644"/>
      <c r="BJ20" s="644"/>
      <c r="BK20" s="644"/>
      <c r="BL20" s="644"/>
      <c r="BM20" s="644"/>
      <c r="BN20" s="645"/>
      <c r="BO20" s="703" t="s">
        <v>124</v>
      </c>
      <c r="BP20" s="703"/>
      <c r="BQ20" s="703"/>
      <c r="BR20" s="703"/>
      <c r="BS20" s="649" t="s">
        <v>124</v>
      </c>
      <c r="BT20" s="644"/>
      <c r="BU20" s="644"/>
      <c r="BV20" s="644"/>
      <c r="BW20" s="644"/>
      <c r="BX20" s="644"/>
      <c r="BY20" s="644"/>
      <c r="BZ20" s="644"/>
      <c r="CA20" s="644"/>
      <c r="CB20" s="684"/>
      <c r="CD20" s="685" t="s">
        <v>275</v>
      </c>
      <c r="CE20" s="682"/>
      <c r="CF20" s="682"/>
      <c r="CG20" s="682"/>
      <c r="CH20" s="682"/>
      <c r="CI20" s="682"/>
      <c r="CJ20" s="682"/>
      <c r="CK20" s="682"/>
      <c r="CL20" s="682"/>
      <c r="CM20" s="682"/>
      <c r="CN20" s="682"/>
      <c r="CO20" s="682"/>
      <c r="CP20" s="682"/>
      <c r="CQ20" s="683"/>
      <c r="CR20" s="641">
        <v>3687177</v>
      </c>
      <c r="CS20" s="644"/>
      <c r="CT20" s="644"/>
      <c r="CU20" s="644"/>
      <c r="CV20" s="644"/>
      <c r="CW20" s="644"/>
      <c r="CX20" s="644"/>
      <c r="CY20" s="645"/>
      <c r="CZ20" s="703">
        <v>100</v>
      </c>
      <c r="DA20" s="703"/>
      <c r="DB20" s="703"/>
      <c r="DC20" s="703"/>
      <c r="DD20" s="649">
        <v>459318</v>
      </c>
      <c r="DE20" s="644"/>
      <c r="DF20" s="644"/>
      <c r="DG20" s="644"/>
      <c r="DH20" s="644"/>
      <c r="DI20" s="644"/>
      <c r="DJ20" s="644"/>
      <c r="DK20" s="644"/>
      <c r="DL20" s="644"/>
      <c r="DM20" s="644"/>
      <c r="DN20" s="644"/>
      <c r="DO20" s="644"/>
      <c r="DP20" s="645"/>
      <c r="DQ20" s="649">
        <v>2716339</v>
      </c>
      <c r="DR20" s="644"/>
      <c r="DS20" s="644"/>
      <c r="DT20" s="644"/>
      <c r="DU20" s="644"/>
      <c r="DV20" s="644"/>
      <c r="DW20" s="644"/>
      <c r="DX20" s="644"/>
      <c r="DY20" s="644"/>
      <c r="DZ20" s="644"/>
      <c r="EA20" s="644"/>
      <c r="EB20" s="644"/>
      <c r="EC20" s="684"/>
    </row>
    <row r="21" spans="2:133" ht="11.25" customHeight="1">
      <c r="B21" s="638" t="s">
        <v>276</v>
      </c>
      <c r="C21" s="639"/>
      <c r="D21" s="639"/>
      <c r="E21" s="639"/>
      <c r="F21" s="639"/>
      <c r="G21" s="639"/>
      <c r="H21" s="639"/>
      <c r="I21" s="639"/>
      <c r="J21" s="639"/>
      <c r="K21" s="639"/>
      <c r="L21" s="639"/>
      <c r="M21" s="639"/>
      <c r="N21" s="639"/>
      <c r="O21" s="639"/>
      <c r="P21" s="639"/>
      <c r="Q21" s="640"/>
      <c r="R21" s="641" t="s">
        <v>245</v>
      </c>
      <c r="S21" s="644"/>
      <c r="T21" s="644"/>
      <c r="U21" s="644"/>
      <c r="V21" s="644"/>
      <c r="W21" s="644"/>
      <c r="X21" s="644"/>
      <c r="Y21" s="645"/>
      <c r="Z21" s="703" t="s">
        <v>124</v>
      </c>
      <c r="AA21" s="703"/>
      <c r="AB21" s="703"/>
      <c r="AC21" s="703"/>
      <c r="AD21" s="704" t="s">
        <v>124</v>
      </c>
      <c r="AE21" s="704"/>
      <c r="AF21" s="704"/>
      <c r="AG21" s="704"/>
      <c r="AH21" s="704"/>
      <c r="AI21" s="704"/>
      <c r="AJ21" s="704"/>
      <c r="AK21" s="704"/>
      <c r="AL21" s="646" t="s">
        <v>124</v>
      </c>
      <c r="AM21" s="647"/>
      <c r="AN21" s="647"/>
      <c r="AO21" s="705"/>
      <c r="AP21" s="749" t="s">
        <v>277</v>
      </c>
      <c r="AQ21" s="756"/>
      <c r="AR21" s="756"/>
      <c r="AS21" s="756"/>
      <c r="AT21" s="756"/>
      <c r="AU21" s="756"/>
      <c r="AV21" s="756"/>
      <c r="AW21" s="756"/>
      <c r="AX21" s="756"/>
      <c r="AY21" s="756"/>
      <c r="AZ21" s="756"/>
      <c r="BA21" s="756"/>
      <c r="BB21" s="756"/>
      <c r="BC21" s="756"/>
      <c r="BD21" s="756"/>
      <c r="BE21" s="756"/>
      <c r="BF21" s="751"/>
      <c r="BG21" s="641" t="s">
        <v>245</v>
      </c>
      <c r="BH21" s="644"/>
      <c r="BI21" s="644"/>
      <c r="BJ21" s="644"/>
      <c r="BK21" s="644"/>
      <c r="BL21" s="644"/>
      <c r="BM21" s="644"/>
      <c r="BN21" s="645"/>
      <c r="BO21" s="703" t="s">
        <v>245</v>
      </c>
      <c r="BP21" s="703"/>
      <c r="BQ21" s="703"/>
      <c r="BR21" s="703"/>
      <c r="BS21" s="649" t="s">
        <v>124</v>
      </c>
      <c r="BT21" s="644"/>
      <c r="BU21" s="644"/>
      <c r="BV21" s="644"/>
      <c r="BW21" s="644"/>
      <c r="BX21" s="644"/>
      <c r="BY21" s="644"/>
      <c r="BZ21" s="644"/>
      <c r="CA21" s="644"/>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c r="B22" s="638" t="s">
        <v>278</v>
      </c>
      <c r="C22" s="639"/>
      <c r="D22" s="639"/>
      <c r="E22" s="639"/>
      <c r="F22" s="639"/>
      <c r="G22" s="639"/>
      <c r="H22" s="639"/>
      <c r="I22" s="639"/>
      <c r="J22" s="639"/>
      <c r="K22" s="639"/>
      <c r="L22" s="639"/>
      <c r="M22" s="639"/>
      <c r="N22" s="639"/>
      <c r="O22" s="639"/>
      <c r="P22" s="639"/>
      <c r="Q22" s="640"/>
      <c r="R22" s="641">
        <v>2465423</v>
      </c>
      <c r="S22" s="644"/>
      <c r="T22" s="644"/>
      <c r="U22" s="644"/>
      <c r="V22" s="644"/>
      <c r="W22" s="644"/>
      <c r="X22" s="644"/>
      <c r="Y22" s="645"/>
      <c r="Z22" s="703">
        <v>63</v>
      </c>
      <c r="AA22" s="703"/>
      <c r="AB22" s="703"/>
      <c r="AC22" s="703"/>
      <c r="AD22" s="704">
        <v>2305170</v>
      </c>
      <c r="AE22" s="704"/>
      <c r="AF22" s="704"/>
      <c r="AG22" s="704"/>
      <c r="AH22" s="704"/>
      <c r="AI22" s="704"/>
      <c r="AJ22" s="704"/>
      <c r="AK22" s="704"/>
      <c r="AL22" s="646">
        <v>99.9</v>
      </c>
      <c r="AM22" s="647"/>
      <c r="AN22" s="647"/>
      <c r="AO22" s="705"/>
      <c r="AP22" s="749" t="s">
        <v>279</v>
      </c>
      <c r="AQ22" s="756"/>
      <c r="AR22" s="756"/>
      <c r="AS22" s="756"/>
      <c r="AT22" s="756"/>
      <c r="AU22" s="756"/>
      <c r="AV22" s="756"/>
      <c r="AW22" s="756"/>
      <c r="AX22" s="756"/>
      <c r="AY22" s="756"/>
      <c r="AZ22" s="756"/>
      <c r="BA22" s="756"/>
      <c r="BB22" s="756"/>
      <c r="BC22" s="756"/>
      <c r="BD22" s="756"/>
      <c r="BE22" s="756"/>
      <c r="BF22" s="751"/>
      <c r="BG22" s="641" t="s">
        <v>245</v>
      </c>
      <c r="BH22" s="644"/>
      <c r="BI22" s="644"/>
      <c r="BJ22" s="644"/>
      <c r="BK22" s="644"/>
      <c r="BL22" s="644"/>
      <c r="BM22" s="644"/>
      <c r="BN22" s="645"/>
      <c r="BO22" s="703" t="s">
        <v>124</v>
      </c>
      <c r="BP22" s="703"/>
      <c r="BQ22" s="703"/>
      <c r="BR22" s="703"/>
      <c r="BS22" s="649" t="s">
        <v>124</v>
      </c>
      <c r="BT22" s="644"/>
      <c r="BU22" s="644"/>
      <c r="BV22" s="644"/>
      <c r="BW22" s="644"/>
      <c r="BX22" s="644"/>
      <c r="BY22" s="644"/>
      <c r="BZ22" s="644"/>
      <c r="CA22" s="644"/>
      <c r="CB22" s="684"/>
      <c r="CD22" s="758" t="s">
        <v>280</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c r="B23" s="638" t="s">
        <v>281</v>
      </c>
      <c r="C23" s="639"/>
      <c r="D23" s="639"/>
      <c r="E23" s="639"/>
      <c r="F23" s="639"/>
      <c r="G23" s="639"/>
      <c r="H23" s="639"/>
      <c r="I23" s="639"/>
      <c r="J23" s="639"/>
      <c r="K23" s="639"/>
      <c r="L23" s="639"/>
      <c r="M23" s="639"/>
      <c r="N23" s="639"/>
      <c r="O23" s="639"/>
      <c r="P23" s="639"/>
      <c r="Q23" s="640"/>
      <c r="R23" s="641">
        <v>755</v>
      </c>
      <c r="S23" s="644"/>
      <c r="T23" s="644"/>
      <c r="U23" s="644"/>
      <c r="V23" s="644"/>
      <c r="W23" s="644"/>
      <c r="X23" s="644"/>
      <c r="Y23" s="645"/>
      <c r="Z23" s="703">
        <v>0</v>
      </c>
      <c r="AA23" s="703"/>
      <c r="AB23" s="703"/>
      <c r="AC23" s="703"/>
      <c r="AD23" s="704">
        <v>755</v>
      </c>
      <c r="AE23" s="704"/>
      <c r="AF23" s="704"/>
      <c r="AG23" s="704"/>
      <c r="AH23" s="704"/>
      <c r="AI23" s="704"/>
      <c r="AJ23" s="704"/>
      <c r="AK23" s="704"/>
      <c r="AL23" s="646">
        <v>0</v>
      </c>
      <c r="AM23" s="647"/>
      <c r="AN23" s="647"/>
      <c r="AO23" s="705"/>
      <c r="AP23" s="749" t="s">
        <v>282</v>
      </c>
      <c r="AQ23" s="756"/>
      <c r="AR23" s="756"/>
      <c r="AS23" s="756"/>
      <c r="AT23" s="756"/>
      <c r="AU23" s="756"/>
      <c r="AV23" s="756"/>
      <c r="AW23" s="756"/>
      <c r="AX23" s="756"/>
      <c r="AY23" s="756"/>
      <c r="AZ23" s="756"/>
      <c r="BA23" s="756"/>
      <c r="BB23" s="756"/>
      <c r="BC23" s="756"/>
      <c r="BD23" s="756"/>
      <c r="BE23" s="756"/>
      <c r="BF23" s="751"/>
      <c r="BG23" s="641" t="s">
        <v>124</v>
      </c>
      <c r="BH23" s="644"/>
      <c r="BI23" s="644"/>
      <c r="BJ23" s="644"/>
      <c r="BK23" s="644"/>
      <c r="BL23" s="644"/>
      <c r="BM23" s="644"/>
      <c r="BN23" s="645"/>
      <c r="BO23" s="703" t="s">
        <v>124</v>
      </c>
      <c r="BP23" s="703"/>
      <c r="BQ23" s="703"/>
      <c r="BR23" s="703"/>
      <c r="BS23" s="649" t="s">
        <v>124</v>
      </c>
      <c r="BT23" s="644"/>
      <c r="BU23" s="644"/>
      <c r="BV23" s="644"/>
      <c r="BW23" s="644"/>
      <c r="BX23" s="644"/>
      <c r="BY23" s="644"/>
      <c r="BZ23" s="644"/>
      <c r="CA23" s="644"/>
      <c r="CB23" s="684"/>
      <c r="CD23" s="758" t="s">
        <v>221</v>
      </c>
      <c r="CE23" s="759"/>
      <c r="CF23" s="759"/>
      <c r="CG23" s="759"/>
      <c r="CH23" s="759"/>
      <c r="CI23" s="759"/>
      <c r="CJ23" s="759"/>
      <c r="CK23" s="759"/>
      <c r="CL23" s="759"/>
      <c r="CM23" s="759"/>
      <c r="CN23" s="759"/>
      <c r="CO23" s="759"/>
      <c r="CP23" s="759"/>
      <c r="CQ23" s="760"/>
      <c r="CR23" s="758" t="s">
        <v>283</v>
      </c>
      <c r="CS23" s="759"/>
      <c r="CT23" s="759"/>
      <c r="CU23" s="759"/>
      <c r="CV23" s="759"/>
      <c r="CW23" s="759"/>
      <c r="CX23" s="759"/>
      <c r="CY23" s="760"/>
      <c r="CZ23" s="758" t="s">
        <v>284</v>
      </c>
      <c r="DA23" s="759"/>
      <c r="DB23" s="759"/>
      <c r="DC23" s="760"/>
      <c r="DD23" s="758" t="s">
        <v>285</v>
      </c>
      <c r="DE23" s="759"/>
      <c r="DF23" s="759"/>
      <c r="DG23" s="759"/>
      <c r="DH23" s="759"/>
      <c r="DI23" s="759"/>
      <c r="DJ23" s="759"/>
      <c r="DK23" s="760"/>
      <c r="DL23" s="767" t="s">
        <v>286</v>
      </c>
      <c r="DM23" s="768"/>
      <c r="DN23" s="768"/>
      <c r="DO23" s="768"/>
      <c r="DP23" s="768"/>
      <c r="DQ23" s="768"/>
      <c r="DR23" s="768"/>
      <c r="DS23" s="768"/>
      <c r="DT23" s="768"/>
      <c r="DU23" s="768"/>
      <c r="DV23" s="769"/>
      <c r="DW23" s="758" t="s">
        <v>287</v>
      </c>
      <c r="DX23" s="759"/>
      <c r="DY23" s="759"/>
      <c r="DZ23" s="759"/>
      <c r="EA23" s="759"/>
      <c r="EB23" s="759"/>
      <c r="EC23" s="760"/>
    </row>
    <row r="24" spans="2:133" ht="11.25" customHeight="1">
      <c r="B24" s="638" t="s">
        <v>288</v>
      </c>
      <c r="C24" s="639"/>
      <c r="D24" s="639"/>
      <c r="E24" s="639"/>
      <c r="F24" s="639"/>
      <c r="G24" s="639"/>
      <c r="H24" s="639"/>
      <c r="I24" s="639"/>
      <c r="J24" s="639"/>
      <c r="K24" s="639"/>
      <c r="L24" s="639"/>
      <c r="M24" s="639"/>
      <c r="N24" s="639"/>
      <c r="O24" s="639"/>
      <c r="P24" s="639"/>
      <c r="Q24" s="640"/>
      <c r="R24" s="641">
        <v>22816</v>
      </c>
      <c r="S24" s="644"/>
      <c r="T24" s="644"/>
      <c r="U24" s="644"/>
      <c r="V24" s="644"/>
      <c r="W24" s="644"/>
      <c r="X24" s="644"/>
      <c r="Y24" s="645"/>
      <c r="Z24" s="703">
        <v>0.6</v>
      </c>
      <c r="AA24" s="703"/>
      <c r="AB24" s="703"/>
      <c r="AC24" s="703"/>
      <c r="AD24" s="704" t="s">
        <v>245</v>
      </c>
      <c r="AE24" s="704"/>
      <c r="AF24" s="704"/>
      <c r="AG24" s="704"/>
      <c r="AH24" s="704"/>
      <c r="AI24" s="704"/>
      <c r="AJ24" s="704"/>
      <c r="AK24" s="704"/>
      <c r="AL24" s="646" t="s">
        <v>245</v>
      </c>
      <c r="AM24" s="647"/>
      <c r="AN24" s="647"/>
      <c r="AO24" s="705"/>
      <c r="AP24" s="749" t="s">
        <v>289</v>
      </c>
      <c r="AQ24" s="756"/>
      <c r="AR24" s="756"/>
      <c r="AS24" s="756"/>
      <c r="AT24" s="756"/>
      <c r="AU24" s="756"/>
      <c r="AV24" s="756"/>
      <c r="AW24" s="756"/>
      <c r="AX24" s="756"/>
      <c r="AY24" s="756"/>
      <c r="AZ24" s="756"/>
      <c r="BA24" s="756"/>
      <c r="BB24" s="756"/>
      <c r="BC24" s="756"/>
      <c r="BD24" s="756"/>
      <c r="BE24" s="756"/>
      <c r="BF24" s="751"/>
      <c r="BG24" s="641" t="s">
        <v>124</v>
      </c>
      <c r="BH24" s="644"/>
      <c r="BI24" s="644"/>
      <c r="BJ24" s="644"/>
      <c r="BK24" s="644"/>
      <c r="BL24" s="644"/>
      <c r="BM24" s="644"/>
      <c r="BN24" s="645"/>
      <c r="BO24" s="703" t="s">
        <v>245</v>
      </c>
      <c r="BP24" s="703"/>
      <c r="BQ24" s="703"/>
      <c r="BR24" s="703"/>
      <c r="BS24" s="649" t="s">
        <v>245</v>
      </c>
      <c r="BT24" s="644"/>
      <c r="BU24" s="644"/>
      <c r="BV24" s="644"/>
      <c r="BW24" s="644"/>
      <c r="BX24" s="644"/>
      <c r="BY24" s="644"/>
      <c r="BZ24" s="644"/>
      <c r="CA24" s="644"/>
      <c r="CB24" s="684"/>
      <c r="CD24" s="712" t="s">
        <v>290</v>
      </c>
      <c r="CE24" s="713"/>
      <c r="CF24" s="713"/>
      <c r="CG24" s="713"/>
      <c r="CH24" s="713"/>
      <c r="CI24" s="713"/>
      <c r="CJ24" s="713"/>
      <c r="CK24" s="713"/>
      <c r="CL24" s="713"/>
      <c r="CM24" s="713"/>
      <c r="CN24" s="713"/>
      <c r="CO24" s="713"/>
      <c r="CP24" s="713"/>
      <c r="CQ24" s="714"/>
      <c r="CR24" s="706">
        <v>1608808</v>
      </c>
      <c r="CS24" s="707"/>
      <c r="CT24" s="707"/>
      <c r="CU24" s="707"/>
      <c r="CV24" s="707"/>
      <c r="CW24" s="707"/>
      <c r="CX24" s="707"/>
      <c r="CY24" s="753"/>
      <c r="CZ24" s="754">
        <v>43.6</v>
      </c>
      <c r="DA24" s="723"/>
      <c r="DB24" s="723"/>
      <c r="DC24" s="757"/>
      <c r="DD24" s="752">
        <v>1234672</v>
      </c>
      <c r="DE24" s="707"/>
      <c r="DF24" s="707"/>
      <c r="DG24" s="707"/>
      <c r="DH24" s="707"/>
      <c r="DI24" s="707"/>
      <c r="DJ24" s="707"/>
      <c r="DK24" s="753"/>
      <c r="DL24" s="752">
        <v>1156014</v>
      </c>
      <c r="DM24" s="707"/>
      <c r="DN24" s="707"/>
      <c r="DO24" s="707"/>
      <c r="DP24" s="707"/>
      <c r="DQ24" s="707"/>
      <c r="DR24" s="707"/>
      <c r="DS24" s="707"/>
      <c r="DT24" s="707"/>
      <c r="DU24" s="707"/>
      <c r="DV24" s="753"/>
      <c r="DW24" s="754">
        <v>46.9</v>
      </c>
      <c r="DX24" s="723"/>
      <c r="DY24" s="723"/>
      <c r="DZ24" s="723"/>
      <c r="EA24" s="723"/>
      <c r="EB24" s="723"/>
      <c r="EC24" s="755"/>
    </row>
    <row r="25" spans="2:133" ht="11.25" customHeight="1">
      <c r="B25" s="638" t="s">
        <v>291</v>
      </c>
      <c r="C25" s="639"/>
      <c r="D25" s="639"/>
      <c r="E25" s="639"/>
      <c r="F25" s="639"/>
      <c r="G25" s="639"/>
      <c r="H25" s="639"/>
      <c r="I25" s="639"/>
      <c r="J25" s="639"/>
      <c r="K25" s="639"/>
      <c r="L25" s="639"/>
      <c r="M25" s="639"/>
      <c r="N25" s="639"/>
      <c r="O25" s="639"/>
      <c r="P25" s="639"/>
      <c r="Q25" s="640"/>
      <c r="R25" s="641">
        <v>179121</v>
      </c>
      <c r="S25" s="644"/>
      <c r="T25" s="644"/>
      <c r="U25" s="644"/>
      <c r="V25" s="644"/>
      <c r="W25" s="644"/>
      <c r="X25" s="644"/>
      <c r="Y25" s="645"/>
      <c r="Z25" s="703">
        <v>4.5999999999999996</v>
      </c>
      <c r="AA25" s="703"/>
      <c r="AB25" s="703"/>
      <c r="AC25" s="703"/>
      <c r="AD25" s="704" t="s">
        <v>124</v>
      </c>
      <c r="AE25" s="704"/>
      <c r="AF25" s="704"/>
      <c r="AG25" s="704"/>
      <c r="AH25" s="704"/>
      <c r="AI25" s="704"/>
      <c r="AJ25" s="704"/>
      <c r="AK25" s="704"/>
      <c r="AL25" s="646" t="s">
        <v>245</v>
      </c>
      <c r="AM25" s="647"/>
      <c r="AN25" s="647"/>
      <c r="AO25" s="705"/>
      <c r="AP25" s="749" t="s">
        <v>292</v>
      </c>
      <c r="AQ25" s="756"/>
      <c r="AR25" s="756"/>
      <c r="AS25" s="756"/>
      <c r="AT25" s="756"/>
      <c r="AU25" s="756"/>
      <c r="AV25" s="756"/>
      <c r="AW25" s="756"/>
      <c r="AX25" s="756"/>
      <c r="AY25" s="756"/>
      <c r="AZ25" s="756"/>
      <c r="BA25" s="756"/>
      <c r="BB25" s="756"/>
      <c r="BC25" s="756"/>
      <c r="BD25" s="756"/>
      <c r="BE25" s="756"/>
      <c r="BF25" s="751"/>
      <c r="BG25" s="641" t="s">
        <v>245</v>
      </c>
      <c r="BH25" s="644"/>
      <c r="BI25" s="644"/>
      <c r="BJ25" s="644"/>
      <c r="BK25" s="644"/>
      <c r="BL25" s="644"/>
      <c r="BM25" s="644"/>
      <c r="BN25" s="645"/>
      <c r="BO25" s="703" t="s">
        <v>124</v>
      </c>
      <c r="BP25" s="703"/>
      <c r="BQ25" s="703"/>
      <c r="BR25" s="703"/>
      <c r="BS25" s="649" t="s">
        <v>124</v>
      </c>
      <c r="BT25" s="644"/>
      <c r="BU25" s="644"/>
      <c r="BV25" s="644"/>
      <c r="BW25" s="644"/>
      <c r="BX25" s="644"/>
      <c r="BY25" s="644"/>
      <c r="BZ25" s="644"/>
      <c r="CA25" s="644"/>
      <c r="CB25" s="684"/>
      <c r="CD25" s="685" t="s">
        <v>293</v>
      </c>
      <c r="CE25" s="682"/>
      <c r="CF25" s="682"/>
      <c r="CG25" s="682"/>
      <c r="CH25" s="682"/>
      <c r="CI25" s="682"/>
      <c r="CJ25" s="682"/>
      <c r="CK25" s="682"/>
      <c r="CL25" s="682"/>
      <c r="CM25" s="682"/>
      <c r="CN25" s="682"/>
      <c r="CO25" s="682"/>
      <c r="CP25" s="682"/>
      <c r="CQ25" s="683"/>
      <c r="CR25" s="641">
        <v>674612</v>
      </c>
      <c r="CS25" s="642"/>
      <c r="CT25" s="642"/>
      <c r="CU25" s="642"/>
      <c r="CV25" s="642"/>
      <c r="CW25" s="642"/>
      <c r="CX25" s="642"/>
      <c r="CY25" s="643"/>
      <c r="CZ25" s="646">
        <v>18.3</v>
      </c>
      <c r="DA25" s="675"/>
      <c r="DB25" s="675"/>
      <c r="DC25" s="676"/>
      <c r="DD25" s="649">
        <v>606924</v>
      </c>
      <c r="DE25" s="642"/>
      <c r="DF25" s="642"/>
      <c r="DG25" s="642"/>
      <c r="DH25" s="642"/>
      <c r="DI25" s="642"/>
      <c r="DJ25" s="642"/>
      <c r="DK25" s="643"/>
      <c r="DL25" s="649">
        <v>600687</v>
      </c>
      <c r="DM25" s="642"/>
      <c r="DN25" s="642"/>
      <c r="DO25" s="642"/>
      <c r="DP25" s="642"/>
      <c r="DQ25" s="642"/>
      <c r="DR25" s="642"/>
      <c r="DS25" s="642"/>
      <c r="DT25" s="642"/>
      <c r="DU25" s="642"/>
      <c r="DV25" s="643"/>
      <c r="DW25" s="646">
        <v>24.4</v>
      </c>
      <c r="DX25" s="675"/>
      <c r="DY25" s="675"/>
      <c r="DZ25" s="675"/>
      <c r="EA25" s="675"/>
      <c r="EB25" s="675"/>
      <c r="EC25" s="677"/>
    </row>
    <row r="26" spans="2:133" ht="11.25" customHeight="1">
      <c r="B26" s="638" t="s">
        <v>294</v>
      </c>
      <c r="C26" s="639"/>
      <c r="D26" s="639"/>
      <c r="E26" s="639"/>
      <c r="F26" s="639"/>
      <c r="G26" s="639"/>
      <c r="H26" s="639"/>
      <c r="I26" s="639"/>
      <c r="J26" s="639"/>
      <c r="K26" s="639"/>
      <c r="L26" s="639"/>
      <c r="M26" s="639"/>
      <c r="N26" s="639"/>
      <c r="O26" s="639"/>
      <c r="P26" s="639"/>
      <c r="Q26" s="640"/>
      <c r="R26" s="641">
        <v>2310</v>
      </c>
      <c r="S26" s="644"/>
      <c r="T26" s="644"/>
      <c r="U26" s="644"/>
      <c r="V26" s="644"/>
      <c r="W26" s="644"/>
      <c r="X26" s="644"/>
      <c r="Y26" s="645"/>
      <c r="Z26" s="703">
        <v>0.1</v>
      </c>
      <c r="AA26" s="703"/>
      <c r="AB26" s="703"/>
      <c r="AC26" s="703"/>
      <c r="AD26" s="704" t="s">
        <v>245</v>
      </c>
      <c r="AE26" s="704"/>
      <c r="AF26" s="704"/>
      <c r="AG26" s="704"/>
      <c r="AH26" s="704"/>
      <c r="AI26" s="704"/>
      <c r="AJ26" s="704"/>
      <c r="AK26" s="704"/>
      <c r="AL26" s="646" t="s">
        <v>124</v>
      </c>
      <c r="AM26" s="647"/>
      <c r="AN26" s="647"/>
      <c r="AO26" s="705"/>
      <c r="AP26" s="749" t="s">
        <v>295</v>
      </c>
      <c r="AQ26" s="750"/>
      <c r="AR26" s="750"/>
      <c r="AS26" s="750"/>
      <c r="AT26" s="750"/>
      <c r="AU26" s="750"/>
      <c r="AV26" s="750"/>
      <c r="AW26" s="750"/>
      <c r="AX26" s="750"/>
      <c r="AY26" s="750"/>
      <c r="AZ26" s="750"/>
      <c r="BA26" s="750"/>
      <c r="BB26" s="750"/>
      <c r="BC26" s="750"/>
      <c r="BD26" s="750"/>
      <c r="BE26" s="750"/>
      <c r="BF26" s="751"/>
      <c r="BG26" s="641" t="s">
        <v>124</v>
      </c>
      <c r="BH26" s="644"/>
      <c r="BI26" s="644"/>
      <c r="BJ26" s="644"/>
      <c r="BK26" s="644"/>
      <c r="BL26" s="644"/>
      <c r="BM26" s="644"/>
      <c r="BN26" s="645"/>
      <c r="BO26" s="703" t="s">
        <v>245</v>
      </c>
      <c r="BP26" s="703"/>
      <c r="BQ26" s="703"/>
      <c r="BR26" s="703"/>
      <c r="BS26" s="649" t="s">
        <v>124</v>
      </c>
      <c r="BT26" s="644"/>
      <c r="BU26" s="644"/>
      <c r="BV26" s="644"/>
      <c r="BW26" s="644"/>
      <c r="BX26" s="644"/>
      <c r="BY26" s="644"/>
      <c r="BZ26" s="644"/>
      <c r="CA26" s="644"/>
      <c r="CB26" s="684"/>
      <c r="CD26" s="685" t="s">
        <v>296</v>
      </c>
      <c r="CE26" s="682"/>
      <c r="CF26" s="682"/>
      <c r="CG26" s="682"/>
      <c r="CH26" s="682"/>
      <c r="CI26" s="682"/>
      <c r="CJ26" s="682"/>
      <c r="CK26" s="682"/>
      <c r="CL26" s="682"/>
      <c r="CM26" s="682"/>
      <c r="CN26" s="682"/>
      <c r="CO26" s="682"/>
      <c r="CP26" s="682"/>
      <c r="CQ26" s="683"/>
      <c r="CR26" s="641">
        <v>417391</v>
      </c>
      <c r="CS26" s="644"/>
      <c r="CT26" s="644"/>
      <c r="CU26" s="644"/>
      <c r="CV26" s="644"/>
      <c r="CW26" s="644"/>
      <c r="CX26" s="644"/>
      <c r="CY26" s="645"/>
      <c r="CZ26" s="646">
        <v>11.3</v>
      </c>
      <c r="DA26" s="675"/>
      <c r="DB26" s="675"/>
      <c r="DC26" s="676"/>
      <c r="DD26" s="649">
        <v>353987</v>
      </c>
      <c r="DE26" s="644"/>
      <c r="DF26" s="644"/>
      <c r="DG26" s="644"/>
      <c r="DH26" s="644"/>
      <c r="DI26" s="644"/>
      <c r="DJ26" s="644"/>
      <c r="DK26" s="645"/>
      <c r="DL26" s="649" t="s">
        <v>124</v>
      </c>
      <c r="DM26" s="644"/>
      <c r="DN26" s="644"/>
      <c r="DO26" s="644"/>
      <c r="DP26" s="644"/>
      <c r="DQ26" s="644"/>
      <c r="DR26" s="644"/>
      <c r="DS26" s="644"/>
      <c r="DT26" s="644"/>
      <c r="DU26" s="644"/>
      <c r="DV26" s="645"/>
      <c r="DW26" s="646" t="s">
        <v>124</v>
      </c>
      <c r="DX26" s="675"/>
      <c r="DY26" s="675"/>
      <c r="DZ26" s="675"/>
      <c r="EA26" s="675"/>
      <c r="EB26" s="675"/>
      <c r="EC26" s="677"/>
    </row>
    <row r="27" spans="2:133" ht="11.25" customHeight="1">
      <c r="B27" s="638" t="s">
        <v>297</v>
      </c>
      <c r="C27" s="639"/>
      <c r="D27" s="639"/>
      <c r="E27" s="639"/>
      <c r="F27" s="639"/>
      <c r="G27" s="639"/>
      <c r="H27" s="639"/>
      <c r="I27" s="639"/>
      <c r="J27" s="639"/>
      <c r="K27" s="639"/>
      <c r="L27" s="639"/>
      <c r="M27" s="639"/>
      <c r="N27" s="639"/>
      <c r="O27" s="639"/>
      <c r="P27" s="639"/>
      <c r="Q27" s="640"/>
      <c r="R27" s="641">
        <v>345926</v>
      </c>
      <c r="S27" s="644"/>
      <c r="T27" s="644"/>
      <c r="U27" s="644"/>
      <c r="V27" s="644"/>
      <c r="W27" s="644"/>
      <c r="X27" s="644"/>
      <c r="Y27" s="645"/>
      <c r="Z27" s="703">
        <v>8.8000000000000007</v>
      </c>
      <c r="AA27" s="703"/>
      <c r="AB27" s="703"/>
      <c r="AC27" s="703"/>
      <c r="AD27" s="704" t="s">
        <v>245</v>
      </c>
      <c r="AE27" s="704"/>
      <c r="AF27" s="704"/>
      <c r="AG27" s="704"/>
      <c r="AH27" s="704"/>
      <c r="AI27" s="704"/>
      <c r="AJ27" s="704"/>
      <c r="AK27" s="704"/>
      <c r="AL27" s="646" t="s">
        <v>124</v>
      </c>
      <c r="AM27" s="647"/>
      <c r="AN27" s="647"/>
      <c r="AO27" s="705"/>
      <c r="AP27" s="638" t="s">
        <v>298</v>
      </c>
      <c r="AQ27" s="639"/>
      <c r="AR27" s="639"/>
      <c r="AS27" s="639"/>
      <c r="AT27" s="639"/>
      <c r="AU27" s="639"/>
      <c r="AV27" s="639"/>
      <c r="AW27" s="639"/>
      <c r="AX27" s="639"/>
      <c r="AY27" s="639"/>
      <c r="AZ27" s="639"/>
      <c r="BA27" s="639"/>
      <c r="BB27" s="639"/>
      <c r="BC27" s="639"/>
      <c r="BD27" s="639"/>
      <c r="BE27" s="639"/>
      <c r="BF27" s="640"/>
      <c r="BG27" s="641">
        <v>1447177</v>
      </c>
      <c r="BH27" s="644"/>
      <c r="BI27" s="644"/>
      <c r="BJ27" s="644"/>
      <c r="BK27" s="644"/>
      <c r="BL27" s="644"/>
      <c r="BM27" s="644"/>
      <c r="BN27" s="645"/>
      <c r="BO27" s="703">
        <v>100</v>
      </c>
      <c r="BP27" s="703"/>
      <c r="BQ27" s="703"/>
      <c r="BR27" s="703"/>
      <c r="BS27" s="649">
        <v>189673</v>
      </c>
      <c r="BT27" s="644"/>
      <c r="BU27" s="644"/>
      <c r="BV27" s="644"/>
      <c r="BW27" s="644"/>
      <c r="BX27" s="644"/>
      <c r="BY27" s="644"/>
      <c r="BZ27" s="644"/>
      <c r="CA27" s="644"/>
      <c r="CB27" s="684"/>
      <c r="CD27" s="685" t="s">
        <v>299</v>
      </c>
      <c r="CE27" s="682"/>
      <c r="CF27" s="682"/>
      <c r="CG27" s="682"/>
      <c r="CH27" s="682"/>
      <c r="CI27" s="682"/>
      <c r="CJ27" s="682"/>
      <c r="CK27" s="682"/>
      <c r="CL27" s="682"/>
      <c r="CM27" s="682"/>
      <c r="CN27" s="682"/>
      <c r="CO27" s="682"/>
      <c r="CP27" s="682"/>
      <c r="CQ27" s="683"/>
      <c r="CR27" s="641">
        <v>420718</v>
      </c>
      <c r="CS27" s="642"/>
      <c r="CT27" s="642"/>
      <c r="CU27" s="642"/>
      <c r="CV27" s="642"/>
      <c r="CW27" s="642"/>
      <c r="CX27" s="642"/>
      <c r="CY27" s="643"/>
      <c r="CZ27" s="646">
        <v>11.4</v>
      </c>
      <c r="DA27" s="675"/>
      <c r="DB27" s="675"/>
      <c r="DC27" s="676"/>
      <c r="DD27" s="649">
        <v>211246</v>
      </c>
      <c r="DE27" s="642"/>
      <c r="DF27" s="642"/>
      <c r="DG27" s="642"/>
      <c r="DH27" s="642"/>
      <c r="DI27" s="642"/>
      <c r="DJ27" s="642"/>
      <c r="DK27" s="643"/>
      <c r="DL27" s="649">
        <v>211246</v>
      </c>
      <c r="DM27" s="642"/>
      <c r="DN27" s="642"/>
      <c r="DO27" s="642"/>
      <c r="DP27" s="642"/>
      <c r="DQ27" s="642"/>
      <c r="DR27" s="642"/>
      <c r="DS27" s="642"/>
      <c r="DT27" s="642"/>
      <c r="DU27" s="642"/>
      <c r="DV27" s="643"/>
      <c r="DW27" s="646">
        <v>8.6</v>
      </c>
      <c r="DX27" s="675"/>
      <c r="DY27" s="675"/>
      <c r="DZ27" s="675"/>
      <c r="EA27" s="675"/>
      <c r="EB27" s="675"/>
      <c r="EC27" s="677"/>
    </row>
    <row r="28" spans="2:133" ht="11.25" customHeight="1">
      <c r="B28" s="746" t="s">
        <v>300</v>
      </c>
      <c r="C28" s="747"/>
      <c r="D28" s="747"/>
      <c r="E28" s="747"/>
      <c r="F28" s="747"/>
      <c r="G28" s="747"/>
      <c r="H28" s="747"/>
      <c r="I28" s="747"/>
      <c r="J28" s="747"/>
      <c r="K28" s="747"/>
      <c r="L28" s="747"/>
      <c r="M28" s="747"/>
      <c r="N28" s="747"/>
      <c r="O28" s="747"/>
      <c r="P28" s="747"/>
      <c r="Q28" s="748"/>
      <c r="R28" s="641" t="s">
        <v>245</v>
      </c>
      <c r="S28" s="644"/>
      <c r="T28" s="644"/>
      <c r="U28" s="644"/>
      <c r="V28" s="644"/>
      <c r="W28" s="644"/>
      <c r="X28" s="644"/>
      <c r="Y28" s="645"/>
      <c r="Z28" s="703" t="s">
        <v>124</v>
      </c>
      <c r="AA28" s="703"/>
      <c r="AB28" s="703"/>
      <c r="AC28" s="703"/>
      <c r="AD28" s="704" t="s">
        <v>245</v>
      </c>
      <c r="AE28" s="704"/>
      <c r="AF28" s="704"/>
      <c r="AG28" s="704"/>
      <c r="AH28" s="704"/>
      <c r="AI28" s="704"/>
      <c r="AJ28" s="704"/>
      <c r="AK28" s="704"/>
      <c r="AL28" s="646" t="s">
        <v>124</v>
      </c>
      <c r="AM28" s="647"/>
      <c r="AN28" s="647"/>
      <c r="AO28" s="705"/>
      <c r="AP28" s="653"/>
      <c r="AQ28" s="654"/>
      <c r="AR28" s="654"/>
      <c r="AS28" s="654"/>
      <c r="AT28" s="654"/>
      <c r="AU28" s="654"/>
      <c r="AV28" s="654"/>
      <c r="AW28" s="654"/>
      <c r="AX28" s="654"/>
      <c r="AY28" s="654"/>
      <c r="AZ28" s="654"/>
      <c r="BA28" s="654"/>
      <c r="BB28" s="654"/>
      <c r="BC28" s="654"/>
      <c r="BD28" s="654"/>
      <c r="BE28" s="654"/>
      <c r="BF28" s="655"/>
      <c r="BG28" s="641"/>
      <c r="BH28" s="644"/>
      <c r="BI28" s="644"/>
      <c r="BJ28" s="644"/>
      <c r="BK28" s="644"/>
      <c r="BL28" s="644"/>
      <c r="BM28" s="644"/>
      <c r="BN28" s="645"/>
      <c r="BO28" s="703"/>
      <c r="BP28" s="703"/>
      <c r="BQ28" s="703"/>
      <c r="BR28" s="703"/>
      <c r="BS28" s="704"/>
      <c r="BT28" s="704"/>
      <c r="BU28" s="704"/>
      <c r="BV28" s="704"/>
      <c r="BW28" s="704"/>
      <c r="BX28" s="704"/>
      <c r="BY28" s="704"/>
      <c r="BZ28" s="704"/>
      <c r="CA28" s="704"/>
      <c r="CB28" s="745"/>
      <c r="CD28" s="685" t="s">
        <v>301</v>
      </c>
      <c r="CE28" s="682"/>
      <c r="CF28" s="682"/>
      <c r="CG28" s="682"/>
      <c r="CH28" s="682"/>
      <c r="CI28" s="682"/>
      <c r="CJ28" s="682"/>
      <c r="CK28" s="682"/>
      <c r="CL28" s="682"/>
      <c r="CM28" s="682"/>
      <c r="CN28" s="682"/>
      <c r="CO28" s="682"/>
      <c r="CP28" s="682"/>
      <c r="CQ28" s="683"/>
      <c r="CR28" s="641">
        <v>513478</v>
      </c>
      <c r="CS28" s="644"/>
      <c r="CT28" s="644"/>
      <c r="CU28" s="644"/>
      <c r="CV28" s="644"/>
      <c r="CW28" s="644"/>
      <c r="CX28" s="644"/>
      <c r="CY28" s="645"/>
      <c r="CZ28" s="646">
        <v>13.9</v>
      </c>
      <c r="DA28" s="675"/>
      <c r="DB28" s="675"/>
      <c r="DC28" s="676"/>
      <c r="DD28" s="649">
        <v>416502</v>
      </c>
      <c r="DE28" s="644"/>
      <c r="DF28" s="644"/>
      <c r="DG28" s="644"/>
      <c r="DH28" s="644"/>
      <c r="DI28" s="644"/>
      <c r="DJ28" s="644"/>
      <c r="DK28" s="645"/>
      <c r="DL28" s="649">
        <v>344081</v>
      </c>
      <c r="DM28" s="644"/>
      <c r="DN28" s="644"/>
      <c r="DO28" s="644"/>
      <c r="DP28" s="644"/>
      <c r="DQ28" s="644"/>
      <c r="DR28" s="644"/>
      <c r="DS28" s="644"/>
      <c r="DT28" s="644"/>
      <c r="DU28" s="644"/>
      <c r="DV28" s="645"/>
      <c r="DW28" s="646">
        <v>14</v>
      </c>
      <c r="DX28" s="675"/>
      <c r="DY28" s="675"/>
      <c r="DZ28" s="675"/>
      <c r="EA28" s="675"/>
      <c r="EB28" s="675"/>
      <c r="EC28" s="677"/>
    </row>
    <row r="29" spans="2:133" ht="11.25" customHeight="1">
      <c r="B29" s="638" t="s">
        <v>302</v>
      </c>
      <c r="C29" s="639"/>
      <c r="D29" s="639"/>
      <c r="E29" s="639"/>
      <c r="F29" s="639"/>
      <c r="G29" s="639"/>
      <c r="H29" s="639"/>
      <c r="I29" s="639"/>
      <c r="J29" s="639"/>
      <c r="K29" s="639"/>
      <c r="L29" s="639"/>
      <c r="M29" s="639"/>
      <c r="N29" s="639"/>
      <c r="O29" s="639"/>
      <c r="P29" s="639"/>
      <c r="Q29" s="640"/>
      <c r="R29" s="641">
        <v>170745</v>
      </c>
      <c r="S29" s="644"/>
      <c r="T29" s="644"/>
      <c r="U29" s="644"/>
      <c r="V29" s="644"/>
      <c r="W29" s="644"/>
      <c r="X29" s="644"/>
      <c r="Y29" s="645"/>
      <c r="Z29" s="703">
        <v>4.4000000000000004</v>
      </c>
      <c r="AA29" s="703"/>
      <c r="AB29" s="703"/>
      <c r="AC29" s="703"/>
      <c r="AD29" s="704" t="s">
        <v>245</v>
      </c>
      <c r="AE29" s="704"/>
      <c r="AF29" s="704"/>
      <c r="AG29" s="704"/>
      <c r="AH29" s="704"/>
      <c r="AI29" s="704"/>
      <c r="AJ29" s="704"/>
      <c r="AK29" s="704"/>
      <c r="AL29" s="646" t="s">
        <v>124</v>
      </c>
      <c r="AM29" s="647"/>
      <c r="AN29" s="647"/>
      <c r="AO29" s="705"/>
      <c r="AP29" s="715" t="s">
        <v>221</v>
      </c>
      <c r="AQ29" s="716"/>
      <c r="AR29" s="716"/>
      <c r="AS29" s="716"/>
      <c r="AT29" s="716"/>
      <c r="AU29" s="716"/>
      <c r="AV29" s="716"/>
      <c r="AW29" s="716"/>
      <c r="AX29" s="716"/>
      <c r="AY29" s="716"/>
      <c r="AZ29" s="716"/>
      <c r="BA29" s="716"/>
      <c r="BB29" s="716"/>
      <c r="BC29" s="716"/>
      <c r="BD29" s="716"/>
      <c r="BE29" s="716"/>
      <c r="BF29" s="717"/>
      <c r="BG29" s="715" t="s">
        <v>303</v>
      </c>
      <c r="BH29" s="743"/>
      <c r="BI29" s="743"/>
      <c r="BJ29" s="743"/>
      <c r="BK29" s="743"/>
      <c r="BL29" s="743"/>
      <c r="BM29" s="743"/>
      <c r="BN29" s="743"/>
      <c r="BO29" s="743"/>
      <c r="BP29" s="743"/>
      <c r="BQ29" s="744"/>
      <c r="BR29" s="715" t="s">
        <v>304</v>
      </c>
      <c r="BS29" s="743"/>
      <c r="BT29" s="743"/>
      <c r="BU29" s="743"/>
      <c r="BV29" s="743"/>
      <c r="BW29" s="743"/>
      <c r="BX29" s="743"/>
      <c r="BY29" s="743"/>
      <c r="BZ29" s="743"/>
      <c r="CA29" s="743"/>
      <c r="CB29" s="744"/>
      <c r="CD29" s="725" t="s">
        <v>305</v>
      </c>
      <c r="CE29" s="726"/>
      <c r="CF29" s="685" t="s">
        <v>306</v>
      </c>
      <c r="CG29" s="682"/>
      <c r="CH29" s="682"/>
      <c r="CI29" s="682"/>
      <c r="CJ29" s="682"/>
      <c r="CK29" s="682"/>
      <c r="CL29" s="682"/>
      <c r="CM29" s="682"/>
      <c r="CN29" s="682"/>
      <c r="CO29" s="682"/>
      <c r="CP29" s="682"/>
      <c r="CQ29" s="683"/>
      <c r="CR29" s="641">
        <v>513432</v>
      </c>
      <c r="CS29" s="642"/>
      <c r="CT29" s="642"/>
      <c r="CU29" s="642"/>
      <c r="CV29" s="642"/>
      <c r="CW29" s="642"/>
      <c r="CX29" s="642"/>
      <c r="CY29" s="643"/>
      <c r="CZ29" s="646">
        <v>13.9</v>
      </c>
      <c r="DA29" s="675"/>
      <c r="DB29" s="675"/>
      <c r="DC29" s="676"/>
      <c r="DD29" s="649">
        <v>416456</v>
      </c>
      <c r="DE29" s="642"/>
      <c r="DF29" s="642"/>
      <c r="DG29" s="642"/>
      <c r="DH29" s="642"/>
      <c r="DI29" s="642"/>
      <c r="DJ29" s="642"/>
      <c r="DK29" s="643"/>
      <c r="DL29" s="649">
        <v>344035</v>
      </c>
      <c r="DM29" s="642"/>
      <c r="DN29" s="642"/>
      <c r="DO29" s="642"/>
      <c r="DP29" s="642"/>
      <c r="DQ29" s="642"/>
      <c r="DR29" s="642"/>
      <c r="DS29" s="642"/>
      <c r="DT29" s="642"/>
      <c r="DU29" s="642"/>
      <c r="DV29" s="643"/>
      <c r="DW29" s="646">
        <v>14</v>
      </c>
      <c r="DX29" s="675"/>
      <c r="DY29" s="675"/>
      <c r="DZ29" s="675"/>
      <c r="EA29" s="675"/>
      <c r="EB29" s="675"/>
      <c r="EC29" s="677"/>
    </row>
    <row r="30" spans="2:133" ht="11.25" customHeight="1">
      <c r="B30" s="638" t="s">
        <v>307</v>
      </c>
      <c r="C30" s="639"/>
      <c r="D30" s="639"/>
      <c r="E30" s="639"/>
      <c r="F30" s="639"/>
      <c r="G30" s="639"/>
      <c r="H30" s="639"/>
      <c r="I30" s="639"/>
      <c r="J30" s="639"/>
      <c r="K30" s="639"/>
      <c r="L30" s="639"/>
      <c r="M30" s="639"/>
      <c r="N30" s="639"/>
      <c r="O30" s="639"/>
      <c r="P30" s="639"/>
      <c r="Q30" s="640"/>
      <c r="R30" s="641">
        <v>2214</v>
      </c>
      <c r="S30" s="644"/>
      <c r="T30" s="644"/>
      <c r="U30" s="644"/>
      <c r="V30" s="644"/>
      <c r="W30" s="644"/>
      <c r="X30" s="644"/>
      <c r="Y30" s="645"/>
      <c r="Z30" s="703">
        <v>0.1</v>
      </c>
      <c r="AA30" s="703"/>
      <c r="AB30" s="703"/>
      <c r="AC30" s="703"/>
      <c r="AD30" s="704" t="s">
        <v>124</v>
      </c>
      <c r="AE30" s="704"/>
      <c r="AF30" s="704"/>
      <c r="AG30" s="704"/>
      <c r="AH30" s="704"/>
      <c r="AI30" s="704"/>
      <c r="AJ30" s="704"/>
      <c r="AK30" s="704"/>
      <c r="AL30" s="646" t="s">
        <v>124</v>
      </c>
      <c r="AM30" s="647"/>
      <c r="AN30" s="647"/>
      <c r="AO30" s="705"/>
      <c r="AP30" s="731" t="s">
        <v>308</v>
      </c>
      <c r="AQ30" s="732"/>
      <c r="AR30" s="732"/>
      <c r="AS30" s="732"/>
      <c r="AT30" s="737" t="s">
        <v>309</v>
      </c>
      <c r="AU30" s="210"/>
      <c r="AV30" s="210"/>
      <c r="AW30" s="210"/>
      <c r="AX30" s="740" t="s">
        <v>185</v>
      </c>
      <c r="AY30" s="741"/>
      <c r="AZ30" s="741"/>
      <c r="BA30" s="741"/>
      <c r="BB30" s="741"/>
      <c r="BC30" s="741"/>
      <c r="BD30" s="741"/>
      <c r="BE30" s="741"/>
      <c r="BF30" s="742"/>
      <c r="BG30" s="721">
        <v>99.8</v>
      </c>
      <c r="BH30" s="722"/>
      <c r="BI30" s="722"/>
      <c r="BJ30" s="722"/>
      <c r="BK30" s="722"/>
      <c r="BL30" s="722"/>
      <c r="BM30" s="723">
        <v>98.9</v>
      </c>
      <c r="BN30" s="722"/>
      <c r="BO30" s="722"/>
      <c r="BP30" s="722"/>
      <c r="BQ30" s="724"/>
      <c r="BR30" s="721">
        <v>99.8</v>
      </c>
      <c r="BS30" s="722"/>
      <c r="BT30" s="722"/>
      <c r="BU30" s="722"/>
      <c r="BV30" s="722"/>
      <c r="BW30" s="722"/>
      <c r="BX30" s="723">
        <v>99</v>
      </c>
      <c r="BY30" s="722"/>
      <c r="BZ30" s="722"/>
      <c r="CA30" s="722"/>
      <c r="CB30" s="724"/>
      <c r="CD30" s="727"/>
      <c r="CE30" s="728"/>
      <c r="CF30" s="685" t="s">
        <v>310</v>
      </c>
      <c r="CG30" s="682"/>
      <c r="CH30" s="682"/>
      <c r="CI30" s="682"/>
      <c r="CJ30" s="682"/>
      <c r="CK30" s="682"/>
      <c r="CL30" s="682"/>
      <c r="CM30" s="682"/>
      <c r="CN30" s="682"/>
      <c r="CO30" s="682"/>
      <c r="CP30" s="682"/>
      <c r="CQ30" s="683"/>
      <c r="CR30" s="641">
        <v>474971</v>
      </c>
      <c r="CS30" s="644"/>
      <c r="CT30" s="644"/>
      <c r="CU30" s="644"/>
      <c r="CV30" s="644"/>
      <c r="CW30" s="644"/>
      <c r="CX30" s="644"/>
      <c r="CY30" s="645"/>
      <c r="CZ30" s="646">
        <v>12.9</v>
      </c>
      <c r="DA30" s="675"/>
      <c r="DB30" s="675"/>
      <c r="DC30" s="676"/>
      <c r="DD30" s="649">
        <v>378679</v>
      </c>
      <c r="DE30" s="644"/>
      <c r="DF30" s="644"/>
      <c r="DG30" s="644"/>
      <c r="DH30" s="644"/>
      <c r="DI30" s="644"/>
      <c r="DJ30" s="644"/>
      <c r="DK30" s="645"/>
      <c r="DL30" s="649">
        <v>306258</v>
      </c>
      <c r="DM30" s="644"/>
      <c r="DN30" s="644"/>
      <c r="DO30" s="644"/>
      <c r="DP30" s="644"/>
      <c r="DQ30" s="644"/>
      <c r="DR30" s="644"/>
      <c r="DS30" s="644"/>
      <c r="DT30" s="644"/>
      <c r="DU30" s="644"/>
      <c r="DV30" s="645"/>
      <c r="DW30" s="646">
        <v>12.4</v>
      </c>
      <c r="DX30" s="675"/>
      <c r="DY30" s="675"/>
      <c r="DZ30" s="675"/>
      <c r="EA30" s="675"/>
      <c r="EB30" s="675"/>
      <c r="EC30" s="677"/>
    </row>
    <row r="31" spans="2:133" ht="11.25" customHeight="1">
      <c r="B31" s="638" t="s">
        <v>311</v>
      </c>
      <c r="C31" s="639"/>
      <c r="D31" s="639"/>
      <c r="E31" s="639"/>
      <c r="F31" s="639"/>
      <c r="G31" s="639"/>
      <c r="H31" s="639"/>
      <c r="I31" s="639"/>
      <c r="J31" s="639"/>
      <c r="K31" s="639"/>
      <c r="L31" s="639"/>
      <c r="M31" s="639"/>
      <c r="N31" s="639"/>
      <c r="O31" s="639"/>
      <c r="P31" s="639"/>
      <c r="Q31" s="640"/>
      <c r="R31" s="641">
        <v>10081</v>
      </c>
      <c r="S31" s="644"/>
      <c r="T31" s="644"/>
      <c r="U31" s="644"/>
      <c r="V31" s="644"/>
      <c r="W31" s="644"/>
      <c r="X31" s="644"/>
      <c r="Y31" s="645"/>
      <c r="Z31" s="703">
        <v>0.3</v>
      </c>
      <c r="AA31" s="703"/>
      <c r="AB31" s="703"/>
      <c r="AC31" s="703"/>
      <c r="AD31" s="704" t="s">
        <v>124</v>
      </c>
      <c r="AE31" s="704"/>
      <c r="AF31" s="704"/>
      <c r="AG31" s="704"/>
      <c r="AH31" s="704"/>
      <c r="AI31" s="704"/>
      <c r="AJ31" s="704"/>
      <c r="AK31" s="704"/>
      <c r="AL31" s="646" t="s">
        <v>124</v>
      </c>
      <c r="AM31" s="647"/>
      <c r="AN31" s="647"/>
      <c r="AO31" s="705"/>
      <c r="AP31" s="733"/>
      <c r="AQ31" s="734"/>
      <c r="AR31" s="734"/>
      <c r="AS31" s="734"/>
      <c r="AT31" s="738"/>
      <c r="AU31" s="209" t="s">
        <v>312</v>
      </c>
      <c r="AV31" s="209"/>
      <c r="AW31" s="209"/>
      <c r="AX31" s="638" t="s">
        <v>313</v>
      </c>
      <c r="AY31" s="639"/>
      <c r="AZ31" s="639"/>
      <c r="BA31" s="639"/>
      <c r="BB31" s="639"/>
      <c r="BC31" s="639"/>
      <c r="BD31" s="639"/>
      <c r="BE31" s="639"/>
      <c r="BF31" s="640"/>
      <c r="BG31" s="719">
        <v>99.8</v>
      </c>
      <c r="BH31" s="642"/>
      <c r="BI31" s="642"/>
      <c r="BJ31" s="642"/>
      <c r="BK31" s="642"/>
      <c r="BL31" s="642"/>
      <c r="BM31" s="647">
        <v>99.4</v>
      </c>
      <c r="BN31" s="720"/>
      <c r="BO31" s="720"/>
      <c r="BP31" s="720"/>
      <c r="BQ31" s="681"/>
      <c r="BR31" s="719">
        <v>99.8</v>
      </c>
      <c r="BS31" s="642"/>
      <c r="BT31" s="642"/>
      <c r="BU31" s="642"/>
      <c r="BV31" s="642"/>
      <c r="BW31" s="642"/>
      <c r="BX31" s="647">
        <v>99.3</v>
      </c>
      <c r="BY31" s="720"/>
      <c r="BZ31" s="720"/>
      <c r="CA31" s="720"/>
      <c r="CB31" s="681"/>
      <c r="CD31" s="727"/>
      <c r="CE31" s="728"/>
      <c r="CF31" s="685" t="s">
        <v>314</v>
      </c>
      <c r="CG31" s="682"/>
      <c r="CH31" s="682"/>
      <c r="CI31" s="682"/>
      <c r="CJ31" s="682"/>
      <c r="CK31" s="682"/>
      <c r="CL31" s="682"/>
      <c r="CM31" s="682"/>
      <c r="CN31" s="682"/>
      <c r="CO31" s="682"/>
      <c r="CP31" s="682"/>
      <c r="CQ31" s="683"/>
      <c r="CR31" s="641">
        <v>38461</v>
      </c>
      <c r="CS31" s="642"/>
      <c r="CT31" s="642"/>
      <c r="CU31" s="642"/>
      <c r="CV31" s="642"/>
      <c r="CW31" s="642"/>
      <c r="CX31" s="642"/>
      <c r="CY31" s="643"/>
      <c r="CZ31" s="646">
        <v>1</v>
      </c>
      <c r="DA31" s="675"/>
      <c r="DB31" s="675"/>
      <c r="DC31" s="676"/>
      <c r="DD31" s="649">
        <v>37777</v>
      </c>
      <c r="DE31" s="642"/>
      <c r="DF31" s="642"/>
      <c r="DG31" s="642"/>
      <c r="DH31" s="642"/>
      <c r="DI31" s="642"/>
      <c r="DJ31" s="642"/>
      <c r="DK31" s="643"/>
      <c r="DL31" s="649">
        <v>37777</v>
      </c>
      <c r="DM31" s="642"/>
      <c r="DN31" s="642"/>
      <c r="DO31" s="642"/>
      <c r="DP31" s="642"/>
      <c r="DQ31" s="642"/>
      <c r="DR31" s="642"/>
      <c r="DS31" s="642"/>
      <c r="DT31" s="642"/>
      <c r="DU31" s="642"/>
      <c r="DV31" s="643"/>
      <c r="DW31" s="646">
        <v>1.5</v>
      </c>
      <c r="DX31" s="675"/>
      <c r="DY31" s="675"/>
      <c r="DZ31" s="675"/>
      <c r="EA31" s="675"/>
      <c r="EB31" s="675"/>
      <c r="EC31" s="677"/>
    </row>
    <row r="32" spans="2:133" ht="11.25" customHeight="1">
      <c r="B32" s="638" t="s">
        <v>315</v>
      </c>
      <c r="C32" s="639"/>
      <c r="D32" s="639"/>
      <c r="E32" s="639"/>
      <c r="F32" s="639"/>
      <c r="G32" s="639"/>
      <c r="H32" s="639"/>
      <c r="I32" s="639"/>
      <c r="J32" s="639"/>
      <c r="K32" s="639"/>
      <c r="L32" s="639"/>
      <c r="M32" s="639"/>
      <c r="N32" s="639"/>
      <c r="O32" s="639"/>
      <c r="P32" s="639"/>
      <c r="Q32" s="640"/>
      <c r="R32" s="641" t="s">
        <v>124</v>
      </c>
      <c r="S32" s="644"/>
      <c r="T32" s="644"/>
      <c r="U32" s="644"/>
      <c r="V32" s="644"/>
      <c r="W32" s="644"/>
      <c r="X32" s="644"/>
      <c r="Y32" s="645"/>
      <c r="Z32" s="703" t="s">
        <v>124</v>
      </c>
      <c r="AA32" s="703"/>
      <c r="AB32" s="703"/>
      <c r="AC32" s="703"/>
      <c r="AD32" s="704" t="s">
        <v>124</v>
      </c>
      <c r="AE32" s="704"/>
      <c r="AF32" s="704"/>
      <c r="AG32" s="704"/>
      <c r="AH32" s="704"/>
      <c r="AI32" s="704"/>
      <c r="AJ32" s="704"/>
      <c r="AK32" s="704"/>
      <c r="AL32" s="646" t="s">
        <v>245</v>
      </c>
      <c r="AM32" s="647"/>
      <c r="AN32" s="647"/>
      <c r="AO32" s="705"/>
      <c r="AP32" s="735"/>
      <c r="AQ32" s="736"/>
      <c r="AR32" s="736"/>
      <c r="AS32" s="736"/>
      <c r="AT32" s="739"/>
      <c r="AU32" s="211"/>
      <c r="AV32" s="211"/>
      <c r="AW32" s="211"/>
      <c r="AX32" s="653" t="s">
        <v>316</v>
      </c>
      <c r="AY32" s="654"/>
      <c r="AZ32" s="654"/>
      <c r="BA32" s="654"/>
      <c r="BB32" s="654"/>
      <c r="BC32" s="654"/>
      <c r="BD32" s="654"/>
      <c r="BE32" s="654"/>
      <c r="BF32" s="655"/>
      <c r="BG32" s="718">
        <v>99.8</v>
      </c>
      <c r="BH32" s="657"/>
      <c r="BI32" s="657"/>
      <c r="BJ32" s="657"/>
      <c r="BK32" s="657"/>
      <c r="BL32" s="657"/>
      <c r="BM32" s="701">
        <v>98.7</v>
      </c>
      <c r="BN32" s="657"/>
      <c r="BO32" s="657"/>
      <c r="BP32" s="657"/>
      <c r="BQ32" s="694"/>
      <c r="BR32" s="718">
        <v>99.7</v>
      </c>
      <c r="BS32" s="657"/>
      <c r="BT32" s="657"/>
      <c r="BU32" s="657"/>
      <c r="BV32" s="657"/>
      <c r="BW32" s="657"/>
      <c r="BX32" s="701">
        <v>98.8</v>
      </c>
      <c r="BY32" s="657"/>
      <c r="BZ32" s="657"/>
      <c r="CA32" s="657"/>
      <c r="CB32" s="694"/>
      <c r="CD32" s="729"/>
      <c r="CE32" s="730"/>
      <c r="CF32" s="685" t="s">
        <v>317</v>
      </c>
      <c r="CG32" s="682"/>
      <c r="CH32" s="682"/>
      <c r="CI32" s="682"/>
      <c r="CJ32" s="682"/>
      <c r="CK32" s="682"/>
      <c r="CL32" s="682"/>
      <c r="CM32" s="682"/>
      <c r="CN32" s="682"/>
      <c r="CO32" s="682"/>
      <c r="CP32" s="682"/>
      <c r="CQ32" s="683"/>
      <c r="CR32" s="641">
        <v>46</v>
      </c>
      <c r="CS32" s="644"/>
      <c r="CT32" s="644"/>
      <c r="CU32" s="644"/>
      <c r="CV32" s="644"/>
      <c r="CW32" s="644"/>
      <c r="CX32" s="644"/>
      <c r="CY32" s="645"/>
      <c r="CZ32" s="646">
        <v>0</v>
      </c>
      <c r="DA32" s="675"/>
      <c r="DB32" s="675"/>
      <c r="DC32" s="676"/>
      <c r="DD32" s="649">
        <v>46</v>
      </c>
      <c r="DE32" s="644"/>
      <c r="DF32" s="644"/>
      <c r="DG32" s="644"/>
      <c r="DH32" s="644"/>
      <c r="DI32" s="644"/>
      <c r="DJ32" s="644"/>
      <c r="DK32" s="645"/>
      <c r="DL32" s="649">
        <v>46</v>
      </c>
      <c r="DM32" s="644"/>
      <c r="DN32" s="644"/>
      <c r="DO32" s="644"/>
      <c r="DP32" s="644"/>
      <c r="DQ32" s="644"/>
      <c r="DR32" s="644"/>
      <c r="DS32" s="644"/>
      <c r="DT32" s="644"/>
      <c r="DU32" s="644"/>
      <c r="DV32" s="645"/>
      <c r="DW32" s="646">
        <v>0</v>
      </c>
      <c r="DX32" s="675"/>
      <c r="DY32" s="675"/>
      <c r="DZ32" s="675"/>
      <c r="EA32" s="675"/>
      <c r="EB32" s="675"/>
      <c r="EC32" s="677"/>
    </row>
    <row r="33" spans="2:133" ht="11.25" customHeight="1">
      <c r="B33" s="638" t="s">
        <v>318</v>
      </c>
      <c r="C33" s="639"/>
      <c r="D33" s="639"/>
      <c r="E33" s="639"/>
      <c r="F33" s="639"/>
      <c r="G33" s="639"/>
      <c r="H33" s="639"/>
      <c r="I33" s="639"/>
      <c r="J33" s="639"/>
      <c r="K33" s="639"/>
      <c r="L33" s="639"/>
      <c r="M33" s="639"/>
      <c r="N33" s="639"/>
      <c r="O33" s="639"/>
      <c r="P33" s="639"/>
      <c r="Q33" s="640"/>
      <c r="R33" s="641">
        <v>172623</v>
      </c>
      <c r="S33" s="644"/>
      <c r="T33" s="644"/>
      <c r="U33" s="644"/>
      <c r="V33" s="644"/>
      <c r="W33" s="644"/>
      <c r="X33" s="644"/>
      <c r="Y33" s="645"/>
      <c r="Z33" s="703">
        <v>4.4000000000000004</v>
      </c>
      <c r="AA33" s="703"/>
      <c r="AB33" s="703"/>
      <c r="AC33" s="703"/>
      <c r="AD33" s="704" t="s">
        <v>124</v>
      </c>
      <c r="AE33" s="704"/>
      <c r="AF33" s="704"/>
      <c r="AG33" s="704"/>
      <c r="AH33" s="704"/>
      <c r="AI33" s="704"/>
      <c r="AJ33" s="704"/>
      <c r="AK33" s="704"/>
      <c r="AL33" s="646" t="s">
        <v>124</v>
      </c>
      <c r="AM33" s="647"/>
      <c r="AN33" s="647"/>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319</v>
      </c>
      <c r="CE33" s="682"/>
      <c r="CF33" s="682"/>
      <c r="CG33" s="682"/>
      <c r="CH33" s="682"/>
      <c r="CI33" s="682"/>
      <c r="CJ33" s="682"/>
      <c r="CK33" s="682"/>
      <c r="CL33" s="682"/>
      <c r="CM33" s="682"/>
      <c r="CN33" s="682"/>
      <c r="CO33" s="682"/>
      <c r="CP33" s="682"/>
      <c r="CQ33" s="683"/>
      <c r="CR33" s="641">
        <v>1619051</v>
      </c>
      <c r="CS33" s="642"/>
      <c r="CT33" s="642"/>
      <c r="CU33" s="642"/>
      <c r="CV33" s="642"/>
      <c r="CW33" s="642"/>
      <c r="CX33" s="642"/>
      <c r="CY33" s="643"/>
      <c r="CZ33" s="646">
        <v>43.9</v>
      </c>
      <c r="DA33" s="675"/>
      <c r="DB33" s="675"/>
      <c r="DC33" s="676"/>
      <c r="DD33" s="649">
        <v>1311786</v>
      </c>
      <c r="DE33" s="642"/>
      <c r="DF33" s="642"/>
      <c r="DG33" s="642"/>
      <c r="DH33" s="642"/>
      <c r="DI33" s="642"/>
      <c r="DJ33" s="642"/>
      <c r="DK33" s="643"/>
      <c r="DL33" s="649">
        <v>798439</v>
      </c>
      <c r="DM33" s="642"/>
      <c r="DN33" s="642"/>
      <c r="DO33" s="642"/>
      <c r="DP33" s="642"/>
      <c r="DQ33" s="642"/>
      <c r="DR33" s="642"/>
      <c r="DS33" s="642"/>
      <c r="DT33" s="642"/>
      <c r="DU33" s="642"/>
      <c r="DV33" s="643"/>
      <c r="DW33" s="646">
        <v>32.4</v>
      </c>
      <c r="DX33" s="675"/>
      <c r="DY33" s="675"/>
      <c r="DZ33" s="675"/>
      <c r="EA33" s="675"/>
      <c r="EB33" s="675"/>
      <c r="EC33" s="677"/>
    </row>
    <row r="34" spans="2:133" ht="11.25" customHeight="1">
      <c r="B34" s="638" t="s">
        <v>320</v>
      </c>
      <c r="C34" s="639"/>
      <c r="D34" s="639"/>
      <c r="E34" s="639"/>
      <c r="F34" s="639"/>
      <c r="G34" s="639"/>
      <c r="H34" s="639"/>
      <c r="I34" s="639"/>
      <c r="J34" s="639"/>
      <c r="K34" s="639"/>
      <c r="L34" s="639"/>
      <c r="M34" s="639"/>
      <c r="N34" s="639"/>
      <c r="O34" s="639"/>
      <c r="P34" s="639"/>
      <c r="Q34" s="640"/>
      <c r="R34" s="641">
        <v>254971</v>
      </c>
      <c r="S34" s="644"/>
      <c r="T34" s="644"/>
      <c r="U34" s="644"/>
      <c r="V34" s="644"/>
      <c r="W34" s="644"/>
      <c r="X34" s="644"/>
      <c r="Y34" s="645"/>
      <c r="Z34" s="703">
        <v>6.5</v>
      </c>
      <c r="AA34" s="703"/>
      <c r="AB34" s="703"/>
      <c r="AC34" s="703"/>
      <c r="AD34" s="704">
        <v>919</v>
      </c>
      <c r="AE34" s="704"/>
      <c r="AF34" s="704"/>
      <c r="AG34" s="704"/>
      <c r="AH34" s="704"/>
      <c r="AI34" s="704"/>
      <c r="AJ34" s="704"/>
      <c r="AK34" s="704"/>
      <c r="AL34" s="646">
        <v>0</v>
      </c>
      <c r="AM34" s="647"/>
      <c r="AN34" s="647"/>
      <c r="AO34" s="705"/>
      <c r="AP34" s="214"/>
      <c r="AQ34" s="715" t="s">
        <v>321</v>
      </c>
      <c r="AR34" s="716"/>
      <c r="AS34" s="716"/>
      <c r="AT34" s="716"/>
      <c r="AU34" s="716"/>
      <c r="AV34" s="716"/>
      <c r="AW34" s="716"/>
      <c r="AX34" s="716"/>
      <c r="AY34" s="716"/>
      <c r="AZ34" s="716"/>
      <c r="BA34" s="716"/>
      <c r="BB34" s="716"/>
      <c r="BC34" s="716"/>
      <c r="BD34" s="716"/>
      <c r="BE34" s="716"/>
      <c r="BF34" s="717"/>
      <c r="BG34" s="715" t="s">
        <v>322</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323</v>
      </c>
      <c r="CE34" s="682"/>
      <c r="CF34" s="682"/>
      <c r="CG34" s="682"/>
      <c r="CH34" s="682"/>
      <c r="CI34" s="682"/>
      <c r="CJ34" s="682"/>
      <c r="CK34" s="682"/>
      <c r="CL34" s="682"/>
      <c r="CM34" s="682"/>
      <c r="CN34" s="682"/>
      <c r="CO34" s="682"/>
      <c r="CP34" s="682"/>
      <c r="CQ34" s="683"/>
      <c r="CR34" s="641">
        <v>505323</v>
      </c>
      <c r="CS34" s="644"/>
      <c r="CT34" s="644"/>
      <c r="CU34" s="644"/>
      <c r="CV34" s="644"/>
      <c r="CW34" s="644"/>
      <c r="CX34" s="644"/>
      <c r="CY34" s="645"/>
      <c r="CZ34" s="646">
        <v>13.7</v>
      </c>
      <c r="DA34" s="675"/>
      <c r="DB34" s="675"/>
      <c r="DC34" s="676"/>
      <c r="DD34" s="649">
        <v>421241</v>
      </c>
      <c r="DE34" s="644"/>
      <c r="DF34" s="644"/>
      <c r="DG34" s="644"/>
      <c r="DH34" s="644"/>
      <c r="DI34" s="644"/>
      <c r="DJ34" s="644"/>
      <c r="DK34" s="645"/>
      <c r="DL34" s="649">
        <v>337442</v>
      </c>
      <c r="DM34" s="644"/>
      <c r="DN34" s="644"/>
      <c r="DO34" s="644"/>
      <c r="DP34" s="644"/>
      <c r="DQ34" s="644"/>
      <c r="DR34" s="644"/>
      <c r="DS34" s="644"/>
      <c r="DT34" s="644"/>
      <c r="DU34" s="644"/>
      <c r="DV34" s="645"/>
      <c r="DW34" s="646">
        <v>13.7</v>
      </c>
      <c r="DX34" s="675"/>
      <c r="DY34" s="675"/>
      <c r="DZ34" s="675"/>
      <c r="EA34" s="675"/>
      <c r="EB34" s="675"/>
      <c r="EC34" s="677"/>
    </row>
    <row r="35" spans="2:133" ht="11.25" customHeight="1">
      <c r="B35" s="638" t="s">
        <v>324</v>
      </c>
      <c r="C35" s="639"/>
      <c r="D35" s="639"/>
      <c r="E35" s="639"/>
      <c r="F35" s="639"/>
      <c r="G35" s="639"/>
      <c r="H35" s="639"/>
      <c r="I35" s="639"/>
      <c r="J35" s="639"/>
      <c r="K35" s="639"/>
      <c r="L35" s="639"/>
      <c r="M35" s="639"/>
      <c r="N35" s="639"/>
      <c r="O35" s="639"/>
      <c r="P35" s="639"/>
      <c r="Q35" s="640"/>
      <c r="R35" s="641">
        <v>285600</v>
      </c>
      <c r="S35" s="644"/>
      <c r="T35" s="644"/>
      <c r="U35" s="644"/>
      <c r="V35" s="644"/>
      <c r="W35" s="644"/>
      <c r="X35" s="644"/>
      <c r="Y35" s="645"/>
      <c r="Z35" s="703">
        <v>7.3</v>
      </c>
      <c r="AA35" s="703"/>
      <c r="AB35" s="703"/>
      <c r="AC35" s="703"/>
      <c r="AD35" s="704" t="s">
        <v>124</v>
      </c>
      <c r="AE35" s="704"/>
      <c r="AF35" s="704"/>
      <c r="AG35" s="704"/>
      <c r="AH35" s="704"/>
      <c r="AI35" s="704"/>
      <c r="AJ35" s="704"/>
      <c r="AK35" s="704"/>
      <c r="AL35" s="646" t="s">
        <v>124</v>
      </c>
      <c r="AM35" s="647"/>
      <c r="AN35" s="647"/>
      <c r="AO35" s="705"/>
      <c r="AP35" s="214"/>
      <c r="AQ35" s="709" t="s">
        <v>325</v>
      </c>
      <c r="AR35" s="710"/>
      <c r="AS35" s="710"/>
      <c r="AT35" s="710"/>
      <c r="AU35" s="710"/>
      <c r="AV35" s="710"/>
      <c r="AW35" s="710"/>
      <c r="AX35" s="710"/>
      <c r="AY35" s="711"/>
      <c r="AZ35" s="706">
        <v>380355</v>
      </c>
      <c r="BA35" s="707"/>
      <c r="BB35" s="707"/>
      <c r="BC35" s="707"/>
      <c r="BD35" s="707"/>
      <c r="BE35" s="707"/>
      <c r="BF35" s="708"/>
      <c r="BG35" s="712" t="s">
        <v>326</v>
      </c>
      <c r="BH35" s="713"/>
      <c r="BI35" s="713"/>
      <c r="BJ35" s="713"/>
      <c r="BK35" s="713"/>
      <c r="BL35" s="713"/>
      <c r="BM35" s="713"/>
      <c r="BN35" s="713"/>
      <c r="BO35" s="713"/>
      <c r="BP35" s="713"/>
      <c r="BQ35" s="713"/>
      <c r="BR35" s="713"/>
      <c r="BS35" s="713"/>
      <c r="BT35" s="713"/>
      <c r="BU35" s="714"/>
      <c r="BV35" s="706">
        <v>13125</v>
      </c>
      <c r="BW35" s="707"/>
      <c r="BX35" s="707"/>
      <c r="BY35" s="707"/>
      <c r="BZ35" s="707"/>
      <c r="CA35" s="707"/>
      <c r="CB35" s="708"/>
      <c r="CD35" s="685" t="s">
        <v>327</v>
      </c>
      <c r="CE35" s="682"/>
      <c r="CF35" s="682"/>
      <c r="CG35" s="682"/>
      <c r="CH35" s="682"/>
      <c r="CI35" s="682"/>
      <c r="CJ35" s="682"/>
      <c r="CK35" s="682"/>
      <c r="CL35" s="682"/>
      <c r="CM35" s="682"/>
      <c r="CN35" s="682"/>
      <c r="CO35" s="682"/>
      <c r="CP35" s="682"/>
      <c r="CQ35" s="683"/>
      <c r="CR35" s="641">
        <v>76839</v>
      </c>
      <c r="CS35" s="642"/>
      <c r="CT35" s="642"/>
      <c r="CU35" s="642"/>
      <c r="CV35" s="642"/>
      <c r="CW35" s="642"/>
      <c r="CX35" s="642"/>
      <c r="CY35" s="643"/>
      <c r="CZ35" s="646">
        <v>2.1</v>
      </c>
      <c r="DA35" s="675"/>
      <c r="DB35" s="675"/>
      <c r="DC35" s="676"/>
      <c r="DD35" s="649">
        <v>43286</v>
      </c>
      <c r="DE35" s="642"/>
      <c r="DF35" s="642"/>
      <c r="DG35" s="642"/>
      <c r="DH35" s="642"/>
      <c r="DI35" s="642"/>
      <c r="DJ35" s="642"/>
      <c r="DK35" s="643"/>
      <c r="DL35" s="649">
        <v>26492</v>
      </c>
      <c r="DM35" s="642"/>
      <c r="DN35" s="642"/>
      <c r="DO35" s="642"/>
      <c r="DP35" s="642"/>
      <c r="DQ35" s="642"/>
      <c r="DR35" s="642"/>
      <c r="DS35" s="642"/>
      <c r="DT35" s="642"/>
      <c r="DU35" s="642"/>
      <c r="DV35" s="643"/>
      <c r="DW35" s="646">
        <v>1.1000000000000001</v>
      </c>
      <c r="DX35" s="675"/>
      <c r="DY35" s="675"/>
      <c r="DZ35" s="675"/>
      <c r="EA35" s="675"/>
      <c r="EB35" s="675"/>
      <c r="EC35" s="677"/>
    </row>
    <row r="36" spans="2:133" ht="11.25" customHeight="1">
      <c r="B36" s="638" t="s">
        <v>328</v>
      </c>
      <c r="C36" s="639"/>
      <c r="D36" s="639"/>
      <c r="E36" s="639"/>
      <c r="F36" s="639"/>
      <c r="G36" s="639"/>
      <c r="H36" s="639"/>
      <c r="I36" s="639"/>
      <c r="J36" s="639"/>
      <c r="K36" s="639"/>
      <c r="L36" s="639"/>
      <c r="M36" s="639"/>
      <c r="N36" s="639"/>
      <c r="O36" s="639"/>
      <c r="P36" s="639"/>
      <c r="Q36" s="640"/>
      <c r="R36" s="641" t="s">
        <v>124</v>
      </c>
      <c r="S36" s="644"/>
      <c r="T36" s="644"/>
      <c r="U36" s="644"/>
      <c r="V36" s="644"/>
      <c r="W36" s="644"/>
      <c r="X36" s="644"/>
      <c r="Y36" s="645"/>
      <c r="Z36" s="703" t="s">
        <v>245</v>
      </c>
      <c r="AA36" s="703"/>
      <c r="AB36" s="703"/>
      <c r="AC36" s="703"/>
      <c r="AD36" s="704" t="s">
        <v>124</v>
      </c>
      <c r="AE36" s="704"/>
      <c r="AF36" s="704"/>
      <c r="AG36" s="704"/>
      <c r="AH36" s="704"/>
      <c r="AI36" s="704"/>
      <c r="AJ36" s="704"/>
      <c r="AK36" s="704"/>
      <c r="AL36" s="646" t="s">
        <v>124</v>
      </c>
      <c r="AM36" s="647"/>
      <c r="AN36" s="647"/>
      <c r="AO36" s="705"/>
      <c r="AQ36" s="678" t="s">
        <v>329</v>
      </c>
      <c r="AR36" s="679"/>
      <c r="AS36" s="679"/>
      <c r="AT36" s="679"/>
      <c r="AU36" s="679"/>
      <c r="AV36" s="679"/>
      <c r="AW36" s="679"/>
      <c r="AX36" s="679"/>
      <c r="AY36" s="680"/>
      <c r="AZ36" s="641">
        <v>65000</v>
      </c>
      <c r="BA36" s="644"/>
      <c r="BB36" s="644"/>
      <c r="BC36" s="644"/>
      <c r="BD36" s="642"/>
      <c r="BE36" s="642"/>
      <c r="BF36" s="681"/>
      <c r="BG36" s="685" t="s">
        <v>330</v>
      </c>
      <c r="BH36" s="682"/>
      <c r="BI36" s="682"/>
      <c r="BJ36" s="682"/>
      <c r="BK36" s="682"/>
      <c r="BL36" s="682"/>
      <c r="BM36" s="682"/>
      <c r="BN36" s="682"/>
      <c r="BO36" s="682"/>
      <c r="BP36" s="682"/>
      <c r="BQ36" s="682"/>
      <c r="BR36" s="682"/>
      <c r="BS36" s="682"/>
      <c r="BT36" s="682"/>
      <c r="BU36" s="683"/>
      <c r="BV36" s="641">
        <v>10170</v>
      </c>
      <c r="BW36" s="644"/>
      <c r="BX36" s="644"/>
      <c r="BY36" s="644"/>
      <c r="BZ36" s="644"/>
      <c r="CA36" s="644"/>
      <c r="CB36" s="684"/>
      <c r="CD36" s="685" t="s">
        <v>331</v>
      </c>
      <c r="CE36" s="682"/>
      <c r="CF36" s="682"/>
      <c r="CG36" s="682"/>
      <c r="CH36" s="682"/>
      <c r="CI36" s="682"/>
      <c r="CJ36" s="682"/>
      <c r="CK36" s="682"/>
      <c r="CL36" s="682"/>
      <c r="CM36" s="682"/>
      <c r="CN36" s="682"/>
      <c r="CO36" s="682"/>
      <c r="CP36" s="682"/>
      <c r="CQ36" s="683"/>
      <c r="CR36" s="641">
        <v>619760</v>
      </c>
      <c r="CS36" s="644"/>
      <c r="CT36" s="644"/>
      <c r="CU36" s="644"/>
      <c r="CV36" s="644"/>
      <c r="CW36" s="644"/>
      <c r="CX36" s="644"/>
      <c r="CY36" s="645"/>
      <c r="CZ36" s="646">
        <v>16.8</v>
      </c>
      <c r="DA36" s="675"/>
      <c r="DB36" s="675"/>
      <c r="DC36" s="676"/>
      <c r="DD36" s="649">
        <v>556533</v>
      </c>
      <c r="DE36" s="644"/>
      <c r="DF36" s="644"/>
      <c r="DG36" s="644"/>
      <c r="DH36" s="644"/>
      <c r="DI36" s="644"/>
      <c r="DJ36" s="644"/>
      <c r="DK36" s="645"/>
      <c r="DL36" s="649">
        <v>257729</v>
      </c>
      <c r="DM36" s="644"/>
      <c r="DN36" s="644"/>
      <c r="DO36" s="644"/>
      <c r="DP36" s="644"/>
      <c r="DQ36" s="644"/>
      <c r="DR36" s="644"/>
      <c r="DS36" s="644"/>
      <c r="DT36" s="644"/>
      <c r="DU36" s="644"/>
      <c r="DV36" s="645"/>
      <c r="DW36" s="646">
        <v>10.5</v>
      </c>
      <c r="DX36" s="675"/>
      <c r="DY36" s="675"/>
      <c r="DZ36" s="675"/>
      <c r="EA36" s="675"/>
      <c r="EB36" s="675"/>
      <c r="EC36" s="677"/>
    </row>
    <row r="37" spans="2:133" ht="11.25" customHeight="1">
      <c r="B37" s="638" t="s">
        <v>332</v>
      </c>
      <c r="C37" s="639"/>
      <c r="D37" s="639"/>
      <c r="E37" s="639"/>
      <c r="F37" s="639"/>
      <c r="G37" s="639"/>
      <c r="H37" s="639"/>
      <c r="I37" s="639"/>
      <c r="J37" s="639"/>
      <c r="K37" s="639"/>
      <c r="L37" s="639"/>
      <c r="M37" s="639"/>
      <c r="N37" s="639"/>
      <c r="O37" s="639"/>
      <c r="P37" s="639"/>
      <c r="Q37" s="640"/>
      <c r="R37" s="641">
        <v>158100</v>
      </c>
      <c r="S37" s="644"/>
      <c r="T37" s="644"/>
      <c r="U37" s="644"/>
      <c r="V37" s="644"/>
      <c r="W37" s="644"/>
      <c r="X37" s="644"/>
      <c r="Y37" s="645"/>
      <c r="Z37" s="703">
        <v>4</v>
      </c>
      <c r="AA37" s="703"/>
      <c r="AB37" s="703"/>
      <c r="AC37" s="703"/>
      <c r="AD37" s="704" t="s">
        <v>124</v>
      </c>
      <c r="AE37" s="704"/>
      <c r="AF37" s="704"/>
      <c r="AG37" s="704"/>
      <c r="AH37" s="704"/>
      <c r="AI37" s="704"/>
      <c r="AJ37" s="704"/>
      <c r="AK37" s="704"/>
      <c r="AL37" s="646" t="s">
        <v>124</v>
      </c>
      <c r="AM37" s="647"/>
      <c r="AN37" s="647"/>
      <c r="AO37" s="705"/>
      <c r="AQ37" s="678" t="s">
        <v>333</v>
      </c>
      <c r="AR37" s="679"/>
      <c r="AS37" s="679"/>
      <c r="AT37" s="679"/>
      <c r="AU37" s="679"/>
      <c r="AV37" s="679"/>
      <c r="AW37" s="679"/>
      <c r="AX37" s="679"/>
      <c r="AY37" s="680"/>
      <c r="AZ37" s="641">
        <v>64842</v>
      </c>
      <c r="BA37" s="644"/>
      <c r="BB37" s="644"/>
      <c r="BC37" s="644"/>
      <c r="BD37" s="642"/>
      <c r="BE37" s="642"/>
      <c r="BF37" s="681"/>
      <c r="BG37" s="685" t="s">
        <v>334</v>
      </c>
      <c r="BH37" s="682"/>
      <c r="BI37" s="682"/>
      <c r="BJ37" s="682"/>
      <c r="BK37" s="682"/>
      <c r="BL37" s="682"/>
      <c r="BM37" s="682"/>
      <c r="BN37" s="682"/>
      <c r="BO37" s="682"/>
      <c r="BP37" s="682"/>
      <c r="BQ37" s="682"/>
      <c r="BR37" s="682"/>
      <c r="BS37" s="682"/>
      <c r="BT37" s="682"/>
      <c r="BU37" s="683"/>
      <c r="BV37" s="641">
        <v>595</v>
      </c>
      <c r="BW37" s="644"/>
      <c r="BX37" s="644"/>
      <c r="BY37" s="644"/>
      <c r="BZ37" s="644"/>
      <c r="CA37" s="644"/>
      <c r="CB37" s="684"/>
      <c r="CD37" s="685" t="s">
        <v>335</v>
      </c>
      <c r="CE37" s="682"/>
      <c r="CF37" s="682"/>
      <c r="CG37" s="682"/>
      <c r="CH37" s="682"/>
      <c r="CI37" s="682"/>
      <c r="CJ37" s="682"/>
      <c r="CK37" s="682"/>
      <c r="CL37" s="682"/>
      <c r="CM37" s="682"/>
      <c r="CN37" s="682"/>
      <c r="CO37" s="682"/>
      <c r="CP37" s="682"/>
      <c r="CQ37" s="683"/>
      <c r="CR37" s="641">
        <v>177040</v>
      </c>
      <c r="CS37" s="642"/>
      <c r="CT37" s="642"/>
      <c r="CU37" s="642"/>
      <c r="CV37" s="642"/>
      <c r="CW37" s="642"/>
      <c r="CX37" s="642"/>
      <c r="CY37" s="643"/>
      <c r="CZ37" s="646">
        <v>4.8</v>
      </c>
      <c r="DA37" s="675"/>
      <c r="DB37" s="675"/>
      <c r="DC37" s="676"/>
      <c r="DD37" s="649">
        <v>177040</v>
      </c>
      <c r="DE37" s="642"/>
      <c r="DF37" s="642"/>
      <c r="DG37" s="642"/>
      <c r="DH37" s="642"/>
      <c r="DI37" s="642"/>
      <c r="DJ37" s="642"/>
      <c r="DK37" s="643"/>
      <c r="DL37" s="649">
        <v>80380</v>
      </c>
      <c r="DM37" s="642"/>
      <c r="DN37" s="642"/>
      <c r="DO37" s="642"/>
      <c r="DP37" s="642"/>
      <c r="DQ37" s="642"/>
      <c r="DR37" s="642"/>
      <c r="DS37" s="642"/>
      <c r="DT37" s="642"/>
      <c r="DU37" s="642"/>
      <c r="DV37" s="643"/>
      <c r="DW37" s="646">
        <v>3.3</v>
      </c>
      <c r="DX37" s="675"/>
      <c r="DY37" s="675"/>
      <c r="DZ37" s="675"/>
      <c r="EA37" s="675"/>
      <c r="EB37" s="675"/>
      <c r="EC37" s="677"/>
    </row>
    <row r="38" spans="2:133" ht="11.25" customHeight="1">
      <c r="B38" s="653" t="s">
        <v>336</v>
      </c>
      <c r="C38" s="654"/>
      <c r="D38" s="654"/>
      <c r="E38" s="654"/>
      <c r="F38" s="654"/>
      <c r="G38" s="654"/>
      <c r="H38" s="654"/>
      <c r="I38" s="654"/>
      <c r="J38" s="654"/>
      <c r="K38" s="654"/>
      <c r="L38" s="654"/>
      <c r="M38" s="654"/>
      <c r="N38" s="654"/>
      <c r="O38" s="654"/>
      <c r="P38" s="654"/>
      <c r="Q38" s="655"/>
      <c r="R38" s="656">
        <v>3912585</v>
      </c>
      <c r="S38" s="693"/>
      <c r="T38" s="693"/>
      <c r="U38" s="693"/>
      <c r="V38" s="693"/>
      <c r="W38" s="693"/>
      <c r="X38" s="693"/>
      <c r="Y38" s="698"/>
      <c r="Z38" s="699">
        <v>100</v>
      </c>
      <c r="AA38" s="699"/>
      <c r="AB38" s="699"/>
      <c r="AC38" s="699"/>
      <c r="AD38" s="700">
        <v>2306844</v>
      </c>
      <c r="AE38" s="700"/>
      <c r="AF38" s="700"/>
      <c r="AG38" s="700"/>
      <c r="AH38" s="700"/>
      <c r="AI38" s="700"/>
      <c r="AJ38" s="700"/>
      <c r="AK38" s="700"/>
      <c r="AL38" s="659">
        <v>100</v>
      </c>
      <c r="AM38" s="701"/>
      <c r="AN38" s="701"/>
      <c r="AO38" s="702"/>
      <c r="AQ38" s="678" t="s">
        <v>337</v>
      </c>
      <c r="AR38" s="679"/>
      <c r="AS38" s="679"/>
      <c r="AT38" s="679"/>
      <c r="AU38" s="679"/>
      <c r="AV38" s="679"/>
      <c r="AW38" s="679"/>
      <c r="AX38" s="679"/>
      <c r="AY38" s="680"/>
      <c r="AZ38" s="641">
        <v>29225</v>
      </c>
      <c r="BA38" s="644"/>
      <c r="BB38" s="644"/>
      <c r="BC38" s="644"/>
      <c r="BD38" s="642"/>
      <c r="BE38" s="642"/>
      <c r="BF38" s="681"/>
      <c r="BG38" s="685" t="s">
        <v>338</v>
      </c>
      <c r="BH38" s="682"/>
      <c r="BI38" s="682"/>
      <c r="BJ38" s="682"/>
      <c r="BK38" s="682"/>
      <c r="BL38" s="682"/>
      <c r="BM38" s="682"/>
      <c r="BN38" s="682"/>
      <c r="BO38" s="682"/>
      <c r="BP38" s="682"/>
      <c r="BQ38" s="682"/>
      <c r="BR38" s="682"/>
      <c r="BS38" s="682"/>
      <c r="BT38" s="682"/>
      <c r="BU38" s="683"/>
      <c r="BV38" s="641">
        <v>1040</v>
      </c>
      <c r="BW38" s="644"/>
      <c r="BX38" s="644"/>
      <c r="BY38" s="644"/>
      <c r="BZ38" s="644"/>
      <c r="CA38" s="644"/>
      <c r="CB38" s="684"/>
      <c r="CD38" s="685" t="s">
        <v>339</v>
      </c>
      <c r="CE38" s="682"/>
      <c r="CF38" s="682"/>
      <c r="CG38" s="682"/>
      <c r="CH38" s="682"/>
      <c r="CI38" s="682"/>
      <c r="CJ38" s="682"/>
      <c r="CK38" s="682"/>
      <c r="CL38" s="682"/>
      <c r="CM38" s="682"/>
      <c r="CN38" s="682"/>
      <c r="CO38" s="682"/>
      <c r="CP38" s="682"/>
      <c r="CQ38" s="683"/>
      <c r="CR38" s="641">
        <v>315513</v>
      </c>
      <c r="CS38" s="644"/>
      <c r="CT38" s="644"/>
      <c r="CU38" s="644"/>
      <c r="CV38" s="644"/>
      <c r="CW38" s="644"/>
      <c r="CX38" s="644"/>
      <c r="CY38" s="645"/>
      <c r="CZ38" s="646">
        <v>8.6</v>
      </c>
      <c r="DA38" s="675"/>
      <c r="DB38" s="675"/>
      <c r="DC38" s="676"/>
      <c r="DD38" s="649">
        <v>290726</v>
      </c>
      <c r="DE38" s="644"/>
      <c r="DF38" s="644"/>
      <c r="DG38" s="644"/>
      <c r="DH38" s="644"/>
      <c r="DI38" s="644"/>
      <c r="DJ38" s="644"/>
      <c r="DK38" s="645"/>
      <c r="DL38" s="649">
        <v>176776</v>
      </c>
      <c r="DM38" s="644"/>
      <c r="DN38" s="644"/>
      <c r="DO38" s="644"/>
      <c r="DP38" s="644"/>
      <c r="DQ38" s="644"/>
      <c r="DR38" s="644"/>
      <c r="DS38" s="644"/>
      <c r="DT38" s="644"/>
      <c r="DU38" s="644"/>
      <c r="DV38" s="645"/>
      <c r="DW38" s="646">
        <v>7.2</v>
      </c>
      <c r="DX38" s="675"/>
      <c r="DY38" s="675"/>
      <c r="DZ38" s="675"/>
      <c r="EA38" s="675"/>
      <c r="EB38" s="675"/>
      <c r="EC38" s="677"/>
    </row>
    <row r="39" spans="2:133" ht="11.25" customHeight="1">
      <c r="AQ39" s="678" t="s">
        <v>340</v>
      </c>
      <c r="AR39" s="679"/>
      <c r="AS39" s="679"/>
      <c r="AT39" s="679"/>
      <c r="AU39" s="679"/>
      <c r="AV39" s="679"/>
      <c r="AW39" s="679"/>
      <c r="AX39" s="679"/>
      <c r="AY39" s="680"/>
      <c r="AZ39" s="641">
        <v>300</v>
      </c>
      <c r="BA39" s="644"/>
      <c r="BB39" s="644"/>
      <c r="BC39" s="644"/>
      <c r="BD39" s="642"/>
      <c r="BE39" s="642"/>
      <c r="BF39" s="681"/>
      <c r="BG39" s="686" t="s">
        <v>341</v>
      </c>
      <c r="BH39" s="687"/>
      <c r="BI39" s="687"/>
      <c r="BJ39" s="687"/>
      <c r="BK39" s="687"/>
      <c r="BL39" s="215"/>
      <c r="BM39" s="682" t="s">
        <v>342</v>
      </c>
      <c r="BN39" s="682"/>
      <c r="BO39" s="682"/>
      <c r="BP39" s="682"/>
      <c r="BQ39" s="682"/>
      <c r="BR39" s="682"/>
      <c r="BS39" s="682"/>
      <c r="BT39" s="682"/>
      <c r="BU39" s="683"/>
      <c r="BV39" s="641">
        <v>90</v>
      </c>
      <c r="BW39" s="644"/>
      <c r="BX39" s="644"/>
      <c r="BY39" s="644"/>
      <c r="BZ39" s="644"/>
      <c r="CA39" s="644"/>
      <c r="CB39" s="684"/>
      <c r="CD39" s="685" t="s">
        <v>343</v>
      </c>
      <c r="CE39" s="682"/>
      <c r="CF39" s="682"/>
      <c r="CG39" s="682"/>
      <c r="CH39" s="682"/>
      <c r="CI39" s="682"/>
      <c r="CJ39" s="682"/>
      <c r="CK39" s="682"/>
      <c r="CL39" s="682"/>
      <c r="CM39" s="682"/>
      <c r="CN39" s="682"/>
      <c r="CO39" s="682"/>
      <c r="CP39" s="682"/>
      <c r="CQ39" s="683"/>
      <c r="CR39" s="641">
        <v>101616</v>
      </c>
      <c r="CS39" s="642"/>
      <c r="CT39" s="642"/>
      <c r="CU39" s="642"/>
      <c r="CV39" s="642"/>
      <c r="CW39" s="642"/>
      <c r="CX39" s="642"/>
      <c r="CY39" s="643"/>
      <c r="CZ39" s="646">
        <v>2.8</v>
      </c>
      <c r="DA39" s="675"/>
      <c r="DB39" s="675"/>
      <c r="DC39" s="676"/>
      <c r="DD39" s="649" t="s">
        <v>245</v>
      </c>
      <c r="DE39" s="642"/>
      <c r="DF39" s="642"/>
      <c r="DG39" s="642"/>
      <c r="DH39" s="642"/>
      <c r="DI39" s="642"/>
      <c r="DJ39" s="642"/>
      <c r="DK39" s="643"/>
      <c r="DL39" s="649" t="s">
        <v>124</v>
      </c>
      <c r="DM39" s="642"/>
      <c r="DN39" s="642"/>
      <c r="DO39" s="642"/>
      <c r="DP39" s="642"/>
      <c r="DQ39" s="642"/>
      <c r="DR39" s="642"/>
      <c r="DS39" s="642"/>
      <c r="DT39" s="642"/>
      <c r="DU39" s="642"/>
      <c r="DV39" s="643"/>
      <c r="DW39" s="646" t="s">
        <v>124</v>
      </c>
      <c r="DX39" s="675"/>
      <c r="DY39" s="675"/>
      <c r="DZ39" s="675"/>
      <c r="EA39" s="675"/>
      <c r="EB39" s="675"/>
      <c r="EC39" s="677"/>
    </row>
    <row r="40" spans="2:133" ht="11.25" customHeight="1">
      <c r="AQ40" s="678" t="s">
        <v>344</v>
      </c>
      <c r="AR40" s="679"/>
      <c r="AS40" s="679"/>
      <c r="AT40" s="679"/>
      <c r="AU40" s="679"/>
      <c r="AV40" s="679"/>
      <c r="AW40" s="679"/>
      <c r="AX40" s="679"/>
      <c r="AY40" s="680"/>
      <c r="AZ40" s="641">
        <v>47530</v>
      </c>
      <c r="BA40" s="644"/>
      <c r="BB40" s="644"/>
      <c r="BC40" s="644"/>
      <c r="BD40" s="642"/>
      <c r="BE40" s="642"/>
      <c r="BF40" s="681"/>
      <c r="BG40" s="686"/>
      <c r="BH40" s="687"/>
      <c r="BI40" s="687"/>
      <c r="BJ40" s="687"/>
      <c r="BK40" s="687"/>
      <c r="BL40" s="215"/>
      <c r="BM40" s="682" t="s">
        <v>345</v>
      </c>
      <c r="BN40" s="682"/>
      <c r="BO40" s="682"/>
      <c r="BP40" s="682"/>
      <c r="BQ40" s="682"/>
      <c r="BR40" s="682"/>
      <c r="BS40" s="682"/>
      <c r="BT40" s="682"/>
      <c r="BU40" s="683"/>
      <c r="BV40" s="641">
        <v>100</v>
      </c>
      <c r="BW40" s="644"/>
      <c r="BX40" s="644"/>
      <c r="BY40" s="644"/>
      <c r="BZ40" s="644"/>
      <c r="CA40" s="644"/>
      <c r="CB40" s="684"/>
      <c r="CD40" s="685" t="s">
        <v>346</v>
      </c>
      <c r="CE40" s="682"/>
      <c r="CF40" s="682"/>
      <c r="CG40" s="682"/>
      <c r="CH40" s="682"/>
      <c r="CI40" s="682"/>
      <c r="CJ40" s="682"/>
      <c r="CK40" s="682"/>
      <c r="CL40" s="682"/>
      <c r="CM40" s="682"/>
      <c r="CN40" s="682"/>
      <c r="CO40" s="682"/>
      <c r="CP40" s="682"/>
      <c r="CQ40" s="683"/>
      <c r="CR40" s="641" t="s">
        <v>245</v>
      </c>
      <c r="CS40" s="644"/>
      <c r="CT40" s="644"/>
      <c r="CU40" s="644"/>
      <c r="CV40" s="644"/>
      <c r="CW40" s="644"/>
      <c r="CX40" s="644"/>
      <c r="CY40" s="645"/>
      <c r="CZ40" s="646" t="s">
        <v>245</v>
      </c>
      <c r="DA40" s="675"/>
      <c r="DB40" s="675"/>
      <c r="DC40" s="676"/>
      <c r="DD40" s="649" t="s">
        <v>124</v>
      </c>
      <c r="DE40" s="644"/>
      <c r="DF40" s="644"/>
      <c r="DG40" s="644"/>
      <c r="DH40" s="644"/>
      <c r="DI40" s="644"/>
      <c r="DJ40" s="644"/>
      <c r="DK40" s="645"/>
      <c r="DL40" s="649" t="s">
        <v>124</v>
      </c>
      <c r="DM40" s="644"/>
      <c r="DN40" s="644"/>
      <c r="DO40" s="644"/>
      <c r="DP40" s="644"/>
      <c r="DQ40" s="644"/>
      <c r="DR40" s="644"/>
      <c r="DS40" s="644"/>
      <c r="DT40" s="644"/>
      <c r="DU40" s="644"/>
      <c r="DV40" s="645"/>
      <c r="DW40" s="646" t="s">
        <v>245</v>
      </c>
      <c r="DX40" s="675"/>
      <c r="DY40" s="675"/>
      <c r="DZ40" s="675"/>
      <c r="EA40" s="675"/>
      <c r="EB40" s="675"/>
      <c r="EC40" s="677"/>
    </row>
    <row r="41" spans="2:133" ht="11.25" customHeight="1">
      <c r="AQ41" s="690" t="s">
        <v>347</v>
      </c>
      <c r="AR41" s="691"/>
      <c r="AS41" s="691"/>
      <c r="AT41" s="691"/>
      <c r="AU41" s="691"/>
      <c r="AV41" s="691"/>
      <c r="AW41" s="691"/>
      <c r="AX41" s="691"/>
      <c r="AY41" s="692"/>
      <c r="AZ41" s="656">
        <v>173458</v>
      </c>
      <c r="BA41" s="693"/>
      <c r="BB41" s="693"/>
      <c r="BC41" s="693"/>
      <c r="BD41" s="657"/>
      <c r="BE41" s="657"/>
      <c r="BF41" s="694"/>
      <c r="BG41" s="688"/>
      <c r="BH41" s="689"/>
      <c r="BI41" s="689"/>
      <c r="BJ41" s="689"/>
      <c r="BK41" s="689"/>
      <c r="BL41" s="216"/>
      <c r="BM41" s="695" t="s">
        <v>348</v>
      </c>
      <c r="BN41" s="695"/>
      <c r="BO41" s="695"/>
      <c r="BP41" s="695"/>
      <c r="BQ41" s="695"/>
      <c r="BR41" s="695"/>
      <c r="BS41" s="695"/>
      <c r="BT41" s="695"/>
      <c r="BU41" s="696"/>
      <c r="BV41" s="656">
        <v>355</v>
      </c>
      <c r="BW41" s="693"/>
      <c r="BX41" s="693"/>
      <c r="BY41" s="693"/>
      <c r="BZ41" s="693"/>
      <c r="CA41" s="693"/>
      <c r="CB41" s="697"/>
      <c r="CD41" s="685" t="s">
        <v>349</v>
      </c>
      <c r="CE41" s="682"/>
      <c r="CF41" s="682"/>
      <c r="CG41" s="682"/>
      <c r="CH41" s="682"/>
      <c r="CI41" s="682"/>
      <c r="CJ41" s="682"/>
      <c r="CK41" s="682"/>
      <c r="CL41" s="682"/>
      <c r="CM41" s="682"/>
      <c r="CN41" s="682"/>
      <c r="CO41" s="682"/>
      <c r="CP41" s="682"/>
      <c r="CQ41" s="683"/>
      <c r="CR41" s="641" t="s">
        <v>245</v>
      </c>
      <c r="CS41" s="642"/>
      <c r="CT41" s="642"/>
      <c r="CU41" s="642"/>
      <c r="CV41" s="642"/>
      <c r="CW41" s="642"/>
      <c r="CX41" s="642"/>
      <c r="CY41" s="643"/>
      <c r="CZ41" s="646" t="s">
        <v>245</v>
      </c>
      <c r="DA41" s="675"/>
      <c r="DB41" s="675"/>
      <c r="DC41" s="676"/>
      <c r="DD41" s="649" t="s">
        <v>245</v>
      </c>
      <c r="DE41" s="642"/>
      <c r="DF41" s="642"/>
      <c r="DG41" s="642"/>
      <c r="DH41" s="642"/>
      <c r="DI41" s="642"/>
      <c r="DJ41" s="642"/>
      <c r="DK41" s="643"/>
      <c r="DL41" s="650"/>
      <c r="DM41" s="651"/>
      <c r="DN41" s="651"/>
      <c r="DO41" s="651"/>
      <c r="DP41" s="651"/>
      <c r="DQ41" s="651"/>
      <c r="DR41" s="651"/>
      <c r="DS41" s="651"/>
      <c r="DT41" s="651"/>
      <c r="DU41" s="651"/>
      <c r="DV41" s="652"/>
      <c r="DW41" s="635"/>
      <c r="DX41" s="636"/>
      <c r="DY41" s="636"/>
      <c r="DZ41" s="636"/>
      <c r="EA41" s="636"/>
      <c r="EB41" s="636"/>
      <c r="EC41" s="637"/>
    </row>
    <row r="42" spans="2:133" ht="11.25" customHeight="1">
      <c r="B42" s="209" t="s">
        <v>350</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38" t="s">
        <v>351</v>
      </c>
      <c r="CE42" s="639"/>
      <c r="CF42" s="639"/>
      <c r="CG42" s="639"/>
      <c r="CH42" s="639"/>
      <c r="CI42" s="639"/>
      <c r="CJ42" s="639"/>
      <c r="CK42" s="639"/>
      <c r="CL42" s="639"/>
      <c r="CM42" s="639"/>
      <c r="CN42" s="639"/>
      <c r="CO42" s="639"/>
      <c r="CP42" s="639"/>
      <c r="CQ42" s="640"/>
      <c r="CR42" s="641">
        <v>459318</v>
      </c>
      <c r="CS42" s="644"/>
      <c r="CT42" s="644"/>
      <c r="CU42" s="644"/>
      <c r="CV42" s="644"/>
      <c r="CW42" s="644"/>
      <c r="CX42" s="644"/>
      <c r="CY42" s="645"/>
      <c r="CZ42" s="646">
        <v>12.5</v>
      </c>
      <c r="DA42" s="647"/>
      <c r="DB42" s="647"/>
      <c r="DC42" s="648"/>
      <c r="DD42" s="649">
        <v>169881</v>
      </c>
      <c r="DE42" s="644"/>
      <c r="DF42" s="644"/>
      <c r="DG42" s="644"/>
      <c r="DH42" s="644"/>
      <c r="DI42" s="644"/>
      <c r="DJ42" s="644"/>
      <c r="DK42" s="645"/>
      <c r="DL42" s="650"/>
      <c r="DM42" s="651"/>
      <c r="DN42" s="651"/>
      <c r="DO42" s="651"/>
      <c r="DP42" s="651"/>
      <c r="DQ42" s="651"/>
      <c r="DR42" s="651"/>
      <c r="DS42" s="651"/>
      <c r="DT42" s="651"/>
      <c r="DU42" s="651"/>
      <c r="DV42" s="652"/>
      <c r="DW42" s="635"/>
      <c r="DX42" s="636"/>
      <c r="DY42" s="636"/>
      <c r="DZ42" s="636"/>
      <c r="EA42" s="636"/>
      <c r="EB42" s="636"/>
      <c r="EC42" s="637"/>
    </row>
    <row r="43" spans="2:133" ht="11.25" customHeight="1">
      <c r="B43" s="219" t="s">
        <v>352</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38" t="s">
        <v>353</v>
      </c>
      <c r="CE43" s="639"/>
      <c r="CF43" s="639"/>
      <c r="CG43" s="639"/>
      <c r="CH43" s="639"/>
      <c r="CI43" s="639"/>
      <c r="CJ43" s="639"/>
      <c r="CK43" s="639"/>
      <c r="CL43" s="639"/>
      <c r="CM43" s="639"/>
      <c r="CN43" s="639"/>
      <c r="CO43" s="639"/>
      <c r="CP43" s="639"/>
      <c r="CQ43" s="640"/>
      <c r="CR43" s="641">
        <v>21259</v>
      </c>
      <c r="CS43" s="642"/>
      <c r="CT43" s="642"/>
      <c r="CU43" s="642"/>
      <c r="CV43" s="642"/>
      <c r="CW43" s="642"/>
      <c r="CX43" s="642"/>
      <c r="CY43" s="643"/>
      <c r="CZ43" s="646">
        <v>0.6</v>
      </c>
      <c r="DA43" s="675"/>
      <c r="DB43" s="675"/>
      <c r="DC43" s="676"/>
      <c r="DD43" s="649">
        <v>21259</v>
      </c>
      <c r="DE43" s="642"/>
      <c r="DF43" s="642"/>
      <c r="DG43" s="642"/>
      <c r="DH43" s="642"/>
      <c r="DI43" s="642"/>
      <c r="DJ43" s="642"/>
      <c r="DK43" s="643"/>
      <c r="DL43" s="650"/>
      <c r="DM43" s="651"/>
      <c r="DN43" s="651"/>
      <c r="DO43" s="651"/>
      <c r="DP43" s="651"/>
      <c r="DQ43" s="651"/>
      <c r="DR43" s="651"/>
      <c r="DS43" s="651"/>
      <c r="DT43" s="651"/>
      <c r="DU43" s="651"/>
      <c r="DV43" s="652"/>
      <c r="DW43" s="635"/>
      <c r="DX43" s="636"/>
      <c r="DY43" s="636"/>
      <c r="DZ43" s="636"/>
      <c r="EA43" s="636"/>
      <c r="EB43" s="636"/>
      <c r="EC43" s="637"/>
    </row>
    <row r="44" spans="2:133" ht="11.25" customHeight="1">
      <c r="B44" s="220" t="s">
        <v>354</v>
      </c>
      <c r="CD44" s="669" t="s">
        <v>305</v>
      </c>
      <c r="CE44" s="670"/>
      <c r="CF44" s="638" t="s">
        <v>355</v>
      </c>
      <c r="CG44" s="639"/>
      <c r="CH44" s="639"/>
      <c r="CI44" s="639"/>
      <c r="CJ44" s="639"/>
      <c r="CK44" s="639"/>
      <c r="CL44" s="639"/>
      <c r="CM44" s="639"/>
      <c r="CN44" s="639"/>
      <c r="CO44" s="639"/>
      <c r="CP44" s="639"/>
      <c r="CQ44" s="640"/>
      <c r="CR44" s="641">
        <v>459318</v>
      </c>
      <c r="CS44" s="644"/>
      <c r="CT44" s="644"/>
      <c r="CU44" s="644"/>
      <c r="CV44" s="644"/>
      <c r="CW44" s="644"/>
      <c r="CX44" s="644"/>
      <c r="CY44" s="645"/>
      <c r="CZ44" s="646">
        <v>12.5</v>
      </c>
      <c r="DA44" s="647"/>
      <c r="DB44" s="647"/>
      <c r="DC44" s="648"/>
      <c r="DD44" s="649">
        <v>169881</v>
      </c>
      <c r="DE44" s="644"/>
      <c r="DF44" s="644"/>
      <c r="DG44" s="644"/>
      <c r="DH44" s="644"/>
      <c r="DI44" s="644"/>
      <c r="DJ44" s="644"/>
      <c r="DK44" s="645"/>
      <c r="DL44" s="650"/>
      <c r="DM44" s="651"/>
      <c r="DN44" s="651"/>
      <c r="DO44" s="651"/>
      <c r="DP44" s="651"/>
      <c r="DQ44" s="651"/>
      <c r="DR44" s="651"/>
      <c r="DS44" s="651"/>
      <c r="DT44" s="651"/>
      <c r="DU44" s="651"/>
      <c r="DV44" s="652"/>
      <c r="DW44" s="635"/>
      <c r="DX44" s="636"/>
      <c r="DY44" s="636"/>
      <c r="DZ44" s="636"/>
      <c r="EA44" s="636"/>
      <c r="EB44" s="636"/>
      <c r="EC44" s="637"/>
    </row>
    <row r="45" spans="2:133" ht="11.25" customHeight="1">
      <c r="CD45" s="671"/>
      <c r="CE45" s="672"/>
      <c r="CF45" s="638" t="s">
        <v>356</v>
      </c>
      <c r="CG45" s="639"/>
      <c r="CH45" s="639"/>
      <c r="CI45" s="639"/>
      <c r="CJ45" s="639"/>
      <c r="CK45" s="639"/>
      <c r="CL45" s="639"/>
      <c r="CM45" s="639"/>
      <c r="CN45" s="639"/>
      <c r="CO45" s="639"/>
      <c r="CP45" s="639"/>
      <c r="CQ45" s="640"/>
      <c r="CR45" s="641">
        <v>283411</v>
      </c>
      <c r="CS45" s="642"/>
      <c r="CT45" s="642"/>
      <c r="CU45" s="642"/>
      <c r="CV45" s="642"/>
      <c r="CW45" s="642"/>
      <c r="CX45" s="642"/>
      <c r="CY45" s="643"/>
      <c r="CZ45" s="646">
        <v>7.7</v>
      </c>
      <c r="DA45" s="675"/>
      <c r="DB45" s="675"/>
      <c r="DC45" s="676"/>
      <c r="DD45" s="649">
        <v>18784</v>
      </c>
      <c r="DE45" s="642"/>
      <c r="DF45" s="642"/>
      <c r="DG45" s="642"/>
      <c r="DH45" s="642"/>
      <c r="DI45" s="642"/>
      <c r="DJ45" s="642"/>
      <c r="DK45" s="643"/>
      <c r="DL45" s="650"/>
      <c r="DM45" s="651"/>
      <c r="DN45" s="651"/>
      <c r="DO45" s="651"/>
      <c r="DP45" s="651"/>
      <c r="DQ45" s="651"/>
      <c r="DR45" s="651"/>
      <c r="DS45" s="651"/>
      <c r="DT45" s="651"/>
      <c r="DU45" s="651"/>
      <c r="DV45" s="652"/>
      <c r="DW45" s="635"/>
      <c r="DX45" s="636"/>
      <c r="DY45" s="636"/>
      <c r="DZ45" s="636"/>
      <c r="EA45" s="636"/>
      <c r="EB45" s="636"/>
      <c r="EC45" s="637"/>
    </row>
    <row r="46" spans="2:133" ht="11.25" customHeight="1">
      <c r="CD46" s="671"/>
      <c r="CE46" s="672"/>
      <c r="CF46" s="638" t="s">
        <v>357</v>
      </c>
      <c r="CG46" s="639"/>
      <c r="CH46" s="639"/>
      <c r="CI46" s="639"/>
      <c r="CJ46" s="639"/>
      <c r="CK46" s="639"/>
      <c r="CL46" s="639"/>
      <c r="CM46" s="639"/>
      <c r="CN46" s="639"/>
      <c r="CO46" s="639"/>
      <c r="CP46" s="639"/>
      <c r="CQ46" s="640"/>
      <c r="CR46" s="641">
        <v>162357</v>
      </c>
      <c r="CS46" s="644"/>
      <c r="CT46" s="644"/>
      <c r="CU46" s="644"/>
      <c r="CV46" s="644"/>
      <c r="CW46" s="644"/>
      <c r="CX46" s="644"/>
      <c r="CY46" s="645"/>
      <c r="CZ46" s="646">
        <v>4.4000000000000004</v>
      </c>
      <c r="DA46" s="647"/>
      <c r="DB46" s="647"/>
      <c r="DC46" s="648"/>
      <c r="DD46" s="649">
        <v>149447</v>
      </c>
      <c r="DE46" s="644"/>
      <c r="DF46" s="644"/>
      <c r="DG46" s="644"/>
      <c r="DH46" s="644"/>
      <c r="DI46" s="644"/>
      <c r="DJ46" s="644"/>
      <c r="DK46" s="645"/>
      <c r="DL46" s="650"/>
      <c r="DM46" s="651"/>
      <c r="DN46" s="651"/>
      <c r="DO46" s="651"/>
      <c r="DP46" s="651"/>
      <c r="DQ46" s="651"/>
      <c r="DR46" s="651"/>
      <c r="DS46" s="651"/>
      <c r="DT46" s="651"/>
      <c r="DU46" s="651"/>
      <c r="DV46" s="652"/>
      <c r="DW46" s="635"/>
      <c r="DX46" s="636"/>
      <c r="DY46" s="636"/>
      <c r="DZ46" s="636"/>
      <c r="EA46" s="636"/>
      <c r="EB46" s="636"/>
      <c r="EC46" s="637"/>
    </row>
    <row r="47" spans="2:133" ht="11.25" customHeight="1">
      <c r="CD47" s="671"/>
      <c r="CE47" s="672"/>
      <c r="CF47" s="638" t="s">
        <v>358</v>
      </c>
      <c r="CG47" s="639"/>
      <c r="CH47" s="639"/>
      <c r="CI47" s="639"/>
      <c r="CJ47" s="639"/>
      <c r="CK47" s="639"/>
      <c r="CL47" s="639"/>
      <c r="CM47" s="639"/>
      <c r="CN47" s="639"/>
      <c r="CO47" s="639"/>
      <c r="CP47" s="639"/>
      <c r="CQ47" s="640"/>
      <c r="CR47" s="641" t="s">
        <v>245</v>
      </c>
      <c r="CS47" s="642"/>
      <c r="CT47" s="642"/>
      <c r="CU47" s="642"/>
      <c r="CV47" s="642"/>
      <c r="CW47" s="642"/>
      <c r="CX47" s="642"/>
      <c r="CY47" s="643"/>
      <c r="CZ47" s="646" t="s">
        <v>124</v>
      </c>
      <c r="DA47" s="675"/>
      <c r="DB47" s="675"/>
      <c r="DC47" s="676"/>
      <c r="DD47" s="649" t="s">
        <v>124</v>
      </c>
      <c r="DE47" s="642"/>
      <c r="DF47" s="642"/>
      <c r="DG47" s="642"/>
      <c r="DH47" s="642"/>
      <c r="DI47" s="642"/>
      <c r="DJ47" s="642"/>
      <c r="DK47" s="643"/>
      <c r="DL47" s="650"/>
      <c r="DM47" s="651"/>
      <c r="DN47" s="651"/>
      <c r="DO47" s="651"/>
      <c r="DP47" s="651"/>
      <c r="DQ47" s="651"/>
      <c r="DR47" s="651"/>
      <c r="DS47" s="651"/>
      <c r="DT47" s="651"/>
      <c r="DU47" s="651"/>
      <c r="DV47" s="652"/>
      <c r="DW47" s="635"/>
      <c r="DX47" s="636"/>
      <c r="DY47" s="636"/>
      <c r="DZ47" s="636"/>
      <c r="EA47" s="636"/>
      <c r="EB47" s="636"/>
      <c r="EC47" s="637"/>
    </row>
    <row r="48" spans="2:133">
      <c r="CD48" s="673"/>
      <c r="CE48" s="674"/>
      <c r="CF48" s="638" t="s">
        <v>359</v>
      </c>
      <c r="CG48" s="639"/>
      <c r="CH48" s="639"/>
      <c r="CI48" s="639"/>
      <c r="CJ48" s="639"/>
      <c r="CK48" s="639"/>
      <c r="CL48" s="639"/>
      <c r="CM48" s="639"/>
      <c r="CN48" s="639"/>
      <c r="CO48" s="639"/>
      <c r="CP48" s="639"/>
      <c r="CQ48" s="640"/>
      <c r="CR48" s="641" t="s">
        <v>124</v>
      </c>
      <c r="CS48" s="644"/>
      <c r="CT48" s="644"/>
      <c r="CU48" s="644"/>
      <c r="CV48" s="644"/>
      <c r="CW48" s="644"/>
      <c r="CX48" s="644"/>
      <c r="CY48" s="645"/>
      <c r="CZ48" s="646" t="s">
        <v>124</v>
      </c>
      <c r="DA48" s="647"/>
      <c r="DB48" s="647"/>
      <c r="DC48" s="648"/>
      <c r="DD48" s="649" t="s">
        <v>245</v>
      </c>
      <c r="DE48" s="644"/>
      <c r="DF48" s="644"/>
      <c r="DG48" s="644"/>
      <c r="DH48" s="644"/>
      <c r="DI48" s="644"/>
      <c r="DJ48" s="644"/>
      <c r="DK48" s="645"/>
      <c r="DL48" s="650"/>
      <c r="DM48" s="651"/>
      <c r="DN48" s="651"/>
      <c r="DO48" s="651"/>
      <c r="DP48" s="651"/>
      <c r="DQ48" s="651"/>
      <c r="DR48" s="651"/>
      <c r="DS48" s="651"/>
      <c r="DT48" s="651"/>
      <c r="DU48" s="651"/>
      <c r="DV48" s="652"/>
      <c r="DW48" s="635"/>
      <c r="DX48" s="636"/>
      <c r="DY48" s="636"/>
      <c r="DZ48" s="636"/>
      <c r="EA48" s="636"/>
      <c r="EB48" s="636"/>
      <c r="EC48" s="637"/>
    </row>
    <row r="49" spans="82:133" ht="11.25" customHeight="1">
      <c r="CD49" s="653" t="s">
        <v>360</v>
      </c>
      <c r="CE49" s="654"/>
      <c r="CF49" s="654"/>
      <c r="CG49" s="654"/>
      <c r="CH49" s="654"/>
      <c r="CI49" s="654"/>
      <c r="CJ49" s="654"/>
      <c r="CK49" s="654"/>
      <c r="CL49" s="654"/>
      <c r="CM49" s="654"/>
      <c r="CN49" s="654"/>
      <c r="CO49" s="654"/>
      <c r="CP49" s="654"/>
      <c r="CQ49" s="655"/>
      <c r="CR49" s="656">
        <v>3687177</v>
      </c>
      <c r="CS49" s="657"/>
      <c r="CT49" s="657"/>
      <c r="CU49" s="657"/>
      <c r="CV49" s="657"/>
      <c r="CW49" s="657"/>
      <c r="CX49" s="657"/>
      <c r="CY49" s="658"/>
      <c r="CZ49" s="659">
        <v>100</v>
      </c>
      <c r="DA49" s="660"/>
      <c r="DB49" s="660"/>
      <c r="DC49" s="661"/>
      <c r="DD49" s="662">
        <v>2716339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idden="1"/>
    <row r="51" spans="82:133" hidden="1"/>
    <row r="52" spans="82:133" hidden="1"/>
    <row r="53" spans="82:133" hidden="1"/>
  </sheetData>
  <sheetProtection algorithmName="SHA-512" hashValue="NIdYTU4IacCNQn5qEcEsfbwn5Lf69oD25KDN1MoyRrPnnQp6ioi3FudLb5QWgW4npgo1YTofiSvr5PCXK7M/tQ==" saltValue="X2AY69O8Wals4TaNrRt0Og=="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69" customWidth="1"/>
    <col min="131" max="131" width="1.625" style="269" customWidth="1"/>
    <col min="132" max="16384" width="9" style="269" hidden="1"/>
  </cols>
  <sheetData>
    <row r="1" spans="1:131" s="227" customFormat="1" ht="11.25" customHeight="1" thickBot="1">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c r="A2" s="228" t="s">
        <v>361</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362</v>
      </c>
      <c r="DK2" s="1180"/>
      <c r="DL2" s="1180"/>
      <c r="DM2" s="1180"/>
      <c r="DN2" s="1180"/>
      <c r="DO2" s="1181"/>
      <c r="DP2" s="229"/>
      <c r="DQ2" s="1179" t="s">
        <v>363</v>
      </c>
      <c r="DR2" s="1180"/>
      <c r="DS2" s="1180"/>
      <c r="DT2" s="1180"/>
      <c r="DU2" s="1180"/>
      <c r="DV2" s="1180"/>
      <c r="DW2" s="1180"/>
      <c r="DX2" s="1180"/>
      <c r="DY2" s="1180"/>
      <c r="DZ2" s="1181"/>
      <c r="EA2" s="230"/>
    </row>
    <row r="3" spans="1:131" s="227" customFormat="1" ht="11.25" customHeight="1">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c r="A4" s="1132" t="s">
        <v>364</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365</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c r="A5" s="1064" t="s">
        <v>366</v>
      </c>
      <c r="B5" s="1065"/>
      <c r="C5" s="1065"/>
      <c r="D5" s="1065"/>
      <c r="E5" s="1065"/>
      <c r="F5" s="1065"/>
      <c r="G5" s="1065"/>
      <c r="H5" s="1065"/>
      <c r="I5" s="1065"/>
      <c r="J5" s="1065"/>
      <c r="K5" s="1065"/>
      <c r="L5" s="1065"/>
      <c r="M5" s="1065"/>
      <c r="N5" s="1065"/>
      <c r="O5" s="1065"/>
      <c r="P5" s="1066"/>
      <c r="Q5" s="1070" t="s">
        <v>367</v>
      </c>
      <c r="R5" s="1071"/>
      <c r="S5" s="1071"/>
      <c r="T5" s="1071"/>
      <c r="U5" s="1072"/>
      <c r="V5" s="1070" t="s">
        <v>368</v>
      </c>
      <c r="W5" s="1071"/>
      <c r="X5" s="1071"/>
      <c r="Y5" s="1071"/>
      <c r="Z5" s="1072"/>
      <c r="AA5" s="1070" t="s">
        <v>369</v>
      </c>
      <c r="AB5" s="1071"/>
      <c r="AC5" s="1071"/>
      <c r="AD5" s="1071"/>
      <c r="AE5" s="1071"/>
      <c r="AF5" s="1182" t="s">
        <v>370</v>
      </c>
      <c r="AG5" s="1071"/>
      <c r="AH5" s="1071"/>
      <c r="AI5" s="1071"/>
      <c r="AJ5" s="1086"/>
      <c r="AK5" s="1071" t="s">
        <v>371</v>
      </c>
      <c r="AL5" s="1071"/>
      <c r="AM5" s="1071"/>
      <c r="AN5" s="1071"/>
      <c r="AO5" s="1072"/>
      <c r="AP5" s="1070" t="s">
        <v>372</v>
      </c>
      <c r="AQ5" s="1071"/>
      <c r="AR5" s="1071"/>
      <c r="AS5" s="1071"/>
      <c r="AT5" s="1072"/>
      <c r="AU5" s="1070" t="s">
        <v>373</v>
      </c>
      <c r="AV5" s="1071"/>
      <c r="AW5" s="1071"/>
      <c r="AX5" s="1071"/>
      <c r="AY5" s="1086"/>
      <c r="AZ5" s="236"/>
      <c r="BA5" s="236"/>
      <c r="BB5" s="236"/>
      <c r="BC5" s="236"/>
      <c r="BD5" s="236"/>
      <c r="BE5" s="237"/>
      <c r="BF5" s="237"/>
      <c r="BG5" s="237"/>
      <c r="BH5" s="237"/>
      <c r="BI5" s="237"/>
      <c r="BJ5" s="237"/>
      <c r="BK5" s="237"/>
      <c r="BL5" s="237"/>
      <c r="BM5" s="237"/>
      <c r="BN5" s="237"/>
      <c r="BO5" s="237"/>
      <c r="BP5" s="237"/>
      <c r="BQ5" s="1064" t="s">
        <v>374</v>
      </c>
      <c r="BR5" s="1065"/>
      <c r="BS5" s="1065"/>
      <c r="BT5" s="1065"/>
      <c r="BU5" s="1065"/>
      <c r="BV5" s="1065"/>
      <c r="BW5" s="1065"/>
      <c r="BX5" s="1065"/>
      <c r="BY5" s="1065"/>
      <c r="BZ5" s="1065"/>
      <c r="CA5" s="1065"/>
      <c r="CB5" s="1065"/>
      <c r="CC5" s="1065"/>
      <c r="CD5" s="1065"/>
      <c r="CE5" s="1065"/>
      <c r="CF5" s="1065"/>
      <c r="CG5" s="1066"/>
      <c r="CH5" s="1070" t="s">
        <v>375</v>
      </c>
      <c r="CI5" s="1071"/>
      <c r="CJ5" s="1071"/>
      <c r="CK5" s="1071"/>
      <c r="CL5" s="1072"/>
      <c r="CM5" s="1070" t="s">
        <v>376</v>
      </c>
      <c r="CN5" s="1071"/>
      <c r="CO5" s="1071"/>
      <c r="CP5" s="1071"/>
      <c r="CQ5" s="1072"/>
      <c r="CR5" s="1070" t="s">
        <v>377</v>
      </c>
      <c r="CS5" s="1071"/>
      <c r="CT5" s="1071"/>
      <c r="CU5" s="1071"/>
      <c r="CV5" s="1072"/>
      <c r="CW5" s="1070" t="s">
        <v>378</v>
      </c>
      <c r="CX5" s="1071"/>
      <c r="CY5" s="1071"/>
      <c r="CZ5" s="1071"/>
      <c r="DA5" s="1072"/>
      <c r="DB5" s="1070" t="s">
        <v>379</v>
      </c>
      <c r="DC5" s="1071"/>
      <c r="DD5" s="1071"/>
      <c r="DE5" s="1071"/>
      <c r="DF5" s="1072"/>
      <c r="DG5" s="1167" t="s">
        <v>380</v>
      </c>
      <c r="DH5" s="1168"/>
      <c r="DI5" s="1168"/>
      <c r="DJ5" s="1168"/>
      <c r="DK5" s="1169"/>
      <c r="DL5" s="1167" t="s">
        <v>381</v>
      </c>
      <c r="DM5" s="1168"/>
      <c r="DN5" s="1168"/>
      <c r="DO5" s="1168"/>
      <c r="DP5" s="1169"/>
      <c r="DQ5" s="1070" t="s">
        <v>382</v>
      </c>
      <c r="DR5" s="1071"/>
      <c r="DS5" s="1071"/>
      <c r="DT5" s="1071"/>
      <c r="DU5" s="1072"/>
      <c r="DV5" s="1070" t="s">
        <v>373</v>
      </c>
      <c r="DW5" s="1071"/>
      <c r="DX5" s="1071"/>
      <c r="DY5" s="1071"/>
      <c r="DZ5" s="1086"/>
      <c r="EA5" s="234"/>
    </row>
    <row r="6" spans="1:131" s="235" customFormat="1" ht="26.25" customHeight="1" thickBot="1">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c r="A7" s="238">
        <v>1</v>
      </c>
      <c r="B7" s="1119" t="s">
        <v>383</v>
      </c>
      <c r="C7" s="1120"/>
      <c r="D7" s="1120"/>
      <c r="E7" s="1120"/>
      <c r="F7" s="1120"/>
      <c r="G7" s="1120"/>
      <c r="H7" s="1120"/>
      <c r="I7" s="1120"/>
      <c r="J7" s="1120"/>
      <c r="K7" s="1120"/>
      <c r="L7" s="1120"/>
      <c r="M7" s="1120"/>
      <c r="N7" s="1120"/>
      <c r="O7" s="1120"/>
      <c r="P7" s="1121"/>
      <c r="Q7" s="1173">
        <v>3913</v>
      </c>
      <c r="R7" s="1174"/>
      <c r="S7" s="1174"/>
      <c r="T7" s="1174"/>
      <c r="U7" s="1174"/>
      <c r="V7" s="1174">
        <v>3687</v>
      </c>
      <c r="W7" s="1174"/>
      <c r="X7" s="1174"/>
      <c r="Y7" s="1174"/>
      <c r="Z7" s="1174"/>
      <c r="AA7" s="1174">
        <v>226</v>
      </c>
      <c r="AB7" s="1174"/>
      <c r="AC7" s="1174"/>
      <c r="AD7" s="1174"/>
      <c r="AE7" s="1175"/>
      <c r="AF7" s="1176">
        <v>224</v>
      </c>
      <c r="AG7" s="1177"/>
      <c r="AH7" s="1177"/>
      <c r="AI7" s="1177"/>
      <c r="AJ7" s="1178"/>
      <c r="AK7" s="1160" t="s">
        <v>590</v>
      </c>
      <c r="AL7" s="1161"/>
      <c r="AM7" s="1161"/>
      <c r="AN7" s="1161"/>
      <c r="AO7" s="1161"/>
      <c r="AP7" s="1161">
        <v>4412</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588</v>
      </c>
      <c r="BT7" s="1165"/>
      <c r="BU7" s="1165"/>
      <c r="BV7" s="1165"/>
      <c r="BW7" s="1165"/>
      <c r="BX7" s="1165"/>
      <c r="BY7" s="1165"/>
      <c r="BZ7" s="1165"/>
      <c r="CA7" s="1165"/>
      <c r="CB7" s="1165"/>
      <c r="CC7" s="1165"/>
      <c r="CD7" s="1165"/>
      <c r="CE7" s="1165"/>
      <c r="CF7" s="1165"/>
      <c r="CG7" s="1166"/>
      <c r="CH7" s="1157">
        <v>0</v>
      </c>
      <c r="CI7" s="1158"/>
      <c r="CJ7" s="1158"/>
      <c r="CK7" s="1158"/>
      <c r="CL7" s="1159"/>
      <c r="CM7" s="1157">
        <v>9</v>
      </c>
      <c r="CN7" s="1158"/>
      <c r="CO7" s="1158"/>
      <c r="CP7" s="1158"/>
      <c r="CQ7" s="1159"/>
      <c r="CR7" s="1157">
        <v>3</v>
      </c>
      <c r="CS7" s="1158"/>
      <c r="CT7" s="1158"/>
      <c r="CU7" s="1158"/>
      <c r="CV7" s="1159"/>
      <c r="CW7" s="1157">
        <v>20</v>
      </c>
      <c r="CX7" s="1158"/>
      <c r="CY7" s="1158"/>
      <c r="CZ7" s="1158"/>
      <c r="DA7" s="1159"/>
      <c r="DB7" s="1157" t="s">
        <v>590</v>
      </c>
      <c r="DC7" s="1158"/>
      <c r="DD7" s="1158"/>
      <c r="DE7" s="1158"/>
      <c r="DF7" s="1159"/>
      <c r="DG7" s="1157" t="s">
        <v>590</v>
      </c>
      <c r="DH7" s="1158"/>
      <c r="DI7" s="1158"/>
      <c r="DJ7" s="1158"/>
      <c r="DK7" s="1159"/>
      <c r="DL7" s="1157" t="s">
        <v>590</v>
      </c>
      <c r="DM7" s="1158"/>
      <c r="DN7" s="1158"/>
      <c r="DO7" s="1158"/>
      <c r="DP7" s="1159"/>
      <c r="DQ7" s="1157" t="s">
        <v>590</v>
      </c>
      <c r="DR7" s="1158"/>
      <c r="DS7" s="1158"/>
      <c r="DT7" s="1158"/>
      <c r="DU7" s="1159"/>
      <c r="DV7" s="1184"/>
      <c r="DW7" s="1185"/>
      <c r="DX7" s="1185"/>
      <c r="DY7" s="1185"/>
      <c r="DZ7" s="1186"/>
      <c r="EA7" s="234"/>
    </row>
    <row r="8" spans="1:131" s="235" customFormat="1" ht="26.25" customHeight="1">
      <c r="A8" s="241">
        <v>2</v>
      </c>
      <c r="B8" s="1106"/>
      <c r="C8" s="1107"/>
      <c r="D8" s="1107"/>
      <c r="E8" s="1107"/>
      <c r="F8" s="1107"/>
      <c r="G8" s="1107"/>
      <c r="H8" s="1107"/>
      <c r="I8" s="1107"/>
      <c r="J8" s="1107"/>
      <c r="K8" s="1107"/>
      <c r="L8" s="1107"/>
      <c r="M8" s="1107"/>
      <c r="N8" s="1107"/>
      <c r="O8" s="1107"/>
      <c r="P8" s="1108"/>
      <c r="Q8" s="1112"/>
      <c r="R8" s="1113"/>
      <c r="S8" s="1113"/>
      <c r="T8" s="1113"/>
      <c r="U8" s="1113"/>
      <c r="V8" s="1113"/>
      <c r="W8" s="1113"/>
      <c r="X8" s="1113"/>
      <c r="Y8" s="1113"/>
      <c r="Z8" s="1113"/>
      <c r="AA8" s="1113"/>
      <c r="AB8" s="1113"/>
      <c r="AC8" s="1113"/>
      <c r="AD8" s="1113"/>
      <c r="AE8" s="1114"/>
      <c r="AF8" s="1088"/>
      <c r="AG8" s="1089"/>
      <c r="AH8" s="1089"/>
      <c r="AI8" s="1089"/>
      <c r="AJ8" s="1090"/>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t="s">
        <v>589</v>
      </c>
      <c r="BT8" s="1084"/>
      <c r="BU8" s="1084"/>
      <c r="BV8" s="1084"/>
      <c r="BW8" s="1084"/>
      <c r="BX8" s="1084"/>
      <c r="BY8" s="1084"/>
      <c r="BZ8" s="1084"/>
      <c r="CA8" s="1084"/>
      <c r="CB8" s="1084"/>
      <c r="CC8" s="1084"/>
      <c r="CD8" s="1084"/>
      <c r="CE8" s="1084"/>
      <c r="CF8" s="1084"/>
      <c r="CG8" s="1085"/>
      <c r="CH8" s="1058">
        <v>97</v>
      </c>
      <c r="CI8" s="1059"/>
      <c r="CJ8" s="1059"/>
      <c r="CK8" s="1059"/>
      <c r="CL8" s="1060"/>
      <c r="CM8" s="1058">
        <v>1662</v>
      </c>
      <c r="CN8" s="1059"/>
      <c r="CO8" s="1059"/>
      <c r="CP8" s="1059"/>
      <c r="CQ8" s="1060"/>
      <c r="CR8" s="1058">
        <v>10</v>
      </c>
      <c r="CS8" s="1059"/>
      <c r="CT8" s="1059"/>
      <c r="CU8" s="1059"/>
      <c r="CV8" s="1060"/>
      <c r="CW8" s="1058">
        <v>100</v>
      </c>
      <c r="CX8" s="1059"/>
      <c r="CY8" s="1059"/>
      <c r="CZ8" s="1059"/>
      <c r="DA8" s="1060"/>
      <c r="DB8" s="1058" t="s">
        <v>590</v>
      </c>
      <c r="DC8" s="1059"/>
      <c r="DD8" s="1059"/>
      <c r="DE8" s="1059"/>
      <c r="DF8" s="1060"/>
      <c r="DG8" s="1058">
        <v>242</v>
      </c>
      <c r="DH8" s="1059"/>
      <c r="DI8" s="1059"/>
      <c r="DJ8" s="1059"/>
      <c r="DK8" s="1060"/>
      <c r="DL8" s="1058" t="s">
        <v>590</v>
      </c>
      <c r="DM8" s="1059"/>
      <c r="DN8" s="1059"/>
      <c r="DO8" s="1059"/>
      <c r="DP8" s="1060"/>
      <c r="DQ8" s="1058">
        <v>235</v>
      </c>
      <c r="DR8" s="1059"/>
      <c r="DS8" s="1059"/>
      <c r="DT8" s="1059"/>
      <c r="DU8" s="1060"/>
      <c r="DV8" s="1061"/>
      <c r="DW8" s="1062"/>
      <c r="DX8" s="1062"/>
      <c r="DY8" s="1062"/>
      <c r="DZ8" s="1063"/>
      <c r="EA8" s="234"/>
    </row>
    <row r="9" spans="1:131" s="235" customFormat="1" ht="26.25" customHeight="1">
      <c r="A9" s="241">
        <v>3</v>
      </c>
      <c r="B9" s="1106"/>
      <c r="C9" s="1107"/>
      <c r="D9" s="1107"/>
      <c r="E9" s="1107"/>
      <c r="F9" s="1107"/>
      <c r="G9" s="1107"/>
      <c r="H9" s="1107"/>
      <c r="I9" s="1107"/>
      <c r="J9" s="1107"/>
      <c r="K9" s="1107"/>
      <c r="L9" s="1107"/>
      <c r="M9" s="1107"/>
      <c r="N9" s="1107"/>
      <c r="O9" s="1107"/>
      <c r="P9" s="1108"/>
      <c r="Q9" s="1112"/>
      <c r="R9" s="1113"/>
      <c r="S9" s="1113"/>
      <c r="T9" s="1113"/>
      <c r="U9" s="1113"/>
      <c r="V9" s="1113"/>
      <c r="W9" s="1113"/>
      <c r="X9" s="1113"/>
      <c r="Y9" s="1113"/>
      <c r="Z9" s="1113"/>
      <c r="AA9" s="1113"/>
      <c r="AB9" s="1113"/>
      <c r="AC9" s="1113"/>
      <c r="AD9" s="1113"/>
      <c r="AE9" s="1114"/>
      <c r="AF9" s="1088"/>
      <c r="AG9" s="1089"/>
      <c r="AH9" s="1089"/>
      <c r="AI9" s="1089"/>
      <c r="AJ9" s="1090"/>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c r="A10" s="241">
        <v>4</v>
      </c>
      <c r="B10" s="1106"/>
      <c r="C10" s="1107"/>
      <c r="D10" s="1107"/>
      <c r="E10" s="1107"/>
      <c r="F10" s="1107"/>
      <c r="G10" s="1107"/>
      <c r="H10" s="1107"/>
      <c r="I10" s="1107"/>
      <c r="J10" s="1107"/>
      <c r="K10" s="1107"/>
      <c r="L10" s="1107"/>
      <c r="M10" s="1107"/>
      <c r="N10" s="1107"/>
      <c r="O10" s="1107"/>
      <c r="P10" s="1108"/>
      <c r="Q10" s="1112"/>
      <c r="R10" s="1113"/>
      <c r="S10" s="1113"/>
      <c r="T10" s="1113"/>
      <c r="U10" s="1113"/>
      <c r="V10" s="1113"/>
      <c r="W10" s="1113"/>
      <c r="X10" s="1113"/>
      <c r="Y10" s="1113"/>
      <c r="Z10" s="1113"/>
      <c r="AA10" s="1113"/>
      <c r="AB10" s="1113"/>
      <c r="AC10" s="1113"/>
      <c r="AD10" s="1113"/>
      <c r="AE10" s="1114"/>
      <c r="AF10" s="1088"/>
      <c r="AG10" s="1089"/>
      <c r="AH10" s="1089"/>
      <c r="AI10" s="1089"/>
      <c r="AJ10" s="1090"/>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c r="A11" s="241">
        <v>5</v>
      </c>
      <c r="B11" s="1106"/>
      <c r="C11" s="1107"/>
      <c r="D11" s="1107"/>
      <c r="E11" s="1107"/>
      <c r="F11" s="1107"/>
      <c r="G11" s="1107"/>
      <c r="H11" s="1107"/>
      <c r="I11" s="1107"/>
      <c r="J11" s="1107"/>
      <c r="K11" s="1107"/>
      <c r="L11" s="1107"/>
      <c r="M11" s="1107"/>
      <c r="N11" s="1107"/>
      <c r="O11" s="1107"/>
      <c r="P11" s="1108"/>
      <c r="Q11" s="1112"/>
      <c r="R11" s="1113"/>
      <c r="S11" s="1113"/>
      <c r="T11" s="1113"/>
      <c r="U11" s="1113"/>
      <c r="V11" s="1113"/>
      <c r="W11" s="1113"/>
      <c r="X11" s="1113"/>
      <c r="Y11" s="1113"/>
      <c r="Z11" s="1113"/>
      <c r="AA11" s="1113"/>
      <c r="AB11" s="1113"/>
      <c r="AC11" s="1113"/>
      <c r="AD11" s="1113"/>
      <c r="AE11" s="1114"/>
      <c r="AF11" s="1088"/>
      <c r="AG11" s="1089"/>
      <c r="AH11" s="1089"/>
      <c r="AI11" s="1089"/>
      <c r="AJ11" s="1090"/>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c r="A12" s="241">
        <v>6</v>
      </c>
      <c r="B12" s="1106"/>
      <c r="C12" s="1107"/>
      <c r="D12" s="1107"/>
      <c r="E12" s="1107"/>
      <c r="F12" s="1107"/>
      <c r="G12" s="1107"/>
      <c r="H12" s="1107"/>
      <c r="I12" s="1107"/>
      <c r="J12" s="1107"/>
      <c r="K12" s="1107"/>
      <c r="L12" s="1107"/>
      <c r="M12" s="1107"/>
      <c r="N12" s="1107"/>
      <c r="O12" s="1107"/>
      <c r="P12" s="1108"/>
      <c r="Q12" s="1112"/>
      <c r="R12" s="1113"/>
      <c r="S12" s="1113"/>
      <c r="T12" s="1113"/>
      <c r="U12" s="1113"/>
      <c r="V12" s="1113"/>
      <c r="W12" s="1113"/>
      <c r="X12" s="1113"/>
      <c r="Y12" s="1113"/>
      <c r="Z12" s="1113"/>
      <c r="AA12" s="1113"/>
      <c r="AB12" s="1113"/>
      <c r="AC12" s="1113"/>
      <c r="AD12" s="1113"/>
      <c r="AE12" s="1114"/>
      <c r="AF12" s="1088"/>
      <c r="AG12" s="1089"/>
      <c r="AH12" s="1089"/>
      <c r="AI12" s="1089"/>
      <c r="AJ12" s="1090"/>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c r="A13" s="241">
        <v>7</v>
      </c>
      <c r="B13" s="1106"/>
      <c r="C13" s="1107"/>
      <c r="D13" s="1107"/>
      <c r="E13" s="1107"/>
      <c r="F13" s="1107"/>
      <c r="G13" s="1107"/>
      <c r="H13" s="1107"/>
      <c r="I13" s="1107"/>
      <c r="J13" s="1107"/>
      <c r="K13" s="1107"/>
      <c r="L13" s="1107"/>
      <c r="M13" s="1107"/>
      <c r="N13" s="1107"/>
      <c r="O13" s="1107"/>
      <c r="P13" s="1108"/>
      <c r="Q13" s="1112"/>
      <c r="R13" s="1113"/>
      <c r="S13" s="1113"/>
      <c r="T13" s="1113"/>
      <c r="U13" s="1113"/>
      <c r="V13" s="1113"/>
      <c r="W13" s="1113"/>
      <c r="X13" s="1113"/>
      <c r="Y13" s="1113"/>
      <c r="Z13" s="1113"/>
      <c r="AA13" s="1113"/>
      <c r="AB13" s="1113"/>
      <c r="AC13" s="1113"/>
      <c r="AD13" s="1113"/>
      <c r="AE13" s="1114"/>
      <c r="AF13" s="1088"/>
      <c r="AG13" s="1089"/>
      <c r="AH13" s="1089"/>
      <c r="AI13" s="1089"/>
      <c r="AJ13" s="1090"/>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c r="A14" s="241">
        <v>8</v>
      </c>
      <c r="B14" s="1106"/>
      <c r="C14" s="1107"/>
      <c r="D14" s="1107"/>
      <c r="E14" s="1107"/>
      <c r="F14" s="1107"/>
      <c r="G14" s="1107"/>
      <c r="H14" s="1107"/>
      <c r="I14" s="1107"/>
      <c r="J14" s="1107"/>
      <c r="K14" s="1107"/>
      <c r="L14" s="1107"/>
      <c r="M14" s="1107"/>
      <c r="N14" s="1107"/>
      <c r="O14" s="1107"/>
      <c r="P14" s="1108"/>
      <c r="Q14" s="1112"/>
      <c r="R14" s="1113"/>
      <c r="S14" s="1113"/>
      <c r="T14" s="1113"/>
      <c r="U14" s="1113"/>
      <c r="V14" s="1113"/>
      <c r="W14" s="1113"/>
      <c r="X14" s="1113"/>
      <c r="Y14" s="1113"/>
      <c r="Z14" s="1113"/>
      <c r="AA14" s="1113"/>
      <c r="AB14" s="1113"/>
      <c r="AC14" s="1113"/>
      <c r="AD14" s="1113"/>
      <c r="AE14" s="1114"/>
      <c r="AF14" s="1088"/>
      <c r="AG14" s="1089"/>
      <c r="AH14" s="1089"/>
      <c r="AI14" s="1089"/>
      <c r="AJ14" s="1090"/>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c r="A15" s="241">
        <v>9</v>
      </c>
      <c r="B15" s="1106"/>
      <c r="C15" s="1107"/>
      <c r="D15" s="1107"/>
      <c r="E15" s="1107"/>
      <c r="F15" s="1107"/>
      <c r="G15" s="1107"/>
      <c r="H15" s="1107"/>
      <c r="I15" s="1107"/>
      <c r="J15" s="1107"/>
      <c r="K15" s="1107"/>
      <c r="L15" s="1107"/>
      <c r="M15" s="1107"/>
      <c r="N15" s="1107"/>
      <c r="O15" s="1107"/>
      <c r="P15" s="1108"/>
      <c r="Q15" s="1112"/>
      <c r="R15" s="1113"/>
      <c r="S15" s="1113"/>
      <c r="T15" s="1113"/>
      <c r="U15" s="1113"/>
      <c r="V15" s="1113"/>
      <c r="W15" s="1113"/>
      <c r="X15" s="1113"/>
      <c r="Y15" s="1113"/>
      <c r="Z15" s="1113"/>
      <c r="AA15" s="1113"/>
      <c r="AB15" s="1113"/>
      <c r="AC15" s="1113"/>
      <c r="AD15" s="1113"/>
      <c r="AE15" s="1114"/>
      <c r="AF15" s="1088"/>
      <c r="AG15" s="1089"/>
      <c r="AH15" s="1089"/>
      <c r="AI15" s="1089"/>
      <c r="AJ15" s="1090"/>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c r="A16" s="241">
        <v>10</v>
      </c>
      <c r="B16" s="1106"/>
      <c r="C16" s="1107"/>
      <c r="D16" s="1107"/>
      <c r="E16" s="1107"/>
      <c r="F16" s="1107"/>
      <c r="G16" s="1107"/>
      <c r="H16" s="1107"/>
      <c r="I16" s="1107"/>
      <c r="J16" s="1107"/>
      <c r="K16" s="1107"/>
      <c r="L16" s="1107"/>
      <c r="M16" s="1107"/>
      <c r="N16" s="1107"/>
      <c r="O16" s="1107"/>
      <c r="P16" s="1108"/>
      <c r="Q16" s="1112"/>
      <c r="R16" s="1113"/>
      <c r="S16" s="1113"/>
      <c r="T16" s="1113"/>
      <c r="U16" s="1113"/>
      <c r="V16" s="1113"/>
      <c r="W16" s="1113"/>
      <c r="X16" s="1113"/>
      <c r="Y16" s="1113"/>
      <c r="Z16" s="1113"/>
      <c r="AA16" s="1113"/>
      <c r="AB16" s="1113"/>
      <c r="AC16" s="1113"/>
      <c r="AD16" s="1113"/>
      <c r="AE16" s="1114"/>
      <c r="AF16" s="1088"/>
      <c r="AG16" s="1089"/>
      <c r="AH16" s="1089"/>
      <c r="AI16" s="1089"/>
      <c r="AJ16" s="1090"/>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c r="A17" s="241">
        <v>11</v>
      </c>
      <c r="B17" s="1106"/>
      <c r="C17" s="1107"/>
      <c r="D17" s="1107"/>
      <c r="E17" s="1107"/>
      <c r="F17" s="1107"/>
      <c r="G17" s="1107"/>
      <c r="H17" s="1107"/>
      <c r="I17" s="1107"/>
      <c r="J17" s="1107"/>
      <c r="K17" s="1107"/>
      <c r="L17" s="1107"/>
      <c r="M17" s="1107"/>
      <c r="N17" s="1107"/>
      <c r="O17" s="1107"/>
      <c r="P17" s="1108"/>
      <c r="Q17" s="1112"/>
      <c r="R17" s="1113"/>
      <c r="S17" s="1113"/>
      <c r="T17" s="1113"/>
      <c r="U17" s="1113"/>
      <c r="V17" s="1113"/>
      <c r="W17" s="1113"/>
      <c r="X17" s="1113"/>
      <c r="Y17" s="1113"/>
      <c r="Z17" s="1113"/>
      <c r="AA17" s="1113"/>
      <c r="AB17" s="1113"/>
      <c r="AC17" s="1113"/>
      <c r="AD17" s="1113"/>
      <c r="AE17" s="1114"/>
      <c r="AF17" s="1088"/>
      <c r="AG17" s="1089"/>
      <c r="AH17" s="1089"/>
      <c r="AI17" s="1089"/>
      <c r="AJ17" s="1090"/>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c r="A18" s="241">
        <v>12</v>
      </c>
      <c r="B18" s="1106"/>
      <c r="C18" s="1107"/>
      <c r="D18" s="1107"/>
      <c r="E18" s="1107"/>
      <c r="F18" s="1107"/>
      <c r="G18" s="1107"/>
      <c r="H18" s="1107"/>
      <c r="I18" s="1107"/>
      <c r="J18" s="1107"/>
      <c r="K18" s="1107"/>
      <c r="L18" s="1107"/>
      <c r="M18" s="1107"/>
      <c r="N18" s="1107"/>
      <c r="O18" s="1107"/>
      <c r="P18" s="1108"/>
      <c r="Q18" s="1112"/>
      <c r="R18" s="1113"/>
      <c r="S18" s="1113"/>
      <c r="T18" s="1113"/>
      <c r="U18" s="1113"/>
      <c r="V18" s="1113"/>
      <c r="W18" s="1113"/>
      <c r="X18" s="1113"/>
      <c r="Y18" s="1113"/>
      <c r="Z18" s="1113"/>
      <c r="AA18" s="1113"/>
      <c r="AB18" s="1113"/>
      <c r="AC18" s="1113"/>
      <c r="AD18" s="1113"/>
      <c r="AE18" s="1114"/>
      <c r="AF18" s="1088"/>
      <c r="AG18" s="1089"/>
      <c r="AH18" s="1089"/>
      <c r="AI18" s="1089"/>
      <c r="AJ18" s="1090"/>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c r="A19" s="241">
        <v>13</v>
      </c>
      <c r="B19" s="1106"/>
      <c r="C19" s="1107"/>
      <c r="D19" s="1107"/>
      <c r="E19" s="1107"/>
      <c r="F19" s="1107"/>
      <c r="G19" s="1107"/>
      <c r="H19" s="1107"/>
      <c r="I19" s="1107"/>
      <c r="J19" s="1107"/>
      <c r="K19" s="1107"/>
      <c r="L19" s="1107"/>
      <c r="M19" s="1107"/>
      <c r="N19" s="1107"/>
      <c r="O19" s="1107"/>
      <c r="P19" s="1108"/>
      <c r="Q19" s="1112"/>
      <c r="R19" s="1113"/>
      <c r="S19" s="1113"/>
      <c r="T19" s="1113"/>
      <c r="U19" s="1113"/>
      <c r="V19" s="1113"/>
      <c r="W19" s="1113"/>
      <c r="X19" s="1113"/>
      <c r="Y19" s="1113"/>
      <c r="Z19" s="1113"/>
      <c r="AA19" s="1113"/>
      <c r="AB19" s="1113"/>
      <c r="AC19" s="1113"/>
      <c r="AD19" s="1113"/>
      <c r="AE19" s="1114"/>
      <c r="AF19" s="1088"/>
      <c r="AG19" s="1089"/>
      <c r="AH19" s="1089"/>
      <c r="AI19" s="1089"/>
      <c r="AJ19" s="1090"/>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c r="A20" s="241">
        <v>14</v>
      </c>
      <c r="B20" s="1106"/>
      <c r="C20" s="1107"/>
      <c r="D20" s="1107"/>
      <c r="E20" s="1107"/>
      <c r="F20" s="1107"/>
      <c r="G20" s="1107"/>
      <c r="H20" s="1107"/>
      <c r="I20" s="1107"/>
      <c r="J20" s="1107"/>
      <c r="K20" s="1107"/>
      <c r="L20" s="1107"/>
      <c r="M20" s="1107"/>
      <c r="N20" s="1107"/>
      <c r="O20" s="1107"/>
      <c r="P20" s="1108"/>
      <c r="Q20" s="1112"/>
      <c r="R20" s="1113"/>
      <c r="S20" s="1113"/>
      <c r="T20" s="1113"/>
      <c r="U20" s="1113"/>
      <c r="V20" s="1113"/>
      <c r="W20" s="1113"/>
      <c r="X20" s="1113"/>
      <c r="Y20" s="1113"/>
      <c r="Z20" s="1113"/>
      <c r="AA20" s="1113"/>
      <c r="AB20" s="1113"/>
      <c r="AC20" s="1113"/>
      <c r="AD20" s="1113"/>
      <c r="AE20" s="1114"/>
      <c r="AF20" s="1088"/>
      <c r="AG20" s="1089"/>
      <c r="AH20" s="1089"/>
      <c r="AI20" s="1089"/>
      <c r="AJ20" s="1090"/>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c r="A21" s="241">
        <v>15</v>
      </c>
      <c r="B21" s="1106"/>
      <c r="C21" s="1107"/>
      <c r="D21" s="1107"/>
      <c r="E21" s="1107"/>
      <c r="F21" s="1107"/>
      <c r="G21" s="1107"/>
      <c r="H21" s="1107"/>
      <c r="I21" s="1107"/>
      <c r="J21" s="1107"/>
      <c r="K21" s="1107"/>
      <c r="L21" s="1107"/>
      <c r="M21" s="1107"/>
      <c r="N21" s="1107"/>
      <c r="O21" s="1107"/>
      <c r="P21" s="1108"/>
      <c r="Q21" s="1112"/>
      <c r="R21" s="1113"/>
      <c r="S21" s="1113"/>
      <c r="T21" s="1113"/>
      <c r="U21" s="1113"/>
      <c r="V21" s="1113"/>
      <c r="W21" s="1113"/>
      <c r="X21" s="1113"/>
      <c r="Y21" s="1113"/>
      <c r="Z21" s="1113"/>
      <c r="AA21" s="1113"/>
      <c r="AB21" s="1113"/>
      <c r="AC21" s="1113"/>
      <c r="AD21" s="1113"/>
      <c r="AE21" s="1114"/>
      <c r="AF21" s="1088"/>
      <c r="AG21" s="1089"/>
      <c r="AH21" s="1089"/>
      <c r="AI21" s="1089"/>
      <c r="AJ21" s="1090"/>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c r="A22" s="241">
        <v>16</v>
      </c>
      <c r="B22" s="1106"/>
      <c r="C22" s="1107"/>
      <c r="D22" s="1107"/>
      <c r="E22" s="1107"/>
      <c r="F22" s="1107"/>
      <c r="G22" s="1107"/>
      <c r="H22" s="1107"/>
      <c r="I22" s="1107"/>
      <c r="J22" s="1107"/>
      <c r="K22" s="1107"/>
      <c r="L22" s="1107"/>
      <c r="M22" s="1107"/>
      <c r="N22" s="1107"/>
      <c r="O22" s="1107"/>
      <c r="P22" s="1108"/>
      <c r="Q22" s="1150"/>
      <c r="R22" s="1151"/>
      <c r="S22" s="1151"/>
      <c r="T22" s="1151"/>
      <c r="U22" s="1151"/>
      <c r="V22" s="1151"/>
      <c r="W22" s="1151"/>
      <c r="X22" s="1151"/>
      <c r="Y22" s="1151"/>
      <c r="Z22" s="1151"/>
      <c r="AA22" s="1151"/>
      <c r="AB22" s="1151"/>
      <c r="AC22" s="1151"/>
      <c r="AD22" s="1151"/>
      <c r="AE22" s="1152"/>
      <c r="AF22" s="1088"/>
      <c r="AG22" s="1089"/>
      <c r="AH22" s="1089"/>
      <c r="AI22" s="1089"/>
      <c r="AJ22" s="1090"/>
      <c r="AK22" s="1146"/>
      <c r="AL22" s="1147"/>
      <c r="AM22" s="1147"/>
      <c r="AN22" s="1147"/>
      <c r="AO22" s="1147"/>
      <c r="AP22" s="1147"/>
      <c r="AQ22" s="1147"/>
      <c r="AR22" s="1147"/>
      <c r="AS22" s="1147"/>
      <c r="AT22" s="1147"/>
      <c r="AU22" s="1148"/>
      <c r="AV22" s="1148"/>
      <c r="AW22" s="1148"/>
      <c r="AX22" s="1148"/>
      <c r="AY22" s="1149"/>
      <c r="AZ22" s="1104" t="s">
        <v>384</v>
      </c>
      <c r="BA22" s="1104"/>
      <c r="BB22" s="1104"/>
      <c r="BC22" s="1104"/>
      <c r="BD22" s="1105"/>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c r="A23" s="244" t="s">
        <v>385</v>
      </c>
      <c r="B23" s="1013" t="s">
        <v>386</v>
      </c>
      <c r="C23" s="1014"/>
      <c r="D23" s="1014"/>
      <c r="E23" s="1014"/>
      <c r="F23" s="1014"/>
      <c r="G23" s="1014"/>
      <c r="H23" s="1014"/>
      <c r="I23" s="1014"/>
      <c r="J23" s="1014"/>
      <c r="K23" s="1014"/>
      <c r="L23" s="1014"/>
      <c r="M23" s="1014"/>
      <c r="N23" s="1014"/>
      <c r="O23" s="1014"/>
      <c r="P23" s="1015"/>
      <c r="Q23" s="1137"/>
      <c r="R23" s="1138"/>
      <c r="S23" s="1138"/>
      <c r="T23" s="1138"/>
      <c r="U23" s="1138"/>
      <c r="V23" s="1138"/>
      <c r="W23" s="1138"/>
      <c r="X23" s="1138"/>
      <c r="Y23" s="1138"/>
      <c r="Z23" s="1138"/>
      <c r="AA23" s="1138"/>
      <c r="AB23" s="1138"/>
      <c r="AC23" s="1138"/>
      <c r="AD23" s="1138"/>
      <c r="AE23" s="1139"/>
      <c r="AF23" s="1140">
        <v>224</v>
      </c>
      <c r="AG23" s="1138"/>
      <c r="AH23" s="1138"/>
      <c r="AI23" s="1138"/>
      <c r="AJ23" s="1141"/>
      <c r="AK23" s="1142"/>
      <c r="AL23" s="1143"/>
      <c r="AM23" s="1143"/>
      <c r="AN23" s="1143"/>
      <c r="AO23" s="1143"/>
      <c r="AP23" s="1138"/>
      <c r="AQ23" s="1138"/>
      <c r="AR23" s="1138"/>
      <c r="AS23" s="1138"/>
      <c r="AT23" s="1138"/>
      <c r="AU23" s="1144"/>
      <c r="AV23" s="1144"/>
      <c r="AW23" s="1144"/>
      <c r="AX23" s="1144"/>
      <c r="AY23" s="1145"/>
      <c r="AZ23" s="1134" t="s">
        <v>387</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c r="A24" s="1133" t="s">
        <v>388</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c r="A25" s="1132" t="s">
        <v>389</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c r="A26" s="1064" t="s">
        <v>366</v>
      </c>
      <c r="B26" s="1065"/>
      <c r="C26" s="1065"/>
      <c r="D26" s="1065"/>
      <c r="E26" s="1065"/>
      <c r="F26" s="1065"/>
      <c r="G26" s="1065"/>
      <c r="H26" s="1065"/>
      <c r="I26" s="1065"/>
      <c r="J26" s="1065"/>
      <c r="K26" s="1065"/>
      <c r="L26" s="1065"/>
      <c r="M26" s="1065"/>
      <c r="N26" s="1065"/>
      <c r="O26" s="1065"/>
      <c r="P26" s="1066"/>
      <c r="Q26" s="1070" t="s">
        <v>390</v>
      </c>
      <c r="R26" s="1071"/>
      <c r="S26" s="1071"/>
      <c r="T26" s="1071"/>
      <c r="U26" s="1072"/>
      <c r="V26" s="1070" t="s">
        <v>391</v>
      </c>
      <c r="W26" s="1071"/>
      <c r="X26" s="1071"/>
      <c r="Y26" s="1071"/>
      <c r="Z26" s="1072"/>
      <c r="AA26" s="1070" t="s">
        <v>392</v>
      </c>
      <c r="AB26" s="1071"/>
      <c r="AC26" s="1071"/>
      <c r="AD26" s="1071"/>
      <c r="AE26" s="1071"/>
      <c r="AF26" s="1128" t="s">
        <v>393</v>
      </c>
      <c r="AG26" s="1077"/>
      <c r="AH26" s="1077"/>
      <c r="AI26" s="1077"/>
      <c r="AJ26" s="1129"/>
      <c r="AK26" s="1071" t="s">
        <v>394</v>
      </c>
      <c r="AL26" s="1071"/>
      <c r="AM26" s="1071"/>
      <c r="AN26" s="1071"/>
      <c r="AO26" s="1072"/>
      <c r="AP26" s="1070" t="s">
        <v>395</v>
      </c>
      <c r="AQ26" s="1071"/>
      <c r="AR26" s="1071"/>
      <c r="AS26" s="1071"/>
      <c r="AT26" s="1072"/>
      <c r="AU26" s="1070" t="s">
        <v>396</v>
      </c>
      <c r="AV26" s="1071"/>
      <c r="AW26" s="1071"/>
      <c r="AX26" s="1071"/>
      <c r="AY26" s="1072"/>
      <c r="AZ26" s="1070" t="s">
        <v>397</v>
      </c>
      <c r="BA26" s="1071"/>
      <c r="BB26" s="1071"/>
      <c r="BC26" s="1071"/>
      <c r="BD26" s="1072"/>
      <c r="BE26" s="1070" t="s">
        <v>373</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c r="A28" s="246">
        <v>1</v>
      </c>
      <c r="B28" s="1119" t="s">
        <v>398</v>
      </c>
      <c r="C28" s="1120"/>
      <c r="D28" s="1120"/>
      <c r="E28" s="1120"/>
      <c r="F28" s="1120"/>
      <c r="G28" s="1120"/>
      <c r="H28" s="1120"/>
      <c r="I28" s="1120"/>
      <c r="J28" s="1120"/>
      <c r="K28" s="1120"/>
      <c r="L28" s="1120"/>
      <c r="M28" s="1120"/>
      <c r="N28" s="1120"/>
      <c r="O28" s="1120"/>
      <c r="P28" s="1121"/>
      <c r="Q28" s="1122">
        <v>597</v>
      </c>
      <c r="R28" s="1123"/>
      <c r="S28" s="1123"/>
      <c r="T28" s="1123"/>
      <c r="U28" s="1123"/>
      <c r="V28" s="1123">
        <v>584</v>
      </c>
      <c r="W28" s="1123"/>
      <c r="X28" s="1123"/>
      <c r="Y28" s="1123"/>
      <c r="Z28" s="1123"/>
      <c r="AA28" s="1123">
        <v>13</v>
      </c>
      <c r="AB28" s="1123"/>
      <c r="AC28" s="1123"/>
      <c r="AD28" s="1123"/>
      <c r="AE28" s="1124"/>
      <c r="AF28" s="1125">
        <v>13</v>
      </c>
      <c r="AG28" s="1123"/>
      <c r="AH28" s="1123"/>
      <c r="AI28" s="1123"/>
      <c r="AJ28" s="1126"/>
      <c r="AK28" s="1127">
        <v>44</v>
      </c>
      <c r="AL28" s="1115"/>
      <c r="AM28" s="1115"/>
      <c r="AN28" s="1115"/>
      <c r="AO28" s="1115"/>
      <c r="AP28" s="1115" t="s">
        <v>590</v>
      </c>
      <c r="AQ28" s="1115"/>
      <c r="AR28" s="1115"/>
      <c r="AS28" s="1115"/>
      <c r="AT28" s="1115"/>
      <c r="AU28" s="1115" t="s">
        <v>590</v>
      </c>
      <c r="AV28" s="1115"/>
      <c r="AW28" s="1115"/>
      <c r="AX28" s="1115"/>
      <c r="AY28" s="1115"/>
      <c r="AZ28" s="1116" t="s">
        <v>590</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c r="A29" s="246">
        <v>2</v>
      </c>
      <c r="B29" s="1106" t="s">
        <v>399</v>
      </c>
      <c r="C29" s="1107"/>
      <c r="D29" s="1107"/>
      <c r="E29" s="1107"/>
      <c r="F29" s="1107"/>
      <c r="G29" s="1107"/>
      <c r="H29" s="1107"/>
      <c r="I29" s="1107"/>
      <c r="J29" s="1107"/>
      <c r="K29" s="1107"/>
      <c r="L29" s="1107"/>
      <c r="M29" s="1107"/>
      <c r="N29" s="1107"/>
      <c r="O29" s="1107"/>
      <c r="P29" s="1108"/>
      <c r="Q29" s="1112">
        <v>494</v>
      </c>
      <c r="R29" s="1113"/>
      <c r="S29" s="1113"/>
      <c r="T29" s="1113"/>
      <c r="U29" s="1113"/>
      <c r="V29" s="1113">
        <v>480</v>
      </c>
      <c r="W29" s="1113"/>
      <c r="X29" s="1113"/>
      <c r="Y29" s="1113"/>
      <c r="Z29" s="1113"/>
      <c r="AA29" s="1113">
        <v>14</v>
      </c>
      <c r="AB29" s="1113"/>
      <c r="AC29" s="1113"/>
      <c r="AD29" s="1113"/>
      <c r="AE29" s="1114"/>
      <c r="AF29" s="1088">
        <v>14</v>
      </c>
      <c r="AG29" s="1089"/>
      <c r="AH29" s="1089"/>
      <c r="AI29" s="1089"/>
      <c r="AJ29" s="1090"/>
      <c r="AK29" s="1049">
        <v>96</v>
      </c>
      <c r="AL29" s="1040"/>
      <c r="AM29" s="1040"/>
      <c r="AN29" s="1040"/>
      <c r="AO29" s="1040"/>
      <c r="AP29" s="1040" t="s">
        <v>590</v>
      </c>
      <c r="AQ29" s="1040"/>
      <c r="AR29" s="1040"/>
      <c r="AS29" s="1040"/>
      <c r="AT29" s="1040"/>
      <c r="AU29" s="1040" t="s">
        <v>590</v>
      </c>
      <c r="AV29" s="1040"/>
      <c r="AW29" s="1040"/>
      <c r="AX29" s="1040"/>
      <c r="AY29" s="1040"/>
      <c r="AZ29" s="1111" t="s">
        <v>590</v>
      </c>
      <c r="BA29" s="1111"/>
      <c r="BB29" s="1111"/>
      <c r="BC29" s="1111"/>
      <c r="BD29" s="1111"/>
      <c r="BE29" s="1101"/>
      <c r="BF29" s="1101"/>
      <c r="BG29" s="1101"/>
      <c r="BH29" s="1101"/>
      <c r="BI29" s="1102"/>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c r="A30" s="246">
        <v>3</v>
      </c>
      <c r="B30" s="1106" t="s">
        <v>400</v>
      </c>
      <c r="C30" s="1107"/>
      <c r="D30" s="1107"/>
      <c r="E30" s="1107"/>
      <c r="F30" s="1107"/>
      <c r="G30" s="1107"/>
      <c r="H30" s="1107"/>
      <c r="I30" s="1107"/>
      <c r="J30" s="1107"/>
      <c r="K30" s="1107"/>
      <c r="L30" s="1107"/>
      <c r="M30" s="1107"/>
      <c r="N30" s="1107"/>
      <c r="O30" s="1107"/>
      <c r="P30" s="1108"/>
      <c r="Q30" s="1112">
        <v>58</v>
      </c>
      <c r="R30" s="1113"/>
      <c r="S30" s="1113"/>
      <c r="T30" s="1113"/>
      <c r="U30" s="1113"/>
      <c r="V30" s="1113">
        <v>57</v>
      </c>
      <c r="W30" s="1113"/>
      <c r="X30" s="1113"/>
      <c r="Y30" s="1113"/>
      <c r="Z30" s="1113"/>
      <c r="AA30" s="1113">
        <v>1</v>
      </c>
      <c r="AB30" s="1113"/>
      <c r="AC30" s="1113"/>
      <c r="AD30" s="1113"/>
      <c r="AE30" s="1114"/>
      <c r="AF30" s="1088">
        <v>1</v>
      </c>
      <c r="AG30" s="1089"/>
      <c r="AH30" s="1089"/>
      <c r="AI30" s="1089"/>
      <c r="AJ30" s="1090"/>
      <c r="AK30" s="1049">
        <v>14</v>
      </c>
      <c r="AL30" s="1040"/>
      <c r="AM30" s="1040"/>
      <c r="AN30" s="1040"/>
      <c r="AO30" s="1040"/>
      <c r="AP30" s="1040" t="s">
        <v>590</v>
      </c>
      <c r="AQ30" s="1040"/>
      <c r="AR30" s="1040"/>
      <c r="AS30" s="1040"/>
      <c r="AT30" s="1040"/>
      <c r="AU30" s="1040" t="s">
        <v>590</v>
      </c>
      <c r="AV30" s="1040"/>
      <c r="AW30" s="1040"/>
      <c r="AX30" s="1040"/>
      <c r="AY30" s="1040"/>
      <c r="AZ30" s="1111" t="s">
        <v>590</v>
      </c>
      <c r="BA30" s="1111"/>
      <c r="BB30" s="1111"/>
      <c r="BC30" s="1111"/>
      <c r="BD30" s="1111"/>
      <c r="BE30" s="1101"/>
      <c r="BF30" s="1101"/>
      <c r="BG30" s="1101"/>
      <c r="BH30" s="1101"/>
      <c r="BI30" s="1102"/>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c r="A31" s="246">
        <v>4</v>
      </c>
      <c r="B31" s="1106" t="s">
        <v>401</v>
      </c>
      <c r="C31" s="1107"/>
      <c r="D31" s="1107"/>
      <c r="E31" s="1107"/>
      <c r="F31" s="1107"/>
      <c r="G31" s="1107"/>
      <c r="H31" s="1107"/>
      <c r="I31" s="1107"/>
      <c r="J31" s="1107"/>
      <c r="K31" s="1107"/>
      <c r="L31" s="1107"/>
      <c r="M31" s="1107"/>
      <c r="N31" s="1107"/>
      <c r="O31" s="1107"/>
      <c r="P31" s="1108"/>
      <c r="Q31" s="1112">
        <v>57</v>
      </c>
      <c r="R31" s="1113"/>
      <c r="S31" s="1113"/>
      <c r="T31" s="1113"/>
      <c r="U31" s="1113"/>
      <c r="V31" s="1113">
        <v>55</v>
      </c>
      <c r="W31" s="1113"/>
      <c r="X31" s="1113"/>
      <c r="Y31" s="1113"/>
      <c r="Z31" s="1113"/>
      <c r="AA31" s="1113">
        <v>2</v>
      </c>
      <c r="AB31" s="1113"/>
      <c r="AC31" s="1113"/>
      <c r="AD31" s="1113"/>
      <c r="AE31" s="1114"/>
      <c r="AF31" s="1088">
        <v>2</v>
      </c>
      <c r="AG31" s="1089"/>
      <c r="AH31" s="1089"/>
      <c r="AI31" s="1089"/>
      <c r="AJ31" s="1090"/>
      <c r="AK31" s="1049">
        <v>30</v>
      </c>
      <c r="AL31" s="1040"/>
      <c r="AM31" s="1040"/>
      <c r="AN31" s="1040"/>
      <c r="AO31" s="1040"/>
      <c r="AP31" s="1040" t="s">
        <v>590</v>
      </c>
      <c r="AQ31" s="1040"/>
      <c r="AR31" s="1040"/>
      <c r="AS31" s="1040"/>
      <c r="AT31" s="1040"/>
      <c r="AU31" s="1040" t="s">
        <v>590</v>
      </c>
      <c r="AV31" s="1040"/>
      <c r="AW31" s="1040"/>
      <c r="AX31" s="1040"/>
      <c r="AY31" s="1040"/>
      <c r="AZ31" s="1111" t="s">
        <v>590</v>
      </c>
      <c r="BA31" s="1111"/>
      <c r="BB31" s="1111"/>
      <c r="BC31" s="1111"/>
      <c r="BD31" s="1111"/>
      <c r="BE31" s="1101"/>
      <c r="BF31" s="1101"/>
      <c r="BG31" s="1101"/>
      <c r="BH31" s="1101"/>
      <c r="BI31" s="1102"/>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c r="A32" s="246">
        <v>5</v>
      </c>
      <c r="B32" s="1106" t="s">
        <v>402</v>
      </c>
      <c r="C32" s="1107"/>
      <c r="D32" s="1107"/>
      <c r="E32" s="1107"/>
      <c r="F32" s="1107"/>
      <c r="G32" s="1107"/>
      <c r="H32" s="1107"/>
      <c r="I32" s="1107"/>
      <c r="J32" s="1107"/>
      <c r="K32" s="1107"/>
      <c r="L32" s="1107"/>
      <c r="M32" s="1107"/>
      <c r="N32" s="1107"/>
      <c r="O32" s="1107"/>
      <c r="P32" s="1108"/>
      <c r="Q32" s="1112">
        <v>61</v>
      </c>
      <c r="R32" s="1113"/>
      <c r="S32" s="1113"/>
      <c r="T32" s="1113"/>
      <c r="U32" s="1113"/>
      <c r="V32" s="1113">
        <v>1</v>
      </c>
      <c r="W32" s="1113"/>
      <c r="X32" s="1113"/>
      <c r="Y32" s="1113"/>
      <c r="Z32" s="1113"/>
      <c r="AA32" s="1113">
        <v>60</v>
      </c>
      <c r="AB32" s="1113"/>
      <c r="AC32" s="1113"/>
      <c r="AD32" s="1113"/>
      <c r="AE32" s="1114"/>
      <c r="AF32" s="1088">
        <v>60</v>
      </c>
      <c r="AG32" s="1089"/>
      <c r="AH32" s="1089"/>
      <c r="AI32" s="1089"/>
      <c r="AJ32" s="1090"/>
      <c r="AK32" s="1049" t="s">
        <v>590</v>
      </c>
      <c r="AL32" s="1040"/>
      <c r="AM32" s="1040"/>
      <c r="AN32" s="1040"/>
      <c r="AO32" s="1040"/>
      <c r="AP32" s="1040" t="s">
        <v>590</v>
      </c>
      <c r="AQ32" s="1040"/>
      <c r="AR32" s="1040"/>
      <c r="AS32" s="1040"/>
      <c r="AT32" s="1040"/>
      <c r="AU32" s="1040" t="s">
        <v>590</v>
      </c>
      <c r="AV32" s="1040"/>
      <c r="AW32" s="1040"/>
      <c r="AX32" s="1040"/>
      <c r="AY32" s="1040"/>
      <c r="AZ32" s="1111" t="s">
        <v>590</v>
      </c>
      <c r="BA32" s="1111"/>
      <c r="BB32" s="1111"/>
      <c r="BC32" s="1111"/>
      <c r="BD32" s="1111"/>
      <c r="BE32" s="1101" t="s">
        <v>403</v>
      </c>
      <c r="BF32" s="1101"/>
      <c r="BG32" s="1101"/>
      <c r="BH32" s="1101"/>
      <c r="BI32" s="1102"/>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c r="A33" s="246">
        <v>6</v>
      </c>
      <c r="B33" s="1106" t="s">
        <v>404</v>
      </c>
      <c r="C33" s="1107"/>
      <c r="D33" s="1107"/>
      <c r="E33" s="1107"/>
      <c r="F33" s="1107"/>
      <c r="G33" s="1107"/>
      <c r="H33" s="1107"/>
      <c r="I33" s="1107"/>
      <c r="J33" s="1107"/>
      <c r="K33" s="1107"/>
      <c r="L33" s="1107"/>
      <c r="M33" s="1107"/>
      <c r="N33" s="1107"/>
      <c r="O33" s="1107"/>
      <c r="P33" s="1108"/>
      <c r="Q33" s="1112">
        <v>26</v>
      </c>
      <c r="R33" s="1113"/>
      <c r="S33" s="1113"/>
      <c r="T33" s="1113"/>
      <c r="U33" s="1113"/>
      <c r="V33" s="1113">
        <v>25</v>
      </c>
      <c r="W33" s="1113"/>
      <c r="X33" s="1113"/>
      <c r="Y33" s="1113"/>
      <c r="Z33" s="1113"/>
      <c r="AA33" s="1113">
        <v>1</v>
      </c>
      <c r="AB33" s="1113"/>
      <c r="AC33" s="1113"/>
      <c r="AD33" s="1113"/>
      <c r="AE33" s="1114"/>
      <c r="AF33" s="1088">
        <v>1</v>
      </c>
      <c r="AG33" s="1089"/>
      <c r="AH33" s="1089"/>
      <c r="AI33" s="1089"/>
      <c r="AJ33" s="1090"/>
      <c r="AK33" s="1049" t="s">
        <v>590</v>
      </c>
      <c r="AL33" s="1040"/>
      <c r="AM33" s="1040"/>
      <c r="AN33" s="1040"/>
      <c r="AO33" s="1040"/>
      <c r="AP33" s="1040" t="s">
        <v>590</v>
      </c>
      <c r="AQ33" s="1040"/>
      <c r="AR33" s="1040"/>
      <c r="AS33" s="1040"/>
      <c r="AT33" s="1040"/>
      <c r="AU33" s="1040" t="s">
        <v>590</v>
      </c>
      <c r="AV33" s="1040"/>
      <c r="AW33" s="1040"/>
      <c r="AX33" s="1040"/>
      <c r="AY33" s="1040"/>
      <c r="AZ33" s="1111" t="s">
        <v>590</v>
      </c>
      <c r="BA33" s="1111"/>
      <c r="BB33" s="1111"/>
      <c r="BC33" s="1111"/>
      <c r="BD33" s="1111"/>
      <c r="BE33" s="1101" t="s">
        <v>405</v>
      </c>
      <c r="BF33" s="1101"/>
      <c r="BG33" s="1101"/>
      <c r="BH33" s="1101"/>
      <c r="BI33" s="1102"/>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c r="A34" s="246">
        <v>7</v>
      </c>
      <c r="B34" s="1106" t="s">
        <v>406</v>
      </c>
      <c r="C34" s="1107"/>
      <c r="D34" s="1107"/>
      <c r="E34" s="1107"/>
      <c r="F34" s="1107"/>
      <c r="G34" s="1107"/>
      <c r="H34" s="1107"/>
      <c r="I34" s="1107"/>
      <c r="J34" s="1107"/>
      <c r="K34" s="1107"/>
      <c r="L34" s="1107"/>
      <c r="M34" s="1107"/>
      <c r="N34" s="1107"/>
      <c r="O34" s="1107"/>
      <c r="P34" s="1108"/>
      <c r="Q34" s="1112">
        <v>118</v>
      </c>
      <c r="R34" s="1113"/>
      <c r="S34" s="1113"/>
      <c r="T34" s="1113"/>
      <c r="U34" s="1113"/>
      <c r="V34" s="1113">
        <v>112</v>
      </c>
      <c r="W34" s="1113"/>
      <c r="X34" s="1113"/>
      <c r="Y34" s="1113"/>
      <c r="Z34" s="1113"/>
      <c r="AA34" s="1113">
        <v>6</v>
      </c>
      <c r="AB34" s="1113"/>
      <c r="AC34" s="1113"/>
      <c r="AD34" s="1113"/>
      <c r="AE34" s="1114"/>
      <c r="AF34" s="1088">
        <v>6</v>
      </c>
      <c r="AG34" s="1089"/>
      <c r="AH34" s="1089"/>
      <c r="AI34" s="1089"/>
      <c r="AJ34" s="1090"/>
      <c r="AK34" s="1049">
        <v>65</v>
      </c>
      <c r="AL34" s="1040"/>
      <c r="AM34" s="1040"/>
      <c r="AN34" s="1040"/>
      <c r="AO34" s="1040"/>
      <c r="AP34" s="1040">
        <v>359</v>
      </c>
      <c r="AQ34" s="1040"/>
      <c r="AR34" s="1040"/>
      <c r="AS34" s="1040"/>
      <c r="AT34" s="1040"/>
      <c r="AU34" s="1040">
        <v>105</v>
      </c>
      <c r="AV34" s="1040"/>
      <c r="AW34" s="1040"/>
      <c r="AX34" s="1040"/>
      <c r="AY34" s="1040"/>
      <c r="AZ34" s="1111" t="s">
        <v>590</v>
      </c>
      <c r="BA34" s="1111"/>
      <c r="BB34" s="1111"/>
      <c r="BC34" s="1111"/>
      <c r="BD34" s="1111"/>
      <c r="BE34" s="1101" t="s">
        <v>407</v>
      </c>
      <c r="BF34" s="1101"/>
      <c r="BG34" s="1101"/>
      <c r="BH34" s="1101"/>
      <c r="BI34" s="1102"/>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c r="A35" s="246">
        <v>8</v>
      </c>
      <c r="B35" s="1106"/>
      <c r="C35" s="1107"/>
      <c r="D35" s="1107"/>
      <c r="E35" s="1107"/>
      <c r="F35" s="1107"/>
      <c r="G35" s="1107"/>
      <c r="H35" s="1107"/>
      <c r="I35" s="1107"/>
      <c r="J35" s="1107"/>
      <c r="K35" s="1107"/>
      <c r="L35" s="1107"/>
      <c r="M35" s="1107"/>
      <c r="N35" s="1107"/>
      <c r="O35" s="1107"/>
      <c r="P35" s="1108"/>
      <c r="Q35" s="1112"/>
      <c r="R35" s="1113"/>
      <c r="S35" s="1113"/>
      <c r="T35" s="1113"/>
      <c r="U35" s="1113"/>
      <c r="V35" s="1113"/>
      <c r="W35" s="1113"/>
      <c r="X35" s="1113"/>
      <c r="Y35" s="1113"/>
      <c r="Z35" s="1113"/>
      <c r="AA35" s="1113"/>
      <c r="AB35" s="1113"/>
      <c r="AC35" s="1113"/>
      <c r="AD35" s="1113"/>
      <c r="AE35" s="1114"/>
      <c r="AF35" s="1088"/>
      <c r="AG35" s="1089"/>
      <c r="AH35" s="1089"/>
      <c r="AI35" s="1089"/>
      <c r="AJ35" s="1090"/>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101"/>
      <c r="BF35" s="1101"/>
      <c r="BG35" s="1101"/>
      <c r="BH35" s="1101"/>
      <c r="BI35" s="1102"/>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c r="A36" s="246">
        <v>9</v>
      </c>
      <c r="B36" s="1106"/>
      <c r="C36" s="1107"/>
      <c r="D36" s="1107"/>
      <c r="E36" s="1107"/>
      <c r="F36" s="1107"/>
      <c r="G36" s="1107"/>
      <c r="H36" s="1107"/>
      <c r="I36" s="1107"/>
      <c r="J36" s="1107"/>
      <c r="K36" s="1107"/>
      <c r="L36" s="1107"/>
      <c r="M36" s="1107"/>
      <c r="N36" s="1107"/>
      <c r="O36" s="1107"/>
      <c r="P36" s="1108"/>
      <c r="Q36" s="1112"/>
      <c r="R36" s="1113"/>
      <c r="S36" s="1113"/>
      <c r="T36" s="1113"/>
      <c r="U36" s="1113"/>
      <c r="V36" s="1113"/>
      <c r="W36" s="1113"/>
      <c r="X36" s="1113"/>
      <c r="Y36" s="1113"/>
      <c r="Z36" s="1113"/>
      <c r="AA36" s="1113"/>
      <c r="AB36" s="1113"/>
      <c r="AC36" s="1113"/>
      <c r="AD36" s="1113"/>
      <c r="AE36" s="1114"/>
      <c r="AF36" s="1088"/>
      <c r="AG36" s="1089"/>
      <c r="AH36" s="1089"/>
      <c r="AI36" s="1089"/>
      <c r="AJ36" s="1090"/>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101"/>
      <c r="BF36" s="1101"/>
      <c r="BG36" s="1101"/>
      <c r="BH36" s="1101"/>
      <c r="BI36" s="1102"/>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c r="A37" s="246">
        <v>10</v>
      </c>
      <c r="B37" s="1106"/>
      <c r="C37" s="1107"/>
      <c r="D37" s="1107"/>
      <c r="E37" s="1107"/>
      <c r="F37" s="1107"/>
      <c r="G37" s="1107"/>
      <c r="H37" s="1107"/>
      <c r="I37" s="1107"/>
      <c r="J37" s="1107"/>
      <c r="K37" s="1107"/>
      <c r="L37" s="1107"/>
      <c r="M37" s="1107"/>
      <c r="N37" s="1107"/>
      <c r="O37" s="1107"/>
      <c r="P37" s="1108"/>
      <c r="Q37" s="1112"/>
      <c r="R37" s="1113"/>
      <c r="S37" s="1113"/>
      <c r="T37" s="1113"/>
      <c r="U37" s="1113"/>
      <c r="V37" s="1113"/>
      <c r="W37" s="1113"/>
      <c r="X37" s="1113"/>
      <c r="Y37" s="1113"/>
      <c r="Z37" s="1113"/>
      <c r="AA37" s="1113"/>
      <c r="AB37" s="1113"/>
      <c r="AC37" s="1113"/>
      <c r="AD37" s="1113"/>
      <c r="AE37" s="1114"/>
      <c r="AF37" s="1088"/>
      <c r="AG37" s="1089"/>
      <c r="AH37" s="1089"/>
      <c r="AI37" s="1089"/>
      <c r="AJ37" s="1090"/>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101"/>
      <c r="BF37" s="1101"/>
      <c r="BG37" s="1101"/>
      <c r="BH37" s="1101"/>
      <c r="BI37" s="1102"/>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c r="A38" s="246">
        <v>11</v>
      </c>
      <c r="B38" s="1106"/>
      <c r="C38" s="1107"/>
      <c r="D38" s="1107"/>
      <c r="E38" s="1107"/>
      <c r="F38" s="1107"/>
      <c r="G38" s="1107"/>
      <c r="H38" s="1107"/>
      <c r="I38" s="1107"/>
      <c r="J38" s="1107"/>
      <c r="K38" s="1107"/>
      <c r="L38" s="1107"/>
      <c r="M38" s="1107"/>
      <c r="N38" s="1107"/>
      <c r="O38" s="1107"/>
      <c r="P38" s="1108"/>
      <c r="Q38" s="1112"/>
      <c r="R38" s="1113"/>
      <c r="S38" s="1113"/>
      <c r="T38" s="1113"/>
      <c r="U38" s="1113"/>
      <c r="V38" s="1113"/>
      <c r="W38" s="1113"/>
      <c r="X38" s="1113"/>
      <c r="Y38" s="1113"/>
      <c r="Z38" s="1113"/>
      <c r="AA38" s="1113"/>
      <c r="AB38" s="1113"/>
      <c r="AC38" s="1113"/>
      <c r="AD38" s="1113"/>
      <c r="AE38" s="1114"/>
      <c r="AF38" s="1088"/>
      <c r="AG38" s="1089"/>
      <c r="AH38" s="1089"/>
      <c r="AI38" s="1089"/>
      <c r="AJ38" s="1090"/>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101"/>
      <c r="BF38" s="1101"/>
      <c r="BG38" s="1101"/>
      <c r="BH38" s="1101"/>
      <c r="BI38" s="1102"/>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c r="A39" s="246">
        <v>12</v>
      </c>
      <c r="B39" s="1106"/>
      <c r="C39" s="1107"/>
      <c r="D39" s="1107"/>
      <c r="E39" s="1107"/>
      <c r="F39" s="1107"/>
      <c r="G39" s="1107"/>
      <c r="H39" s="1107"/>
      <c r="I39" s="1107"/>
      <c r="J39" s="1107"/>
      <c r="K39" s="1107"/>
      <c r="L39" s="1107"/>
      <c r="M39" s="1107"/>
      <c r="N39" s="1107"/>
      <c r="O39" s="1107"/>
      <c r="P39" s="1108"/>
      <c r="Q39" s="1112"/>
      <c r="R39" s="1113"/>
      <c r="S39" s="1113"/>
      <c r="T39" s="1113"/>
      <c r="U39" s="1113"/>
      <c r="V39" s="1113"/>
      <c r="W39" s="1113"/>
      <c r="X39" s="1113"/>
      <c r="Y39" s="1113"/>
      <c r="Z39" s="1113"/>
      <c r="AA39" s="1113"/>
      <c r="AB39" s="1113"/>
      <c r="AC39" s="1113"/>
      <c r="AD39" s="1113"/>
      <c r="AE39" s="1114"/>
      <c r="AF39" s="1088"/>
      <c r="AG39" s="1089"/>
      <c r="AH39" s="1089"/>
      <c r="AI39" s="1089"/>
      <c r="AJ39" s="1090"/>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101"/>
      <c r="BF39" s="1101"/>
      <c r="BG39" s="1101"/>
      <c r="BH39" s="1101"/>
      <c r="BI39" s="1102"/>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c r="A40" s="241">
        <v>13</v>
      </c>
      <c r="B40" s="1106"/>
      <c r="C40" s="1107"/>
      <c r="D40" s="1107"/>
      <c r="E40" s="1107"/>
      <c r="F40" s="1107"/>
      <c r="G40" s="1107"/>
      <c r="H40" s="1107"/>
      <c r="I40" s="1107"/>
      <c r="J40" s="1107"/>
      <c r="K40" s="1107"/>
      <c r="L40" s="1107"/>
      <c r="M40" s="1107"/>
      <c r="N40" s="1107"/>
      <c r="O40" s="1107"/>
      <c r="P40" s="1108"/>
      <c r="Q40" s="1112"/>
      <c r="R40" s="1113"/>
      <c r="S40" s="1113"/>
      <c r="T40" s="1113"/>
      <c r="U40" s="1113"/>
      <c r="V40" s="1113"/>
      <c r="W40" s="1113"/>
      <c r="X40" s="1113"/>
      <c r="Y40" s="1113"/>
      <c r="Z40" s="1113"/>
      <c r="AA40" s="1113"/>
      <c r="AB40" s="1113"/>
      <c r="AC40" s="1113"/>
      <c r="AD40" s="1113"/>
      <c r="AE40" s="1114"/>
      <c r="AF40" s="1088"/>
      <c r="AG40" s="1089"/>
      <c r="AH40" s="1089"/>
      <c r="AI40" s="1089"/>
      <c r="AJ40" s="1090"/>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101"/>
      <c r="BF40" s="1101"/>
      <c r="BG40" s="1101"/>
      <c r="BH40" s="1101"/>
      <c r="BI40" s="1102"/>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c r="A41" s="241">
        <v>14</v>
      </c>
      <c r="B41" s="1106"/>
      <c r="C41" s="1107"/>
      <c r="D41" s="1107"/>
      <c r="E41" s="1107"/>
      <c r="F41" s="1107"/>
      <c r="G41" s="1107"/>
      <c r="H41" s="1107"/>
      <c r="I41" s="1107"/>
      <c r="J41" s="1107"/>
      <c r="K41" s="1107"/>
      <c r="L41" s="1107"/>
      <c r="M41" s="1107"/>
      <c r="N41" s="1107"/>
      <c r="O41" s="1107"/>
      <c r="P41" s="1108"/>
      <c r="Q41" s="1112"/>
      <c r="R41" s="1113"/>
      <c r="S41" s="1113"/>
      <c r="T41" s="1113"/>
      <c r="U41" s="1113"/>
      <c r="V41" s="1113"/>
      <c r="W41" s="1113"/>
      <c r="X41" s="1113"/>
      <c r="Y41" s="1113"/>
      <c r="Z41" s="1113"/>
      <c r="AA41" s="1113"/>
      <c r="AB41" s="1113"/>
      <c r="AC41" s="1113"/>
      <c r="AD41" s="1113"/>
      <c r="AE41" s="1114"/>
      <c r="AF41" s="1088"/>
      <c r="AG41" s="1089"/>
      <c r="AH41" s="1089"/>
      <c r="AI41" s="1089"/>
      <c r="AJ41" s="1090"/>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101"/>
      <c r="BF41" s="1101"/>
      <c r="BG41" s="1101"/>
      <c r="BH41" s="1101"/>
      <c r="BI41" s="1102"/>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c r="A42" s="241">
        <v>15</v>
      </c>
      <c r="B42" s="1106"/>
      <c r="C42" s="1107"/>
      <c r="D42" s="1107"/>
      <c r="E42" s="1107"/>
      <c r="F42" s="1107"/>
      <c r="G42" s="1107"/>
      <c r="H42" s="1107"/>
      <c r="I42" s="1107"/>
      <c r="J42" s="1107"/>
      <c r="K42" s="1107"/>
      <c r="L42" s="1107"/>
      <c r="M42" s="1107"/>
      <c r="N42" s="1107"/>
      <c r="O42" s="1107"/>
      <c r="P42" s="1108"/>
      <c r="Q42" s="1112"/>
      <c r="R42" s="1113"/>
      <c r="S42" s="1113"/>
      <c r="T42" s="1113"/>
      <c r="U42" s="1113"/>
      <c r="V42" s="1113"/>
      <c r="W42" s="1113"/>
      <c r="X42" s="1113"/>
      <c r="Y42" s="1113"/>
      <c r="Z42" s="1113"/>
      <c r="AA42" s="1113"/>
      <c r="AB42" s="1113"/>
      <c r="AC42" s="1113"/>
      <c r="AD42" s="1113"/>
      <c r="AE42" s="1114"/>
      <c r="AF42" s="1088"/>
      <c r="AG42" s="1089"/>
      <c r="AH42" s="1089"/>
      <c r="AI42" s="1089"/>
      <c r="AJ42" s="1090"/>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101"/>
      <c r="BF42" s="1101"/>
      <c r="BG42" s="1101"/>
      <c r="BH42" s="1101"/>
      <c r="BI42" s="1102"/>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c r="A43" s="241">
        <v>16</v>
      </c>
      <c r="B43" s="1106"/>
      <c r="C43" s="1107"/>
      <c r="D43" s="1107"/>
      <c r="E43" s="1107"/>
      <c r="F43" s="1107"/>
      <c r="G43" s="1107"/>
      <c r="H43" s="1107"/>
      <c r="I43" s="1107"/>
      <c r="J43" s="1107"/>
      <c r="K43" s="1107"/>
      <c r="L43" s="1107"/>
      <c r="M43" s="1107"/>
      <c r="N43" s="1107"/>
      <c r="O43" s="1107"/>
      <c r="P43" s="1108"/>
      <c r="Q43" s="1112"/>
      <c r="R43" s="1113"/>
      <c r="S43" s="1113"/>
      <c r="T43" s="1113"/>
      <c r="U43" s="1113"/>
      <c r="V43" s="1113"/>
      <c r="W43" s="1113"/>
      <c r="X43" s="1113"/>
      <c r="Y43" s="1113"/>
      <c r="Z43" s="1113"/>
      <c r="AA43" s="1113"/>
      <c r="AB43" s="1113"/>
      <c r="AC43" s="1113"/>
      <c r="AD43" s="1113"/>
      <c r="AE43" s="1114"/>
      <c r="AF43" s="1088"/>
      <c r="AG43" s="1089"/>
      <c r="AH43" s="1089"/>
      <c r="AI43" s="1089"/>
      <c r="AJ43" s="1090"/>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101"/>
      <c r="BF43" s="1101"/>
      <c r="BG43" s="1101"/>
      <c r="BH43" s="1101"/>
      <c r="BI43" s="1102"/>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c r="A44" s="241">
        <v>17</v>
      </c>
      <c r="B44" s="1106"/>
      <c r="C44" s="1107"/>
      <c r="D44" s="1107"/>
      <c r="E44" s="1107"/>
      <c r="F44" s="1107"/>
      <c r="G44" s="1107"/>
      <c r="H44" s="1107"/>
      <c r="I44" s="1107"/>
      <c r="J44" s="1107"/>
      <c r="K44" s="1107"/>
      <c r="L44" s="1107"/>
      <c r="M44" s="1107"/>
      <c r="N44" s="1107"/>
      <c r="O44" s="1107"/>
      <c r="P44" s="1108"/>
      <c r="Q44" s="1112"/>
      <c r="R44" s="1113"/>
      <c r="S44" s="1113"/>
      <c r="T44" s="1113"/>
      <c r="U44" s="1113"/>
      <c r="V44" s="1113"/>
      <c r="W44" s="1113"/>
      <c r="X44" s="1113"/>
      <c r="Y44" s="1113"/>
      <c r="Z44" s="1113"/>
      <c r="AA44" s="1113"/>
      <c r="AB44" s="1113"/>
      <c r="AC44" s="1113"/>
      <c r="AD44" s="1113"/>
      <c r="AE44" s="1114"/>
      <c r="AF44" s="1088"/>
      <c r="AG44" s="1089"/>
      <c r="AH44" s="1089"/>
      <c r="AI44" s="1089"/>
      <c r="AJ44" s="1090"/>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101"/>
      <c r="BF44" s="1101"/>
      <c r="BG44" s="1101"/>
      <c r="BH44" s="1101"/>
      <c r="BI44" s="1102"/>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c r="A45" s="241">
        <v>18</v>
      </c>
      <c r="B45" s="1106"/>
      <c r="C45" s="1107"/>
      <c r="D45" s="1107"/>
      <c r="E45" s="1107"/>
      <c r="F45" s="1107"/>
      <c r="G45" s="1107"/>
      <c r="H45" s="1107"/>
      <c r="I45" s="1107"/>
      <c r="J45" s="1107"/>
      <c r="K45" s="1107"/>
      <c r="L45" s="1107"/>
      <c r="M45" s="1107"/>
      <c r="N45" s="1107"/>
      <c r="O45" s="1107"/>
      <c r="P45" s="1108"/>
      <c r="Q45" s="1112"/>
      <c r="R45" s="1113"/>
      <c r="S45" s="1113"/>
      <c r="T45" s="1113"/>
      <c r="U45" s="1113"/>
      <c r="V45" s="1113"/>
      <c r="W45" s="1113"/>
      <c r="X45" s="1113"/>
      <c r="Y45" s="1113"/>
      <c r="Z45" s="1113"/>
      <c r="AA45" s="1113"/>
      <c r="AB45" s="1113"/>
      <c r="AC45" s="1113"/>
      <c r="AD45" s="1113"/>
      <c r="AE45" s="1114"/>
      <c r="AF45" s="1088"/>
      <c r="AG45" s="1089"/>
      <c r="AH45" s="1089"/>
      <c r="AI45" s="1089"/>
      <c r="AJ45" s="1090"/>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101"/>
      <c r="BF45" s="1101"/>
      <c r="BG45" s="1101"/>
      <c r="BH45" s="1101"/>
      <c r="BI45" s="1102"/>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c r="A46" s="241">
        <v>19</v>
      </c>
      <c r="B46" s="1106"/>
      <c r="C46" s="1107"/>
      <c r="D46" s="1107"/>
      <c r="E46" s="1107"/>
      <c r="F46" s="1107"/>
      <c r="G46" s="1107"/>
      <c r="H46" s="1107"/>
      <c r="I46" s="1107"/>
      <c r="J46" s="1107"/>
      <c r="K46" s="1107"/>
      <c r="L46" s="1107"/>
      <c r="M46" s="1107"/>
      <c r="N46" s="1107"/>
      <c r="O46" s="1107"/>
      <c r="P46" s="1108"/>
      <c r="Q46" s="1112"/>
      <c r="R46" s="1113"/>
      <c r="S46" s="1113"/>
      <c r="T46" s="1113"/>
      <c r="U46" s="1113"/>
      <c r="V46" s="1113"/>
      <c r="W46" s="1113"/>
      <c r="X46" s="1113"/>
      <c r="Y46" s="1113"/>
      <c r="Z46" s="1113"/>
      <c r="AA46" s="1113"/>
      <c r="AB46" s="1113"/>
      <c r="AC46" s="1113"/>
      <c r="AD46" s="1113"/>
      <c r="AE46" s="1114"/>
      <c r="AF46" s="1088"/>
      <c r="AG46" s="1089"/>
      <c r="AH46" s="1089"/>
      <c r="AI46" s="1089"/>
      <c r="AJ46" s="1090"/>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101"/>
      <c r="BF46" s="1101"/>
      <c r="BG46" s="1101"/>
      <c r="BH46" s="1101"/>
      <c r="BI46" s="1102"/>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c r="A47" s="241">
        <v>20</v>
      </c>
      <c r="B47" s="1106"/>
      <c r="C47" s="1107"/>
      <c r="D47" s="1107"/>
      <c r="E47" s="1107"/>
      <c r="F47" s="1107"/>
      <c r="G47" s="1107"/>
      <c r="H47" s="1107"/>
      <c r="I47" s="1107"/>
      <c r="J47" s="1107"/>
      <c r="K47" s="1107"/>
      <c r="L47" s="1107"/>
      <c r="M47" s="1107"/>
      <c r="N47" s="1107"/>
      <c r="O47" s="1107"/>
      <c r="P47" s="1108"/>
      <c r="Q47" s="1112"/>
      <c r="R47" s="1113"/>
      <c r="S47" s="1113"/>
      <c r="T47" s="1113"/>
      <c r="U47" s="1113"/>
      <c r="V47" s="1113"/>
      <c r="W47" s="1113"/>
      <c r="X47" s="1113"/>
      <c r="Y47" s="1113"/>
      <c r="Z47" s="1113"/>
      <c r="AA47" s="1113"/>
      <c r="AB47" s="1113"/>
      <c r="AC47" s="1113"/>
      <c r="AD47" s="1113"/>
      <c r="AE47" s="1114"/>
      <c r="AF47" s="1088"/>
      <c r="AG47" s="1089"/>
      <c r="AH47" s="1089"/>
      <c r="AI47" s="1089"/>
      <c r="AJ47" s="1090"/>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101"/>
      <c r="BF47" s="1101"/>
      <c r="BG47" s="1101"/>
      <c r="BH47" s="1101"/>
      <c r="BI47" s="1102"/>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c r="A48" s="241">
        <v>21</v>
      </c>
      <c r="B48" s="1106"/>
      <c r="C48" s="1107"/>
      <c r="D48" s="1107"/>
      <c r="E48" s="1107"/>
      <c r="F48" s="1107"/>
      <c r="G48" s="1107"/>
      <c r="H48" s="1107"/>
      <c r="I48" s="1107"/>
      <c r="J48" s="1107"/>
      <c r="K48" s="1107"/>
      <c r="L48" s="1107"/>
      <c r="M48" s="1107"/>
      <c r="N48" s="1107"/>
      <c r="O48" s="1107"/>
      <c r="P48" s="1108"/>
      <c r="Q48" s="1112"/>
      <c r="R48" s="1113"/>
      <c r="S48" s="1113"/>
      <c r="T48" s="1113"/>
      <c r="U48" s="1113"/>
      <c r="V48" s="1113"/>
      <c r="W48" s="1113"/>
      <c r="X48" s="1113"/>
      <c r="Y48" s="1113"/>
      <c r="Z48" s="1113"/>
      <c r="AA48" s="1113"/>
      <c r="AB48" s="1113"/>
      <c r="AC48" s="1113"/>
      <c r="AD48" s="1113"/>
      <c r="AE48" s="1114"/>
      <c r="AF48" s="1088"/>
      <c r="AG48" s="1089"/>
      <c r="AH48" s="1089"/>
      <c r="AI48" s="1089"/>
      <c r="AJ48" s="1090"/>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101"/>
      <c r="BF48" s="1101"/>
      <c r="BG48" s="1101"/>
      <c r="BH48" s="1101"/>
      <c r="BI48" s="1102"/>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c r="A49" s="241">
        <v>22</v>
      </c>
      <c r="B49" s="1106"/>
      <c r="C49" s="1107"/>
      <c r="D49" s="1107"/>
      <c r="E49" s="1107"/>
      <c r="F49" s="1107"/>
      <c r="G49" s="1107"/>
      <c r="H49" s="1107"/>
      <c r="I49" s="1107"/>
      <c r="J49" s="1107"/>
      <c r="K49" s="1107"/>
      <c r="L49" s="1107"/>
      <c r="M49" s="1107"/>
      <c r="N49" s="1107"/>
      <c r="O49" s="1107"/>
      <c r="P49" s="1108"/>
      <c r="Q49" s="1112"/>
      <c r="R49" s="1113"/>
      <c r="S49" s="1113"/>
      <c r="T49" s="1113"/>
      <c r="U49" s="1113"/>
      <c r="V49" s="1113"/>
      <c r="W49" s="1113"/>
      <c r="X49" s="1113"/>
      <c r="Y49" s="1113"/>
      <c r="Z49" s="1113"/>
      <c r="AA49" s="1113"/>
      <c r="AB49" s="1113"/>
      <c r="AC49" s="1113"/>
      <c r="AD49" s="1113"/>
      <c r="AE49" s="1114"/>
      <c r="AF49" s="1088"/>
      <c r="AG49" s="1089"/>
      <c r="AH49" s="1089"/>
      <c r="AI49" s="1089"/>
      <c r="AJ49" s="1090"/>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101"/>
      <c r="BF49" s="1101"/>
      <c r="BG49" s="1101"/>
      <c r="BH49" s="1101"/>
      <c r="BI49" s="1102"/>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c r="A50" s="241">
        <v>23</v>
      </c>
      <c r="B50" s="1106"/>
      <c r="C50" s="1107"/>
      <c r="D50" s="1107"/>
      <c r="E50" s="1107"/>
      <c r="F50" s="1107"/>
      <c r="G50" s="1107"/>
      <c r="H50" s="1107"/>
      <c r="I50" s="1107"/>
      <c r="J50" s="1107"/>
      <c r="K50" s="1107"/>
      <c r="L50" s="1107"/>
      <c r="M50" s="1107"/>
      <c r="N50" s="1107"/>
      <c r="O50" s="1107"/>
      <c r="P50" s="1108"/>
      <c r="Q50" s="1109"/>
      <c r="R50" s="1092"/>
      <c r="S50" s="1092"/>
      <c r="T50" s="1092"/>
      <c r="U50" s="1092"/>
      <c r="V50" s="1092"/>
      <c r="W50" s="1092"/>
      <c r="X50" s="1092"/>
      <c r="Y50" s="1092"/>
      <c r="Z50" s="1092"/>
      <c r="AA50" s="1092"/>
      <c r="AB50" s="1092"/>
      <c r="AC50" s="1092"/>
      <c r="AD50" s="1092"/>
      <c r="AE50" s="1110"/>
      <c r="AF50" s="1088"/>
      <c r="AG50" s="1089"/>
      <c r="AH50" s="1089"/>
      <c r="AI50" s="1089"/>
      <c r="AJ50" s="1090"/>
      <c r="AK50" s="1091"/>
      <c r="AL50" s="1092"/>
      <c r="AM50" s="1092"/>
      <c r="AN50" s="1092"/>
      <c r="AO50" s="1092"/>
      <c r="AP50" s="1092"/>
      <c r="AQ50" s="1092"/>
      <c r="AR50" s="1092"/>
      <c r="AS50" s="1092"/>
      <c r="AT50" s="1092"/>
      <c r="AU50" s="1092"/>
      <c r="AV50" s="1092"/>
      <c r="AW50" s="1092"/>
      <c r="AX50" s="1092"/>
      <c r="AY50" s="1092"/>
      <c r="AZ50" s="1093"/>
      <c r="BA50" s="1093"/>
      <c r="BB50" s="1093"/>
      <c r="BC50" s="1093"/>
      <c r="BD50" s="1093"/>
      <c r="BE50" s="1101"/>
      <c r="BF50" s="1101"/>
      <c r="BG50" s="1101"/>
      <c r="BH50" s="1101"/>
      <c r="BI50" s="1102"/>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c r="A51" s="241">
        <v>24</v>
      </c>
      <c r="B51" s="1106"/>
      <c r="C51" s="1107"/>
      <c r="D51" s="1107"/>
      <c r="E51" s="1107"/>
      <c r="F51" s="1107"/>
      <c r="G51" s="1107"/>
      <c r="H51" s="1107"/>
      <c r="I51" s="1107"/>
      <c r="J51" s="1107"/>
      <c r="K51" s="1107"/>
      <c r="L51" s="1107"/>
      <c r="M51" s="1107"/>
      <c r="N51" s="1107"/>
      <c r="O51" s="1107"/>
      <c r="P51" s="1108"/>
      <c r="Q51" s="1109"/>
      <c r="R51" s="1092"/>
      <c r="S51" s="1092"/>
      <c r="T51" s="1092"/>
      <c r="U51" s="1092"/>
      <c r="V51" s="1092"/>
      <c r="W51" s="1092"/>
      <c r="X51" s="1092"/>
      <c r="Y51" s="1092"/>
      <c r="Z51" s="1092"/>
      <c r="AA51" s="1092"/>
      <c r="AB51" s="1092"/>
      <c r="AC51" s="1092"/>
      <c r="AD51" s="1092"/>
      <c r="AE51" s="1110"/>
      <c r="AF51" s="1088"/>
      <c r="AG51" s="1089"/>
      <c r="AH51" s="1089"/>
      <c r="AI51" s="1089"/>
      <c r="AJ51" s="1090"/>
      <c r="AK51" s="1091"/>
      <c r="AL51" s="1092"/>
      <c r="AM51" s="1092"/>
      <c r="AN51" s="1092"/>
      <c r="AO51" s="1092"/>
      <c r="AP51" s="1092"/>
      <c r="AQ51" s="1092"/>
      <c r="AR51" s="1092"/>
      <c r="AS51" s="1092"/>
      <c r="AT51" s="1092"/>
      <c r="AU51" s="1092"/>
      <c r="AV51" s="1092"/>
      <c r="AW51" s="1092"/>
      <c r="AX51" s="1092"/>
      <c r="AY51" s="1092"/>
      <c r="AZ51" s="1093"/>
      <c r="BA51" s="1093"/>
      <c r="BB51" s="1093"/>
      <c r="BC51" s="1093"/>
      <c r="BD51" s="1093"/>
      <c r="BE51" s="1101"/>
      <c r="BF51" s="1101"/>
      <c r="BG51" s="1101"/>
      <c r="BH51" s="1101"/>
      <c r="BI51" s="1102"/>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c r="A52" s="241">
        <v>25</v>
      </c>
      <c r="B52" s="1106"/>
      <c r="C52" s="1107"/>
      <c r="D52" s="1107"/>
      <c r="E52" s="1107"/>
      <c r="F52" s="1107"/>
      <c r="G52" s="1107"/>
      <c r="H52" s="1107"/>
      <c r="I52" s="1107"/>
      <c r="J52" s="1107"/>
      <c r="K52" s="1107"/>
      <c r="L52" s="1107"/>
      <c r="M52" s="1107"/>
      <c r="N52" s="1107"/>
      <c r="O52" s="1107"/>
      <c r="P52" s="1108"/>
      <c r="Q52" s="1109"/>
      <c r="R52" s="1092"/>
      <c r="S52" s="1092"/>
      <c r="T52" s="1092"/>
      <c r="U52" s="1092"/>
      <c r="V52" s="1092"/>
      <c r="W52" s="1092"/>
      <c r="X52" s="1092"/>
      <c r="Y52" s="1092"/>
      <c r="Z52" s="1092"/>
      <c r="AA52" s="1092"/>
      <c r="AB52" s="1092"/>
      <c r="AC52" s="1092"/>
      <c r="AD52" s="1092"/>
      <c r="AE52" s="1110"/>
      <c r="AF52" s="1088"/>
      <c r="AG52" s="1089"/>
      <c r="AH52" s="1089"/>
      <c r="AI52" s="1089"/>
      <c r="AJ52" s="1090"/>
      <c r="AK52" s="1091"/>
      <c r="AL52" s="1092"/>
      <c r="AM52" s="1092"/>
      <c r="AN52" s="1092"/>
      <c r="AO52" s="1092"/>
      <c r="AP52" s="1092"/>
      <c r="AQ52" s="1092"/>
      <c r="AR52" s="1092"/>
      <c r="AS52" s="1092"/>
      <c r="AT52" s="1092"/>
      <c r="AU52" s="1092"/>
      <c r="AV52" s="1092"/>
      <c r="AW52" s="1092"/>
      <c r="AX52" s="1092"/>
      <c r="AY52" s="1092"/>
      <c r="AZ52" s="1093"/>
      <c r="BA52" s="1093"/>
      <c r="BB52" s="1093"/>
      <c r="BC52" s="1093"/>
      <c r="BD52" s="1093"/>
      <c r="BE52" s="1101"/>
      <c r="BF52" s="1101"/>
      <c r="BG52" s="1101"/>
      <c r="BH52" s="1101"/>
      <c r="BI52" s="1102"/>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c r="A53" s="241">
        <v>26</v>
      </c>
      <c r="B53" s="1106"/>
      <c r="C53" s="1107"/>
      <c r="D53" s="1107"/>
      <c r="E53" s="1107"/>
      <c r="F53" s="1107"/>
      <c r="G53" s="1107"/>
      <c r="H53" s="1107"/>
      <c r="I53" s="1107"/>
      <c r="J53" s="1107"/>
      <c r="K53" s="1107"/>
      <c r="L53" s="1107"/>
      <c r="M53" s="1107"/>
      <c r="N53" s="1107"/>
      <c r="O53" s="1107"/>
      <c r="P53" s="1108"/>
      <c r="Q53" s="1109"/>
      <c r="R53" s="1092"/>
      <c r="S53" s="1092"/>
      <c r="T53" s="1092"/>
      <c r="U53" s="1092"/>
      <c r="V53" s="1092"/>
      <c r="W53" s="1092"/>
      <c r="X53" s="1092"/>
      <c r="Y53" s="1092"/>
      <c r="Z53" s="1092"/>
      <c r="AA53" s="1092"/>
      <c r="AB53" s="1092"/>
      <c r="AC53" s="1092"/>
      <c r="AD53" s="1092"/>
      <c r="AE53" s="1110"/>
      <c r="AF53" s="1088"/>
      <c r="AG53" s="1089"/>
      <c r="AH53" s="1089"/>
      <c r="AI53" s="1089"/>
      <c r="AJ53" s="1090"/>
      <c r="AK53" s="1091"/>
      <c r="AL53" s="1092"/>
      <c r="AM53" s="1092"/>
      <c r="AN53" s="1092"/>
      <c r="AO53" s="1092"/>
      <c r="AP53" s="1092"/>
      <c r="AQ53" s="1092"/>
      <c r="AR53" s="1092"/>
      <c r="AS53" s="1092"/>
      <c r="AT53" s="1092"/>
      <c r="AU53" s="1092"/>
      <c r="AV53" s="1092"/>
      <c r="AW53" s="1092"/>
      <c r="AX53" s="1092"/>
      <c r="AY53" s="1092"/>
      <c r="AZ53" s="1093"/>
      <c r="BA53" s="1093"/>
      <c r="BB53" s="1093"/>
      <c r="BC53" s="1093"/>
      <c r="BD53" s="1093"/>
      <c r="BE53" s="1101"/>
      <c r="BF53" s="1101"/>
      <c r="BG53" s="1101"/>
      <c r="BH53" s="1101"/>
      <c r="BI53" s="1102"/>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c r="A54" s="241">
        <v>27</v>
      </c>
      <c r="B54" s="1106"/>
      <c r="C54" s="1107"/>
      <c r="D54" s="1107"/>
      <c r="E54" s="1107"/>
      <c r="F54" s="1107"/>
      <c r="G54" s="1107"/>
      <c r="H54" s="1107"/>
      <c r="I54" s="1107"/>
      <c r="J54" s="1107"/>
      <c r="K54" s="1107"/>
      <c r="L54" s="1107"/>
      <c r="M54" s="1107"/>
      <c r="N54" s="1107"/>
      <c r="O54" s="1107"/>
      <c r="P54" s="1108"/>
      <c r="Q54" s="1109"/>
      <c r="R54" s="1092"/>
      <c r="S54" s="1092"/>
      <c r="T54" s="1092"/>
      <c r="U54" s="1092"/>
      <c r="V54" s="1092"/>
      <c r="W54" s="1092"/>
      <c r="X54" s="1092"/>
      <c r="Y54" s="1092"/>
      <c r="Z54" s="1092"/>
      <c r="AA54" s="1092"/>
      <c r="AB54" s="1092"/>
      <c r="AC54" s="1092"/>
      <c r="AD54" s="1092"/>
      <c r="AE54" s="1110"/>
      <c r="AF54" s="1088"/>
      <c r="AG54" s="1089"/>
      <c r="AH54" s="1089"/>
      <c r="AI54" s="1089"/>
      <c r="AJ54" s="1090"/>
      <c r="AK54" s="1091"/>
      <c r="AL54" s="1092"/>
      <c r="AM54" s="1092"/>
      <c r="AN54" s="1092"/>
      <c r="AO54" s="1092"/>
      <c r="AP54" s="1092"/>
      <c r="AQ54" s="1092"/>
      <c r="AR54" s="1092"/>
      <c r="AS54" s="1092"/>
      <c r="AT54" s="1092"/>
      <c r="AU54" s="1092"/>
      <c r="AV54" s="1092"/>
      <c r="AW54" s="1092"/>
      <c r="AX54" s="1092"/>
      <c r="AY54" s="1092"/>
      <c r="AZ54" s="1093"/>
      <c r="BA54" s="1093"/>
      <c r="BB54" s="1093"/>
      <c r="BC54" s="1093"/>
      <c r="BD54" s="1093"/>
      <c r="BE54" s="1101"/>
      <c r="BF54" s="1101"/>
      <c r="BG54" s="1101"/>
      <c r="BH54" s="1101"/>
      <c r="BI54" s="1102"/>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c r="A55" s="241">
        <v>28</v>
      </c>
      <c r="B55" s="1106"/>
      <c r="C55" s="1107"/>
      <c r="D55" s="1107"/>
      <c r="E55" s="1107"/>
      <c r="F55" s="1107"/>
      <c r="G55" s="1107"/>
      <c r="H55" s="1107"/>
      <c r="I55" s="1107"/>
      <c r="J55" s="1107"/>
      <c r="K55" s="1107"/>
      <c r="L55" s="1107"/>
      <c r="M55" s="1107"/>
      <c r="N55" s="1107"/>
      <c r="O55" s="1107"/>
      <c r="P55" s="1108"/>
      <c r="Q55" s="1109"/>
      <c r="R55" s="1092"/>
      <c r="S55" s="1092"/>
      <c r="T55" s="1092"/>
      <c r="U55" s="1092"/>
      <c r="V55" s="1092"/>
      <c r="W55" s="1092"/>
      <c r="X55" s="1092"/>
      <c r="Y55" s="1092"/>
      <c r="Z55" s="1092"/>
      <c r="AA55" s="1092"/>
      <c r="AB55" s="1092"/>
      <c r="AC55" s="1092"/>
      <c r="AD55" s="1092"/>
      <c r="AE55" s="1110"/>
      <c r="AF55" s="1088"/>
      <c r="AG55" s="1089"/>
      <c r="AH55" s="1089"/>
      <c r="AI55" s="1089"/>
      <c r="AJ55" s="1090"/>
      <c r="AK55" s="1091"/>
      <c r="AL55" s="1092"/>
      <c r="AM55" s="1092"/>
      <c r="AN55" s="1092"/>
      <c r="AO55" s="1092"/>
      <c r="AP55" s="1092"/>
      <c r="AQ55" s="1092"/>
      <c r="AR55" s="1092"/>
      <c r="AS55" s="1092"/>
      <c r="AT55" s="1092"/>
      <c r="AU55" s="1092"/>
      <c r="AV55" s="1092"/>
      <c r="AW55" s="1092"/>
      <c r="AX55" s="1092"/>
      <c r="AY55" s="1092"/>
      <c r="AZ55" s="1093"/>
      <c r="BA55" s="1093"/>
      <c r="BB55" s="1093"/>
      <c r="BC55" s="1093"/>
      <c r="BD55" s="1093"/>
      <c r="BE55" s="1101"/>
      <c r="BF55" s="1101"/>
      <c r="BG55" s="1101"/>
      <c r="BH55" s="1101"/>
      <c r="BI55" s="1102"/>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c r="A56" s="241">
        <v>29</v>
      </c>
      <c r="B56" s="1106"/>
      <c r="C56" s="1107"/>
      <c r="D56" s="1107"/>
      <c r="E56" s="1107"/>
      <c r="F56" s="1107"/>
      <c r="G56" s="1107"/>
      <c r="H56" s="1107"/>
      <c r="I56" s="1107"/>
      <c r="J56" s="1107"/>
      <c r="K56" s="1107"/>
      <c r="L56" s="1107"/>
      <c r="M56" s="1107"/>
      <c r="N56" s="1107"/>
      <c r="O56" s="1107"/>
      <c r="P56" s="1108"/>
      <c r="Q56" s="1109"/>
      <c r="R56" s="1092"/>
      <c r="S56" s="1092"/>
      <c r="T56" s="1092"/>
      <c r="U56" s="1092"/>
      <c r="V56" s="1092"/>
      <c r="W56" s="1092"/>
      <c r="X56" s="1092"/>
      <c r="Y56" s="1092"/>
      <c r="Z56" s="1092"/>
      <c r="AA56" s="1092"/>
      <c r="AB56" s="1092"/>
      <c r="AC56" s="1092"/>
      <c r="AD56" s="1092"/>
      <c r="AE56" s="1110"/>
      <c r="AF56" s="1088"/>
      <c r="AG56" s="1089"/>
      <c r="AH56" s="1089"/>
      <c r="AI56" s="1089"/>
      <c r="AJ56" s="1090"/>
      <c r="AK56" s="1091"/>
      <c r="AL56" s="1092"/>
      <c r="AM56" s="1092"/>
      <c r="AN56" s="1092"/>
      <c r="AO56" s="1092"/>
      <c r="AP56" s="1092"/>
      <c r="AQ56" s="1092"/>
      <c r="AR56" s="1092"/>
      <c r="AS56" s="1092"/>
      <c r="AT56" s="1092"/>
      <c r="AU56" s="1092"/>
      <c r="AV56" s="1092"/>
      <c r="AW56" s="1092"/>
      <c r="AX56" s="1092"/>
      <c r="AY56" s="1092"/>
      <c r="AZ56" s="1093"/>
      <c r="BA56" s="1093"/>
      <c r="BB56" s="1093"/>
      <c r="BC56" s="1093"/>
      <c r="BD56" s="1093"/>
      <c r="BE56" s="1101"/>
      <c r="BF56" s="1101"/>
      <c r="BG56" s="1101"/>
      <c r="BH56" s="1101"/>
      <c r="BI56" s="1102"/>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c r="A57" s="241">
        <v>30</v>
      </c>
      <c r="B57" s="1106"/>
      <c r="C57" s="1107"/>
      <c r="D57" s="1107"/>
      <c r="E57" s="1107"/>
      <c r="F57" s="1107"/>
      <c r="G57" s="1107"/>
      <c r="H57" s="1107"/>
      <c r="I57" s="1107"/>
      <c r="J57" s="1107"/>
      <c r="K57" s="1107"/>
      <c r="L57" s="1107"/>
      <c r="M57" s="1107"/>
      <c r="N57" s="1107"/>
      <c r="O57" s="1107"/>
      <c r="P57" s="1108"/>
      <c r="Q57" s="1109"/>
      <c r="R57" s="1092"/>
      <c r="S57" s="1092"/>
      <c r="T57" s="1092"/>
      <c r="U57" s="1092"/>
      <c r="V57" s="1092"/>
      <c r="W57" s="1092"/>
      <c r="X57" s="1092"/>
      <c r="Y57" s="1092"/>
      <c r="Z57" s="1092"/>
      <c r="AA57" s="1092"/>
      <c r="AB57" s="1092"/>
      <c r="AC57" s="1092"/>
      <c r="AD57" s="1092"/>
      <c r="AE57" s="1110"/>
      <c r="AF57" s="1088"/>
      <c r="AG57" s="1089"/>
      <c r="AH57" s="1089"/>
      <c r="AI57" s="1089"/>
      <c r="AJ57" s="1090"/>
      <c r="AK57" s="1091"/>
      <c r="AL57" s="1092"/>
      <c r="AM57" s="1092"/>
      <c r="AN57" s="1092"/>
      <c r="AO57" s="1092"/>
      <c r="AP57" s="1092"/>
      <c r="AQ57" s="1092"/>
      <c r="AR57" s="1092"/>
      <c r="AS57" s="1092"/>
      <c r="AT57" s="1092"/>
      <c r="AU57" s="1092"/>
      <c r="AV57" s="1092"/>
      <c r="AW57" s="1092"/>
      <c r="AX57" s="1092"/>
      <c r="AY57" s="1092"/>
      <c r="AZ57" s="1093"/>
      <c r="BA57" s="1093"/>
      <c r="BB57" s="1093"/>
      <c r="BC57" s="1093"/>
      <c r="BD57" s="1093"/>
      <c r="BE57" s="1101"/>
      <c r="BF57" s="1101"/>
      <c r="BG57" s="1101"/>
      <c r="BH57" s="1101"/>
      <c r="BI57" s="1102"/>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c r="A58" s="241">
        <v>31</v>
      </c>
      <c r="B58" s="1106"/>
      <c r="C58" s="1107"/>
      <c r="D58" s="1107"/>
      <c r="E58" s="1107"/>
      <c r="F58" s="1107"/>
      <c r="G58" s="1107"/>
      <c r="H58" s="1107"/>
      <c r="I58" s="1107"/>
      <c r="J58" s="1107"/>
      <c r="K58" s="1107"/>
      <c r="L58" s="1107"/>
      <c r="M58" s="1107"/>
      <c r="N58" s="1107"/>
      <c r="O58" s="1107"/>
      <c r="P58" s="1108"/>
      <c r="Q58" s="1109"/>
      <c r="R58" s="1092"/>
      <c r="S58" s="1092"/>
      <c r="T58" s="1092"/>
      <c r="U58" s="1092"/>
      <c r="V58" s="1092"/>
      <c r="W58" s="1092"/>
      <c r="X58" s="1092"/>
      <c r="Y58" s="1092"/>
      <c r="Z58" s="1092"/>
      <c r="AA58" s="1092"/>
      <c r="AB58" s="1092"/>
      <c r="AC58" s="1092"/>
      <c r="AD58" s="1092"/>
      <c r="AE58" s="1110"/>
      <c r="AF58" s="1088"/>
      <c r="AG58" s="1089"/>
      <c r="AH58" s="1089"/>
      <c r="AI58" s="1089"/>
      <c r="AJ58" s="1090"/>
      <c r="AK58" s="1091"/>
      <c r="AL58" s="1092"/>
      <c r="AM58" s="1092"/>
      <c r="AN58" s="1092"/>
      <c r="AO58" s="1092"/>
      <c r="AP58" s="1092"/>
      <c r="AQ58" s="1092"/>
      <c r="AR58" s="1092"/>
      <c r="AS58" s="1092"/>
      <c r="AT58" s="1092"/>
      <c r="AU58" s="1092"/>
      <c r="AV58" s="1092"/>
      <c r="AW58" s="1092"/>
      <c r="AX58" s="1092"/>
      <c r="AY58" s="1092"/>
      <c r="AZ58" s="1093"/>
      <c r="BA58" s="1093"/>
      <c r="BB58" s="1093"/>
      <c r="BC58" s="1093"/>
      <c r="BD58" s="1093"/>
      <c r="BE58" s="1101"/>
      <c r="BF58" s="1101"/>
      <c r="BG58" s="1101"/>
      <c r="BH58" s="1101"/>
      <c r="BI58" s="1102"/>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c r="A59" s="241">
        <v>32</v>
      </c>
      <c r="B59" s="1106"/>
      <c r="C59" s="1107"/>
      <c r="D59" s="1107"/>
      <c r="E59" s="1107"/>
      <c r="F59" s="1107"/>
      <c r="G59" s="1107"/>
      <c r="H59" s="1107"/>
      <c r="I59" s="1107"/>
      <c r="J59" s="1107"/>
      <c r="K59" s="1107"/>
      <c r="L59" s="1107"/>
      <c r="M59" s="1107"/>
      <c r="N59" s="1107"/>
      <c r="O59" s="1107"/>
      <c r="P59" s="1108"/>
      <c r="Q59" s="1109"/>
      <c r="R59" s="1092"/>
      <c r="S59" s="1092"/>
      <c r="T59" s="1092"/>
      <c r="U59" s="1092"/>
      <c r="V59" s="1092"/>
      <c r="W59" s="1092"/>
      <c r="X59" s="1092"/>
      <c r="Y59" s="1092"/>
      <c r="Z59" s="1092"/>
      <c r="AA59" s="1092"/>
      <c r="AB59" s="1092"/>
      <c r="AC59" s="1092"/>
      <c r="AD59" s="1092"/>
      <c r="AE59" s="1110"/>
      <c r="AF59" s="1088"/>
      <c r="AG59" s="1089"/>
      <c r="AH59" s="1089"/>
      <c r="AI59" s="1089"/>
      <c r="AJ59" s="1090"/>
      <c r="AK59" s="1091"/>
      <c r="AL59" s="1092"/>
      <c r="AM59" s="1092"/>
      <c r="AN59" s="1092"/>
      <c r="AO59" s="1092"/>
      <c r="AP59" s="1092"/>
      <c r="AQ59" s="1092"/>
      <c r="AR59" s="1092"/>
      <c r="AS59" s="1092"/>
      <c r="AT59" s="1092"/>
      <c r="AU59" s="1092"/>
      <c r="AV59" s="1092"/>
      <c r="AW59" s="1092"/>
      <c r="AX59" s="1092"/>
      <c r="AY59" s="1092"/>
      <c r="AZ59" s="1093"/>
      <c r="BA59" s="1093"/>
      <c r="BB59" s="1093"/>
      <c r="BC59" s="1093"/>
      <c r="BD59" s="1093"/>
      <c r="BE59" s="1101"/>
      <c r="BF59" s="1101"/>
      <c r="BG59" s="1101"/>
      <c r="BH59" s="1101"/>
      <c r="BI59" s="1102"/>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c r="A60" s="241">
        <v>33</v>
      </c>
      <c r="B60" s="1106"/>
      <c r="C60" s="1107"/>
      <c r="D60" s="1107"/>
      <c r="E60" s="1107"/>
      <c r="F60" s="1107"/>
      <c r="G60" s="1107"/>
      <c r="H60" s="1107"/>
      <c r="I60" s="1107"/>
      <c r="J60" s="1107"/>
      <c r="K60" s="1107"/>
      <c r="L60" s="1107"/>
      <c r="M60" s="1107"/>
      <c r="N60" s="1107"/>
      <c r="O60" s="1107"/>
      <c r="P60" s="1108"/>
      <c r="Q60" s="1109"/>
      <c r="R60" s="1092"/>
      <c r="S60" s="1092"/>
      <c r="T60" s="1092"/>
      <c r="U60" s="1092"/>
      <c r="V60" s="1092"/>
      <c r="W60" s="1092"/>
      <c r="X60" s="1092"/>
      <c r="Y60" s="1092"/>
      <c r="Z60" s="1092"/>
      <c r="AA60" s="1092"/>
      <c r="AB60" s="1092"/>
      <c r="AC60" s="1092"/>
      <c r="AD60" s="1092"/>
      <c r="AE60" s="1110"/>
      <c r="AF60" s="1088"/>
      <c r="AG60" s="1089"/>
      <c r="AH60" s="1089"/>
      <c r="AI60" s="1089"/>
      <c r="AJ60" s="1090"/>
      <c r="AK60" s="1091"/>
      <c r="AL60" s="1092"/>
      <c r="AM60" s="1092"/>
      <c r="AN60" s="1092"/>
      <c r="AO60" s="1092"/>
      <c r="AP60" s="1092"/>
      <c r="AQ60" s="1092"/>
      <c r="AR60" s="1092"/>
      <c r="AS60" s="1092"/>
      <c r="AT60" s="1092"/>
      <c r="AU60" s="1092"/>
      <c r="AV60" s="1092"/>
      <c r="AW60" s="1092"/>
      <c r="AX60" s="1092"/>
      <c r="AY60" s="1092"/>
      <c r="AZ60" s="1093"/>
      <c r="BA60" s="1093"/>
      <c r="BB60" s="1093"/>
      <c r="BC60" s="1093"/>
      <c r="BD60" s="1093"/>
      <c r="BE60" s="1101"/>
      <c r="BF60" s="1101"/>
      <c r="BG60" s="1101"/>
      <c r="BH60" s="1101"/>
      <c r="BI60" s="1102"/>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c r="A61" s="241">
        <v>34</v>
      </c>
      <c r="B61" s="1106"/>
      <c r="C61" s="1107"/>
      <c r="D61" s="1107"/>
      <c r="E61" s="1107"/>
      <c r="F61" s="1107"/>
      <c r="G61" s="1107"/>
      <c r="H61" s="1107"/>
      <c r="I61" s="1107"/>
      <c r="J61" s="1107"/>
      <c r="K61" s="1107"/>
      <c r="L61" s="1107"/>
      <c r="M61" s="1107"/>
      <c r="N61" s="1107"/>
      <c r="O61" s="1107"/>
      <c r="P61" s="1108"/>
      <c r="Q61" s="1109"/>
      <c r="R61" s="1092"/>
      <c r="S61" s="1092"/>
      <c r="T61" s="1092"/>
      <c r="U61" s="1092"/>
      <c r="V61" s="1092"/>
      <c r="W61" s="1092"/>
      <c r="X61" s="1092"/>
      <c r="Y61" s="1092"/>
      <c r="Z61" s="1092"/>
      <c r="AA61" s="1092"/>
      <c r="AB61" s="1092"/>
      <c r="AC61" s="1092"/>
      <c r="AD61" s="1092"/>
      <c r="AE61" s="1110"/>
      <c r="AF61" s="1088"/>
      <c r="AG61" s="1089"/>
      <c r="AH61" s="1089"/>
      <c r="AI61" s="1089"/>
      <c r="AJ61" s="1090"/>
      <c r="AK61" s="1091"/>
      <c r="AL61" s="1092"/>
      <c r="AM61" s="1092"/>
      <c r="AN61" s="1092"/>
      <c r="AO61" s="1092"/>
      <c r="AP61" s="1092"/>
      <c r="AQ61" s="1092"/>
      <c r="AR61" s="1092"/>
      <c r="AS61" s="1092"/>
      <c r="AT61" s="1092"/>
      <c r="AU61" s="1092"/>
      <c r="AV61" s="1092"/>
      <c r="AW61" s="1092"/>
      <c r="AX61" s="1092"/>
      <c r="AY61" s="1092"/>
      <c r="AZ61" s="1093"/>
      <c r="BA61" s="1093"/>
      <c r="BB61" s="1093"/>
      <c r="BC61" s="1093"/>
      <c r="BD61" s="1093"/>
      <c r="BE61" s="1101"/>
      <c r="BF61" s="1101"/>
      <c r="BG61" s="1101"/>
      <c r="BH61" s="1101"/>
      <c r="BI61" s="1102"/>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c r="A62" s="241">
        <v>35</v>
      </c>
      <c r="B62" s="1106"/>
      <c r="C62" s="1107"/>
      <c r="D62" s="1107"/>
      <c r="E62" s="1107"/>
      <c r="F62" s="1107"/>
      <c r="G62" s="1107"/>
      <c r="H62" s="1107"/>
      <c r="I62" s="1107"/>
      <c r="J62" s="1107"/>
      <c r="K62" s="1107"/>
      <c r="L62" s="1107"/>
      <c r="M62" s="1107"/>
      <c r="N62" s="1107"/>
      <c r="O62" s="1107"/>
      <c r="P62" s="1108"/>
      <c r="Q62" s="1109"/>
      <c r="R62" s="1092"/>
      <c r="S62" s="1092"/>
      <c r="T62" s="1092"/>
      <c r="U62" s="1092"/>
      <c r="V62" s="1092"/>
      <c r="W62" s="1092"/>
      <c r="X62" s="1092"/>
      <c r="Y62" s="1092"/>
      <c r="Z62" s="1092"/>
      <c r="AA62" s="1092"/>
      <c r="AB62" s="1092"/>
      <c r="AC62" s="1092"/>
      <c r="AD62" s="1092"/>
      <c r="AE62" s="1110"/>
      <c r="AF62" s="1088"/>
      <c r="AG62" s="1089"/>
      <c r="AH62" s="1089"/>
      <c r="AI62" s="1089"/>
      <c r="AJ62" s="1090"/>
      <c r="AK62" s="1091"/>
      <c r="AL62" s="1092"/>
      <c r="AM62" s="1092"/>
      <c r="AN62" s="1092"/>
      <c r="AO62" s="1092"/>
      <c r="AP62" s="1092"/>
      <c r="AQ62" s="1092"/>
      <c r="AR62" s="1092"/>
      <c r="AS62" s="1092"/>
      <c r="AT62" s="1092"/>
      <c r="AU62" s="1092"/>
      <c r="AV62" s="1092"/>
      <c r="AW62" s="1092"/>
      <c r="AX62" s="1092"/>
      <c r="AY62" s="1092"/>
      <c r="AZ62" s="1093"/>
      <c r="BA62" s="1093"/>
      <c r="BB62" s="1093"/>
      <c r="BC62" s="1093"/>
      <c r="BD62" s="1093"/>
      <c r="BE62" s="1101"/>
      <c r="BF62" s="1101"/>
      <c r="BG62" s="1101"/>
      <c r="BH62" s="1101"/>
      <c r="BI62" s="1102"/>
      <c r="BJ62" s="1103" t="s">
        <v>408</v>
      </c>
      <c r="BK62" s="1104"/>
      <c r="BL62" s="1104"/>
      <c r="BM62" s="1104"/>
      <c r="BN62" s="1105"/>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c r="A63" s="244" t="s">
        <v>385</v>
      </c>
      <c r="B63" s="1013" t="s">
        <v>409</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7"/>
      <c r="AF63" s="1098">
        <v>96</v>
      </c>
      <c r="AG63" s="1028"/>
      <c r="AH63" s="1028"/>
      <c r="AI63" s="1028"/>
      <c r="AJ63" s="1099"/>
      <c r="AK63" s="1100"/>
      <c r="AL63" s="1032"/>
      <c r="AM63" s="1032"/>
      <c r="AN63" s="1032"/>
      <c r="AO63" s="1032"/>
      <c r="AP63" s="1028">
        <v>359</v>
      </c>
      <c r="AQ63" s="1028"/>
      <c r="AR63" s="1028"/>
      <c r="AS63" s="1028"/>
      <c r="AT63" s="1028"/>
      <c r="AU63" s="1028">
        <v>105</v>
      </c>
      <c r="AV63" s="1028"/>
      <c r="AW63" s="1028"/>
      <c r="AX63" s="1028"/>
      <c r="AY63" s="1028"/>
      <c r="AZ63" s="1094"/>
      <c r="BA63" s="1094"/>
      <c r="BB63" s="1094"/>
      <c r="BC63" s="1094"/>
      <c r="BD63" s="1094"/>
      <c r="BE63" s="1029"/>
      <c r="BF63" s="1029"/>
      <c r="BG63" s="1029"/>
      <c r="BH63" s="1029"/>
      <c r="BI63" s="1030"/>
      <c r="BJ63" s="1095" t="s">
        <v>124</v>
      </c>
      <c r="BK63" s="1020"/>
      <c r="BL63" s="1020"/>
      <c r="BM63" s="1020"/>
      <c r="BN63" s="1096"/>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c r="A65" s="232" t="s">
        <v>410</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c r="A66" s="1064" t="s">
        <v>411</v>
      </c>
      <c r="B66" s="1065"/>
      <c r="C66" s="1065"/>
      <c r="D66" s="1065"/>
      <c r="E66" s="1065"/>
      <c r="F66" s="1065"/>
      <c r="G66" s="1065"/>
      <c r="H66" s="1065"/>
      <c r="I66" s="1065"/>
      <c r="J66" s="1065"/>
      <c r="K66" s="1065"/>
      <c r="L66" s="1065"/>
      <c r="M66" s="1065"/>
      <c r="N66" s="1065"/>
      <c r="O66" s="1065"/>
      <c r="P66" s="1066"/>
      <c r="Q66" s="1070" t="s">
        <v>412</v>
      </c>
      <c r="R66" s="1071"/>
      <c r="S66" s="1071"/>
      <c r="T66" s="1071"/>
      <c r="U66" s="1072"/>
      <c r="V66" s="1070" t="s">
        <v>413</v>
      </c>
      <c r="W66" s="1071"/>
      <c r="X66" s="1071"/>
      <c r="Y66" s="1071"/>
      <c r="Z66" s="1072"/>
      <c r="AA66" s="1070" t="s">
        <v>414</v>
      </c>
      <c r="AB66" s="1071"/>
      <c r="AC66" s="1071"/>
      <c r="AD66" s="1071"/>
      <c r="AE66" s="1072"/>
      <c r="AF66" s="1076" t="s">
        <v>415</v>
      </c>
      <c r="AG66" s="1077"/>
      <c r="AH66" s="1077"/>
      <c r="AI66" s="1077"/>
      <c r="AJ66" s="1078"/>
      <c r="AK66" s="1070" t="s">
        <v>394</v>
      </c>
      <c r="AL66" s="1065"/>
      <c r="AM66" s="1065"/>
      <c r="AN66" s="1065"/>
      <c r="AO66" s="1066"/>
      <c r="AP66" s="1070" t="s">
        <v>416</v>
      </c>
      <c r="AQ66" s="1071"/>
      <c r="AR66" s="1071"/>
      <c r="AS66" s="1071"/>
      <c r="AT66" s="1072"/>
      <c r="AU66" s="1070" t="s">
        <v>417</v>
      </c>
      <c r="AV66" s="1071"/>
      <c r="AW66" s="1071"/>
      <c r="AX66" s="1071"/>
      <c r="AY66" s="1072"/>
      <c r="AZ66" s="1070" t="s">
        <v>373</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c r="A68" s="238">
        <v>1</v>
      </c>
      <c r="B68" s="1054" t="s">
        <v>572</v>
      </c>
      <c r="C68" s="1055"/>
      <c r="D68" s="1055"/>
      <c r="E68" s="1055"/>
      <c r="F68" s="1055"/>
      <c r="G68" s="1055"/>
      <c r="H68" s="1055"/>
      <c r="I68" s="1055"/>
      <c r="J68" s="1055"/>
      <c r="K68" s="1055"/>
      <c r="L68" s="1055"/>
      <c r="M68" s="1055"/>
      <c r="N68" s="1055"/>
      <c r="O68" s="1055"/>
      <c r="P68" s="1056"/>
      <c r="Q68" s="1057">
        <v>4743</v>
      </c>
      <c r="R68" s="1051"/>
      <c r="S68" s="1051"/>
      <c r="T68" s="1051"/>
      <c r="U68" s="1051"/>
      <c r="V68" s="1051">
        <v>4493</v>
      </c>
      <c r="W68" s="1051"/>
      <c r="X68" s="1051"/>
      <c r="Y68" s="1051"/>
      <c r="Z68" s="1051"/>
      <c r="AA68" s="1051">
        <v>250</v>
      </c>
      <c r="AB68" s="1051"/>
      <c r="AC68" s="1051"/>
      <c r="AD68" s="1051"/>
      <c r="AE68" s="1051"/>
      <c r="AF68" s="1051">
        <v>250</v>
      </c>
      <c r="AG68" s="1051"/>
      <c r="AH68" s="1051"/>
      <c r="AI68" s="1051"/>
      <c r="AJ68" s="1051"/>
      <c r="AK68" s="1051" t="s">
        <v>590</v>
      </c>
      <c r="AL68" s="1051"/>
      <c r="AM68" s="1051"/>
      <c r="AN68" s="1051"/>
      <c r="AO68" s="1051"/>
      <c r="AP68" s="1051">
        <v>5433</v>
      </c>
      <c r="AQ68" s="1051"/>
      <c r="AR68" s="1051"/>
      <c r="AS68" s="1051"/>
      <c r="AT68" s="1051"/>
      <c r="AU68" s="1051">
        <v>229</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c r="A69" s="241">
        <v>2</v>
      </c>
      <c r="B69" s="1043" t="s">
        <v>573</v>
      </c>
      <c r="C69" s="1044"/>
      <c r="D69" s="1044"/>
      <c r="E69" s="1044"/>
      <c r="F69" s="1044"/>
      <c r="G69" s="1044"/>
      <c r="H69" s="1044"/>
      <c r="I69" s="1044"/>
      <c r="J69" s="1044"/>
      <c r="K69" s="1044"/>
      <c r="L69" s="1044"/>
      <c r="M69" s="1044"/>
      <c r="N69" s="1044"/>
      <c r="O69" s="1044"/>
      <c r="P69" s="1045"/>
      <c r="Q69" s="1046">
        <v>156</v>
      </c>
      <c r="R69" s="1040"/>
      <c r="S69" s="1040"/>
      <c r="T69" s="1040"/>
      <c r="U69" s="1040"/>
      <c r="V69" s="1040">
        <v>146</v>
      </c>
      <c r="W69" s="1040"/>
      <c r="X69" s="1040"/>
      <c r="Y69" s="1040"/>
      <c r="Z69" s="1040"/>
      <c r="AA69" s="1040">
        <v>10</v>
      </c>
      <c r="AB69" s="1040"/>
      <c r="AC69" s="1040"/>
      <c r="AD69" s="1040"/>
      <c r="AE69" s="1040"/>
      <c r="AF69" s="1040">
        <v>10</v>
      </c>
      <c r="AG69" s="1040"/>
      <c r="AH69" s="1040"/>
      <c r="AI69" s="1040"/>
      <c r="AJ69" s="1040"/>
      <c r="AK69" s="1040" t="s">
        <v>590</v>
      </c>
      <c r="AL69" s="1040"/>
      <c r="AM69" s="1040"/>
      <c r="AN69" s="1040"/>
      <c r="AO69" s="1040"/>
      <c r="AP69" s="1040" t="s">
        <v>590</v>
      </c>
      <c r="AQ69" s="1040"/>
      <c r="AR69" s="1040"/>
      <c r="AS69" s="1040"/>
      <c r="AT69" s="1040"/>
      <c r="AU69" s="1040" t="s">
        <v>590</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c r="A70" s="241">
        <v>3</v>
      </c>
      <c r="B70" s="1043" t="s">
        <v>574</v>
      </c>
      <c r="C70" s="1044"/>
      <c r="D70" s="1044"/>
      <c r="E70" s="1044"/>
      <c r="F70" s="1044"/>
      <c r="G70" s="1044"/>
      <c r="H70" s="1044"/>
      <c r="I70" s="1044"/>
      <c r="J70" s="1044"/>
      <c r="K70" s="1044"/>
      <c r="L70" s="1044"/>
      <c r="M70" s="1044"/>
      <c r="N70" s="1044"/>
      <c r="O70" s="1044"/>
      <c r="P70" s="1045"/>
      <c r="Q70" s="1046">
        <v>61</v>
      </c>
      <c r="R70" s="1040"/>
      <c r="S70" s="1040"/>
      <c r="T70" s="1040"/>
      <c r="U70" s="1040"/>
      <c r="V70" s="1040">
        <v>56</v>
      </c>
      <c r="W70" s="1040"/>
      <c r="X70" s="1040"/>
      <c r="Y70" s="1040"/>
      <c r="Z70" s="1040"/>
      <c r="AA70" s="1040">
        <v>5</v>
      </c>
      <c r="AB70" s="1040"/>
      <c r="AC70" s="1040"/>
      <c r="AD70" s="1040"/>
      <c r="AE70" s="1040"/>
      <c r="AF70" s="1040">
        <v>5</v>
      </c>
      <c r="AG70" s="1040"/>
      <c r="AH70" s="1040"/>
      <c r="AI70" s="1040"/>
      <c r="AJ70" s="1040"/>
      <c r="AK70" s="1040" t="s">
        <v>590</v>
      </c>
      <c r="AL70" s="1040"/>
      <c r="AM70" s="1040"/>
      <c r="AN70" s="1040"/>
      <c r="AO70" s="1040"/>
      <c r="AP70" s="1040" t="s">
        <v>590</v>
      </c>
      <c r="AQ70" s="1040"/>
      <c r="AR70" s="1040"/>
      <c r="AS70" s="1040"/>
      <c r="AT70" s="1040"/>
      <c r="AU70" s="1040" t="s">
        <v>590</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c r="A71" s="241">
        <v>4</v>
      </c>
      <c r="B71" s="1043" t="s">
        <v>575</v>
      </c>
      <c r="C71" s="1044"/>
      <c r="D71" s="1044"/>
      <c r="E71" s="1044"/>
      <c r="F71" s="1044"/>
      <c r="G71" s="1044"/>
      <c r="H71" s="1044"/>
      <c r="I71" s="1044"/>
      <c r="J71" s="1044"/>
      <c r="K71" s="1044"/>
      <c r="L71" s="1044"/>
      <c r="M71" s="1044"/>
      <c r="N71" s="1044"/>
      <c r="O71" s="1044"/>
      <c r="P71" s="1045"/>
      <c r="Q71" s="1046">
        <v>21</v>
      </c>
      <c r="R71" s="1040"/>
      <c r="S71" s="1040"/>
      <c r="T71" s="1040"/>
      <c r="U71" s="1040"/>
      <c r="V71" s="1040">
        <v>19</v>
      </c>
      <c r="W71" s="1040"/>
      <c r="X71" s="1040"/>
      <c r="Y71" s="1040"/>
      <c r="Z71" s="1040"/>
      <c r="AA71" s="1040">
        <v>2</v>
      </c>
      <c r="AB71" s="1040"/>
      <c r="AC71" s="1040"/>
      <c r="AD71" s="1040"/>
      <c r="AE71" s="1040"/>
      <c r="AF71" s="1040">
        <v>2</v>
      </c>
      <c r="AG71" s="1040"/>
      <c r="AH71" s="1040"/>
      <c r="AI71" s="1040"/>
      <c r="AJ71" s="1040"/>
      <c r="AK71" s="1040" t="s">
        <v>590</v>
      </c>
      <c r="AL71" s="1040"/>
      <c r="AM71" s="1040"/>
      <c r="AN71" s="1040"/>
      <c r="AO71" s="1040"/>
      <c r="AP71" s="1040" t="s">
        <v>590</v>
      </c>
      <c r="AQ71" s="1040"/>
      <c r="AR71" s="1040"/>
      <c r="AS71" s="1040"/>
      <c r="AT71" s="1040"/>
      <c r="AU71" s="1040" t="s">
        <v>590</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c r="A72" s="241">
        <v>5</v>
      </c>
      <c r="B72" s="1043" t="s">
        <v>576</v>
      </c>
      <c r="C72" s="1044"/>
      <c r="D72" s="1044"/>
      <c r="E72" s="1044"/>
      <c r="F72" s="1044"/>
      <c r="G72" s="1044"/>
      <c r="H72" s="1044"/>
      <c r="I72" s="1044"/>
      <c r="J72" s="1044"/>
      <c r="K72" s="1044"/>
      <c r="L72" s="1044"/>
      <c r="M72" s="1044"/>
      <c r="N72" s="1044"/>
      <c r="O72" s="1044"/>
      <c r="P72" s="1045"/>
      <c r="Q72" s="1046">
        <v>4174</v>
      </c>
      <c r="R72" s="1040"/>
      <c r="S72" s="1040"/>
      <c r="T72" s="1040"/>
      <c r="U72" s="1040"/>
      <c r="V72" s="1040">
        <v>3624</v>
      </c>
      <c r="W72" s="1040"/>
      <c r="X72" s="1040"/>
      <c r="Y72" s="1040"/>
      <c r="Z72" s="1040"/>
      <c r="AA72" s="1040">
        <v>550</v>
      </c>
      <c r="AB72" s="1040"/>
      <c r="AC72" s="1040"/>
      <c r="AD72" s="1040"/>
      <c r="AE72" s="1040"/>
      <c r="AF72" s="1040">
        <v>550</v>
      </c>
      <c r="AG72" s="1040"/>
      <c r="AH72" s="1040"/>
      <c r="AI72" s="1040"/>
      <c r="AJ72" s="1040"/>
      <c r="AK72" s="1040" t="s">
        <v>590</v>
      </c>
      <c r="AL72" s="1040"/>
      <c r="AM72" s="1040"/>
      <c r="AN72" s="1040"/>
      <c r="AO72" s="1040"/>
      <c r="AP72" s="1040" t="s">
        <v>590</v>
      </c>
      <c r="AQ72" s="1040"/>
      <c r="AR72" s="1040"/>
      <c r="AS72" s="1040"/>
      <c r="AT72" s="1040"/>
      <c r="AU72" s="1040" t="s">
        <v>590</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c r="A73" s="241">
        <v>6</v>
      </c>
      <c r="B73" s="1043" t="s">
        <v>577</v>
      </c>
      <c r="C73" s="1044"/>
      <c r="D73" s="1044"/>
      <c r="E73" s="1044"/>
      <c r="F73" s="1044"/>
      <c r="G73" s="1044"/>
      <c r="H73" s="1044"/>
      <c r="I73" s="1044"/>
      <c r="J73" s="1044"/>
      <c r="K73" s="1044"/>
      <c r="L73" s="1044"/>
      <c r="M73" s="1044"/>
      <c r="N73" s="1044"/>
      <c r="O73" s="1044"/>
      <c r="P73" s="1045"/>
      <c r="Q73" s="1046">
        <v>175</v>
      </c>
      <c r="R73" s="1040"/>
      <c r="S73" s="1040"/>
      <c r="T73" s="1040"/>
      <c r="U73" s="1040"/>
      <c r="V73" s="1040">
        <v>172</v>
      </c>
      <c r="W73" s="1040"/>
      <c r="X73" s="1040"/>
      <c r="Y73" s="1040"/>
      <c r="Z73" s="1040"/>
      <c r="AA73" s="1040">
        <v>3</v>
      </c>
      <c r="AB73" s="1040"/>
      <c r="AC73" s="1040"/>
      <c r="AD73" s="1040"/>
      <c r="AE73" s="1040"/>
      <c r="AF73" s="1040">
        <v>3</v>
      </c>
      <c r="AG73" s="1040"/>
      <c r="AH73" s="1040"/>
      <c r="AI73" s="1040"/>
      <c r="AJ73" s="1040"/>
      <c r="AK73" s="1040" t="s">
        <v>590</v>
      </c>
      <c r="AL73" s="1040"/>
      <c r="AM73" s="1040"/>
      <c r="AN73" s="1040"/>
      <c r="AO73" s="1040"/>
      <c r="AP73" s="1040" t="s">
        <v>590</v>
      </c>
      <c r="AQ73" s="1040"/>
      <c r="AR73" s="1040"/>
      <c r="AS73" s="1040"/>
      <c r="AT73" s="1040"/>
      <c r="AU73" s="1040" t="s">
        <v>590</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c r="A74" s="241">
        <v>7</v>
      </c>
      <c r="B74" s="1043" t="s">
        <v>578</v>
      </c>
      <c r="C74" s="1044"/>
      <c r="D74" s="1044"/>
      <c r="E74" s="1044"/>
      <c r="F74" s="1044"/>
      <c r="G74" s="1044"/>
      <c r="H74" s="1044"/>
      <c r="I74" s="1044"/>
      <c r="J74" s="1044"/>
      <c r="K74" s="1044"/>
      <c r="L74" s="1044"/>
      <c r="M74" s="1044"/>
      <c r="N74" s="1044"/>
      <c r="O74" s="1044"/>
      <c r="P74" s="1045"/>
      <c r="Q74" s="1046">
        <v>6</v>
      </c>
      <c r="R74" s="1040"/>
      <c r="S74" s="1040"/>
      <c r="T74" s="1040"/>
      <c r="U74" s="1040"/>
      <c r="V74" s="1040">
        <v>2</v>
      </c>
      <c r="W74" s="1040"/>
      <c r="X74" s="1040"/>
      <c r="Y74" s="1040"/>
      <c r="Z74" s="1040"/>
      <c r="AA74" s="1040">
        <v>4</v>
      </c>
      <c r="AB74" s="1040"/>
      <c r="AC74" s="1040"/>
      <c r="AD74" s="1040"/>
      <c r="AE74" s="1040"/>
      <c r="AF74" s="1040">
        <v>4</v>
      </c>
      <c r="AG74" s="1040"/>
      <c r="AH74" s="1040"/>
      <c r="AI74" s="1040"/>
      <c r="AJ74" s="1040"/>
      <c r="AK74" s="1040" t="s">
        <v>590</v>
      </c>
      <c r="AL74" s="1040"/>
      <c r="AM74" s="1040"/>
      <c r="AN74" s="1040"/>
      <c r="AO74" s="1040"/>
      <c r="AP74" s="1040" t="s">
        <v>590</v>
      </c>
      <c r="AQ74" s="1040"/>
      <c r="AR74" s="1040"/>
      <c r="AS74" s="1040"/>
      <c r="AT74" s="1040"/>
      <c r="AU74" s="1040" t="s">
        <v>590</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c r="A75" s="241">
        <v>8</v>
      </c>
      <c r="B75" s="1043" t="s">
        <v>579</v>
      </c>
      <c r="C75" s="1044"/>
      <c r="D75" s="1044"/>
      <c r="E75" s="1044"/>
      <c r="F75" s="1044"/>
      <c r="G75" s="1044"/>
      <c r="H75" s="1044"/>
      <c r="I75" s="1044"/>
      <c r="J75" s="1044"/>
      <c r="K75" s="1044"/>
      <c r="L75" s="1044"/>
      <c r="M75" s="1044"/>
      <c r="N75" s="1044"/>
      <c r="O75" s="1044"/>
      <c r="P75" s="1045"/>
      <c r="Q75" s="1047">
        <v>1</v>
      </c>
      <c r="R75" s="1048"/>
      <c r="S75" s="1048"/>
      <c r="T75" s="1048"/>
      <c r="U75" s="1049"/>
      <c r="V75" s="1050">
        <v>1</v>
      </c>
      <c r="W75" s="1048"/>
      <c r="X75" s="1048"/>
      <c r="Y75" s="1048"/>
      <c r="Z75" s="1049"/>
      <c r="AA75" s="1050">
        <v>0</v>
      </c>
      <c r="AB75" s="1048"/>
      <c r="AC75" s="1048"/>
      <c r="AD75" s="1048"/>
      <c r="AE75" s="1049"/>
      <c r="AF75" s="1050">
        <v>0</v>
      </c>
      <c r="AG75" s="1048"/>
      <c r="AH75" s="1048"/>
      <c r="AI75" s="1048"/>
      <c r="AJ75" s="1049"/>
      <c r="AK75" s="1050" t="s">
        <v>590</v>
      </c>
      <c r="AL75" s="1048"/>
      <c r="AM75" s="1048"/>
      <c r="AN75" s="1048"/>
      <c r="AO75" s="1049"/>
      <c r="AP75" s="1050" t="s">
        <v>590</v>
      </c>
      <c r="AQ75" s="1048"/>
      <c r="AR75" s="1048"/>
      <c r="AS75" s="1048"/>
      <c r="AT75" s="1049"/>
      <c r="AU75" s="1050" t="s">
        <v>590</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c r="A76" s="241">
        <v>9</v>
      </c>
      <c r="B76" s="1043" t="s">
        <v>580</v>
      </c>
      <c r="C76" s="1044"/>
      <c r="D76" s="1044"/>
      <c r="E76" s="1044"/>
      <c r="F76" s="1044"/>
      <c r="G76" s="1044"/>
      <c r="H76" s="1044"/>
      <c r="I76" s="1044"/>
      <c r="J76" s="1044"/>
      <c r="K76" s="1044"/>
      <c r="L76" s="1044"/>
      <c r="M76" s="1044"/>
      <c r="N76" s="1044"/>
      <c r="O76" s="1044"/>
      <c r="P76" s="1045"/>
      <c r="Q76" s="1047">
        <v>1</v>
      </c>
      <c r="R76" s="1048"/>
      <c r="S76" s="1048"/>
      <c r="T76" s="1048"/>
      <c r="U76" s="1049"/>
      <c r="V76" s="1050">
        <v>1</v>
      </c>
      <c r="W76" s="1048"/>
      <c r="X76" s="1048"/>
      <c r="Y76" s="1048"/>
      <c r="Z76" s="1049"/>
      <c r="AA76" s="1050">
        <v>0</v>
      </c>
      <c r="AB76" s="1048"/>
      <c r="AC76" s="1048"/>
      <c r="AD76" s="1048"/>
      <c r="AE76" s="1049"/>
      <c r="AF76" s="1050">
        <v>0</v>
      </c>
      <c r="AG76" s="1048"/>
      <c r="AH76" s="1048"/>
      <c r="AI76" s="1048"/>
      <c r="AJ76" s="1049"/>
      <c r="AK76" s="1050" t="s">
        <v>592</v>
      </c>
      <c r="AL76" s="1048"/>
      <c r="AM76" s="1048"/>
      <c r="AN76" s="1048"/>
      <c r="AO76" s="1049"/>
      <c r="AP76" s="1050" t="s">
        <v>592</v>
      </c>
      <c r="AQ76" s="1048"/>
      <c r="AR76" s="1048"/>
      <c r="AS76" s="1048"/>
      <c r="AT76" s="1049"/>
      <c r="AU76" s="1050" t="s">
        <v>592</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c r="A77" s="241">
        <v>10</v>
      </c>
      <c r="B77" s="1043" t="s">
        <v>581</v>
      </c>
      <c r="C77" s="1044"/>
      <c r="D77" s="1044"/>
      <c r="E77" s="1044"/>
      <c r="F77" s="1044"/>
      <c r="G77" s="1044"/>
      <c r="H77" s="1044"/>
      <c r="I77" s="1044"/>
      <c r="J77" s="1044"/>
      <c r="K77" s="1044"/>
      <c r="L77" s="1044"/>
      <c r="M77" s="1044"/>
      <c r="N77" s="1044"/>
      <c r="O77" s="1044"/>
      <c r="P77" s="1045"/>
      <c r="Q77" s="1047">
        <v>38</v>
      </c>
      <c r="R77" s="1048"/>
      <c r="S77" s="1048"/>
      <c r="T77" s="1048"/>
      <c r="U77" s="1049"/>
      <c r="V77" s="1050">
        <v>38</v>
      </c>
      <c r="W77" s="1048"/>
      <c r="X77" s="1048"/>
      <c r="Y77" s="1048"/>
      <c r="Z77" s="1049"/>
      <c r="AA77" s="1050">
        <v>0</v>
      </c>
      <c r="AB77" s="1048"/>
      <c r="AC77" s="1048"/>
      <c r="AD77" s="1048"/>
      <c r="AE77" s="1049"/>
      <c r="AF77" s="1050">
        <v>0</v>
      </c>
      <c r="AG77" s="1048"/>
      <c r="AH77" s="1048"/>
      <c r="AI77" s="1048"/>
      <c r="AJ77" s="1049"/>
      <c r="AK77" s="1050">
        <v>20</v>
      </c>
      <c r="AL77" s="1048"/>
      <c r="AM77" s="1048"/>
      <c r="AN77" s="1048"/>
      <c r="AO77" s="1049"/>
      <c r="AP77" s="1050" t="s">
        <v>590</v>
      </c>
      <c r="AQ77" s="1048"/>
      <c r="AR77" s="1048"/>
      <c r="AS77" s="1048"/>
      <c r="AT77" s="1049"/>
      <c r="AU77" s="1050" t="s">
        <v>590</v>
      </c>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c r="A78" s="241">
        <v>11</v>
      </c>
      <c r="B78" s="1043" t="s">
        <v>582</v>
      </c>
      <c r="C78" s="1044"/>
      <c r="D78" s="1044"/>
      <c r="E78" s="1044"/>
      <c r="F78" s="1044"/>
      <c r="G78" s="1044"/>
      <c r="H78" s="1044"/>
      <c r="I78" s="1044"/>
      <c r="J78" s="1044"/>
      <c r="K78" s="1044"/>
      <c r="L78" s="1044"/>
      <c r="M78" s="1044"/>
      <c r="N78" s="1044"/>
      <c r="O78" s="1044"/>
      <c r="P78" s="1045"/>
      <c r="Q78" s="1046">
        <v>90</v>
      </c>
      <c r="R78" s="1040"/>
      <c r="S78" s="1040"/>
      <c r="T78" s="1040"/>
      <c r="U78" s="1040"/>
      <c r="V78" s="1040">
        <v>90</v>
      </c>
      <c r="W78" s="1040"/>
      <c r="X78" s="1040"/>
      <c r="Y78" s="1040"/>
      <c r="Z78" s="1040"/>
      <c r="AA78" s="1040">
        <v>0</v>
      </c>
      <c r="AB78" s="1040"/>
      <c r="AC78" s="1040"/>
      <c r="AD78" s="1040"/>
      <c r="AE78" s="1040"/>
      <c r="AF78" s="1040">
        <v>0</v>
      </c>
      <c r="AG78" s="1040"/>
      <c r="AH78" s="1040"/>
      <c r="AI78" s="1040"/>
      <c r="AJ78" s="1040"/>
      <c r="AK78" s="1040" t="s">
        <v>591</v>
      </c>
      <c r="AL78" s="1040"/>
      <c r="AM78" s="1040"/>
      <c r="AN78" s="1040"/>
      <c r="AO78" s="1040"/>
      <c r="AP78" s="1040" t="s">
        <v>590</v>
      </c>
      <c r="AQ78" s="1040"/>
      <c r="AR78" s="1040"/>
      <c r="AS78" s="1040"/>
      <c r="AT78" s="1040"/>
      <c r="AU78" s="1040" t="s">
        <v>590</v>
      </c>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c r="A79" s="241">
        <v>12</v>
      </c>
      <c r="B79" s="1043" t="s">
        <v>583</v>
      </c>
      <c r="C79" s="1044"/>
      <c r="D79" s="1044"/>
      <c r="E79" s="1044"/>
      <c r="F79" s="1044"/>
      <c r="G79" s="1044"/>
      <c r="H79" s="1044"/>
      <c r="I79" s="1044"/>
      <c r="J79" s="1044"/>
      <c r="K79" s="1044"/>
      <c r="L79" s="1044"/>
      <c r="M79" s="1044"/>
      <c r="N79" s="1044"/>
      <c r="O79" s="1044"/>
      <c r="P79" s="1045"/>
      <c r="Q79" s="1046">
        <v>152</v>
      </c>
      <c r="R79" s="1040"/>
      <c r="S79" s="1040"/>
      <c r="T79" s="1040"/>
      <c r="U79" s="1040"/>
      <c r="V79" s="1040">
        <v>152</v>
      </c>
      <c r="W79" s="1040"/>
      <c r="X79" s="1040"/>
      <c r="Y79" s="1040"/>
      <c r="Z79" s="1040"/>
      <c r="AA79" s="1040">
        <v>0</v>
      </c>
      <c r="AB79" s="1040"/>
      <c r="AC79" s="1040"/>
      <c r="AD79" s="1040"/>
      <c r="AE79" s="1040"/>
      <c r="AF79" s="1040">
        <v>0</v>
      </c>
      <c r="AG79" s="1040"/>
      <c r="AH79" s="1040"/>
      <c r="AI79" s="1040"/>
      <c r="AJ79" s="1040"/>
      <c r="AK79" s="1040" t="s">
        <v>590</v>
      </c>
      <c r="AL79" s="1040"/>
      <c r="AM79" s="1040"/>
      <c r="AN79" s="1040"/>
      <c r="AO79" s="1040"/>
      <c r="AP79" s="1040" t="s">
        <v>590</v>
      </c>
      <c r="AQ79" s="1040"/>
      <c r="AR79" s="1040"/>
      <c r="AS79" s="1040"/>
      <c r="AT79" s="1040"/>
      <c r="AU79" s="1040" t="s">
        <v>590</v>
      </c>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c r="A80" s="241">
        <v>13</v>
      </c>
      <c r="B80" s="1043" t="s">
        <v>584</v>
      </c>
      <c r="C80" s="1044"/>
      <c r="D80" s="1044"/>
      <c r="E80" s="1044"/>
      <c r="F80" s="1044"/>
      <c r="G80" s="1044"/>
      <c r="H80" s="1044"/>
      <c r="I80" s="1044"/>
      <c r="J80" s="1044"/>
      <c r="K80" s="1044"/>
      <c r="L80" s="1044"/>
      <c r="M80" s="1044"/>
      <c r="N80" s="1044"/>
      <c r="O80" s="1044"/>
      <c r="P80" s="1045"/>
      <c r="Q80" s="1046">
        <v>136</v>
      </c>
      <c r="R80" s="1040"/>
      <c r="S80" s="1040"/>
      <c r="T80" s="1040"/>
      <c r="U80" s="1040"/>
      <c r="V80" s="1040">
        <v>136</v>
      </c>
      <c r="W80" s="1040"/>
      <c r="X80" s="1040"/>
      <c r="Y80" s="1040"/>
      <c r="Z80" s="1040"/>
      <c r="AA80" s="1040">
        <v>0</v>
      </c>
      <c r="AB80" s="1040"/>
      <c r="AC80" s="1040"/>
      <c r="AD80" s="1040"/>
      <c r="AE80" s="1040"/>
      <c r="AF80" s="1040">
        <v>0</v>
      </c>
      <c r="AG80" s="1040"/>
      <c r="AH80" s="1040"/>
      <c r="AI80" s="1040"/>
      <c r="AJ80" s="1040"/>
      <c r="AK80" s="1040" t="s">
        <v>592</v>
      </c>
      <c r="AL80" s="1040"/>
      <c r="AM80" s="1040"/>
      <c r="AN80" s="1040"/>
      <c r="AO80" s="1040"/>
      <c r="AP80" s="1040">
        <v>21</v>
      </c>
      <c r="AQ80" s="1040"/>
      <c r="AR80" s="1040"/>
      <c r="AS80" s="1040"/>
      <c r="AT80" s="1040"/>
      <c r="AU80" s="1040">
        <v>0</v>
      </c>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c r="A81" s="241">
        <v>14</v>
      </c>
      <c r="B81" s="1043" t="s">
        <v>585</v>
      </c>
      <c r="C81" s="1044"/>
      <c r="D81" s="1044"/>
      <c r="E81" s="1044"/>
      <c r="F81" s="1044"/>
      <c r="G81" s="1044"/>
      <c r="H81" s="1044"/>
      <c r="I81" s="1044"/>
      <c r="J81" s="1044"/>
      <c r="K81" s="1044"/>
      <c r="L81" s="1044"/>
      <c r="M81" s="1044"/>
      <c r="N81" s="1044"/>
      <c r="O81" s="1044"/>
      <c r="P81" s="1045"/>
      <c r="Q81" s="1046">
        <v>10206</v>
      </c>
      <c r="R81" s="1040"/>
      <c r="S81" s="1040"/>
      <c r="T81" s="1040"/>
      <c r="U81" s="1040"/>
      <c r="V81" s="1040">
        <v>9976</v>
      </c>
      <c r="W81" s="1040"/>
      <c r="X81" s="1040"/>
      <c r="Y81" s="1040"/>
      <c r="Z81" s="1040"/>
      <c r="AA81" s="1040">
        <v>230</v>
      </c>
      <c r="AB81" s="1040"/>
      <c r="AC81" s="1040"/>
      <c r="AD81" s="1040"/>
      <c r="AE81" s="1040"/>
      <c r="AF81" s="1040">
        <v>230</v>
      </c>
      <c r="AG81" s="1040"/>
      <c r="AH81" s="1040"/>
      <c r="AI81" s="1040"/>
      <c r="AJ81" s="1040"/>
      <c r="AK81" s="1040" t="s">
        <v>590</v>
      </c>
      <c r="AL81" s="1040"/>
      <c r="AM81" s="1040"/>
      <c r="AN81" s="1040"/>
      <c r="AO81" s="1040"/>
      <c r="AP81" s="1040">
        <v>10392</v>
      </c>
      <c r="AQ81" s="1040"/>
      <c r="AR81" s="1040"/>
      <c r="AS81" s="1040"/>
      <c r="AT81" s="1040"/>
      <c r="AU81" s="1040">
        <v>374</v>
      </c>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c r="A82" s="241">
        <v>15</v>
      </c>
      <c r="B82" s="1043" t="s">
        <v>586</v>
      </c>
      <c r="C82" s="1044"/>
      <c r="D82" s="1044"/>
      <c r="E82" s="1044"/>
      <c r="F82" s="1044"/>
      <c r="G82" s="1044"/>
      <c r="H82" s="1044"/>
      <c r="I82" s="1044"/>
      <c r="J82" s="1044"/>
      <c r="K82" s="1044"/>
      <c r="L82" s="1044"/>
      <c r="M82" s="1044"/>
      <c r="N82" s="1044"/>
      <c r="O82" s="1044"/>
      <c r="P82" s="1045"/>
      <c r="Q82" s="1046">
        <v>477</v>
      </c>
      <c r="R82" s="1040"/>
      <c r="S82" s="1040"/>
      <c r="T82" s="1040"/>
      <c r="U82" s="1040"/>
      <c r="V82" s="1040">
        <v>466</v>
      </c>
      <c r="W82" s="1040"/>
      <c r="X82" s="1040"/>
      <c r="Y82" s="1040"/>
      <c r="Z82" s="1040"/>
      <c r="AA82" s="1040">
        <v>11</v>
      </c>
      <c r="AB82" s="1040"/>
      <c r="AC82" s="1040"/>
      <c r="AD82" s="1040"/>
      <c r="AE82" s="1040"/>
      <c r="AF82" s="1040">
        <v>11</v>
      </c>
      <c r="AG82" s="1040"/>
      <c r="AH82" s="1040"/>
      <c r="AI82" s="1040"/>
      <c r="AJ82" s="1040"/>
      <c r="AK82" s="1040" t="s">
        <v>590</v>
      </c>
      <c r="AL82" s="1040"/>
      <c r="AM82" s="1040"/>
      <c r="AN82" s="1040"/>
      <c r="AO82" s="1040"/>
      <c r="AP82" s="1040" t="s">
        <v>590</v>
      </c>
      <c r="AQ82" s="1040"/>
      <c r="AR82" s="1040"/>
      <c r="AS82" s="1040"/>
      <c r="AT82" s="1040"/>
      <c r="AU82" s="1040" t="s">
        <v>590</v>
      </c>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c r="A83" s="241">
        <v>16</v>
      </c>
      <c r="B83" s="1043" t="s">
        <v>587</v>
      </c>
      <c r="C83" s="1044"/>
      <c r="D83" s="1044"/>
      <c r="E83" s="1044"/>
      <c r="F83" s="1044"/>
      <c r="G83" s="1044"/>
      <c r="H83" s="1044"/>
      <c r="I83" s="1044"/>
      <c r="J83" s="1044"/>
      <c r="K83" s="1044"/>
      <c r="L83" s="1044"/>
      <c r="M83" s="1044"/>
      <c r="N83" s="1044"/>
      <c r="O83" s="1044"/>
      <c r="P83" s="1045"/>
      <c r="Q83" s="1046">
        <v>155051</v>
      </c>
      <c r="R83" s="1040"/>
      <c r="S83" s="1040"/>
      <c r="T83" s="1040"/>
      <c r="U83" s="1040"/>
      <c r="V83" s="1040">
        <v>151918</v>
      </c>
      <c r="W83" s="1040"/>
      <c r="X83" s="1040"/>
      <c r="Y83" s="1040"/>
      <c r="Z83" s="1040"/>
      <c r="AA83" s="1040">
        <v>3133</v>
      </c>
      <c r="AB83" s="1040"/>
      <c r="AC83" s="1040"/>
      <c r="AD83" s="1040"/>
      <c r="AE83" s="1040"/>
      <c r="AF83" s="1040">
        <v>3133</v>
      </c>
      <c r="AG83" s="1040"/>
      <c r="AH83" s="1040"/>
      <c r="AI83" s="1040"/>
      <c r="AJ83" s="1040"/>
      <c r="AK83" s="1040">
        <v>302</v>
      </c>
      <c r="AL83" s="1040"/>
      <c r="AM83" s="1040"/>
      <c r="AN83" s="1040"/>
      <c r="AO83" s="1040"/>
      <c r="AP83" s="1040" t="s">
        <v>590</v>
      </c>
      <c r="AQ83" s="1040"/>
      <c r="AR83" s="1040"/>
      <c r="AS83" s="1040"/>
      <c r="AT83" s="1040"/>
      <c r="AU83" s="1040" t="s">
        <v>590</v>
      </c>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c r="A88" s="244" t="s">
        <v>385</v>
      </c>
      <c r="B88" s="1013" t="s">
        <v>418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4198</v>
      </c>
      <c r="AG88" s="1028"/>
      <c r="AH88" s="1028"/>
      <c r="AI88" s="1028"/>
      <c r="AJ88" s="1028"/>
      <c r="AK88" s="1032"/>
      <c r="AL88" s="1032"/>
      <c r="AM88" s="1032"/>
      <c r="AN88" s="1032"/>
      <c r="AO88" s="1032"/>
      <c r="AP88" s="1028">
        <v>15846</v>
      </c>
      <c r="AQ88" s="1028"/>
      <c r="AR88" s="1028"/>
      <c r="AS88" s="1028"/>
      <c r="AT88" s="1028"/>
      <c r="AU88" s="1028">
        <v>603</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385</v>
      </c>
      <c r="BR102" s="1013" t="s">
        <v>419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c r="CS102" s="1020"/>
      <c r="CT102" s="1020"/>
      <c r="CU102" s="1020"/>
      <c r="CV102" s="1021"/>
      <c r="CW102" s="1019"/>
      <c r="CX102" s="1020"/>
      <c r="CY102" s="1020"/>
      <c r="CZ102" s="1020"/>
      <c r="DA102" s="1021"/>
      <c r="DB102" s="1019"/>
      <c r="DC102" s="1020"/>
      <c r="DD102" s="1020"/>
      <c r="DE102" s="1020"/>
      <c r="DF102" s="1021"/>
      <c r="DG102" s="1019"/>
      <c r="DH102" s="1020"/>
      <c r="DI102" s="1020"/>
      <c r="DJ102" s="1020"/>
      <c r="DK102" s="1021"/>
      <c r="DL102" s="1019"/>
      <c r="DM102" s="1020"/>
      <c r="DN102" s="1020"/>
      <c r="DO102" s="1020"/>
      <c r="DP102" s="1021"/>
      <c r="DQ102" s="1019"/>
      <c r="DR102" s="1020"/>
      <c r="DS102" s="1020"/>
      <c r="DT102" s="1020"/>
      <c r="DU102" s="1021"/>
      <c r="DV102" s="1002"/>
      <c r="DW102" s="1003"/>
      <c r="DX102" s="1003"/>
      <c r="DY102" s="1003"/>
      <c r="DZ102" s="1004"/>
      <c r="EA102" s="226"/>
    </row>
    <row r="103" spans="1:131" s="227" customFormat="1" ht="26.25" customHeight="1">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420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421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c r="A107" s="255" t="s">
        <v>422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423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c r="A108" s="1007" t="s">
        <v>424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425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c r="A109" s="962" t="s">
        <v>426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427</v>
      </c>
      <c r="AB109" s="963"/>
      <c r="AC109" s="963"/>
      <c r="AD109" s="963"/>
      <c r="AE109" s="964"/>
      <c r="AF109" s="965" t="s">
        <v>304</v>
      </c>
      <c r="AG109" s="963"/>
      <c r="AH109" s="963"/>
      <c r="AI109" s="963"/>
      <c r="AJ109" s="964"/>
      <c r="AK109" s="965" t="s">
        <v>303</v>
      </c>
      <c r="AL109" s="963"/>
      <c r="AM109" s="963"/>
      <c r="AN109" s="963"/>
      <c r="AO109" s="964"/>
      <c r="AP109" s="965" t="s">
        <v>428</v>
      </c>
      <c r="AQ109" s="963"/>
      <c r="AR109" s="963"/>
      <c r="AS109" s="963"/>
      <c r="AT109" s="994"/>
      <c r="AU109" s="962" t="s">
        <v>426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427</v>
      </c>
      <c r="BR109" s="963"/>
      <c r="BS109" s="963"/>
      <c r="BT109" s="963"/>
      <c r="BU109" s="964"/>
      <c r="BV109" s="965" t="s">
        <v>304</v>
      </c>
      <c r="BW109" s="963"/>
      <c r="BX109" s="963"/>
      <c r="BY109" s="963"/>
      <c r="BZ109" s="964"/>
      <c r="CA109" s="965" t="s">
        <v>303</v>
      </c>
      <c r="CB109" s="963"/>
      <c r="CC109" s="963"/>
      <c r="CD109" s="963"/>
      <c r="CE109" s="964"/>
      <c r="CF109" s="1001" t="s">
        <v>428</v>
      </c>
      <c r="CG109" s="1001"/>
      <c r="CH109" s="1001"/>
      <c r="CI109" s="1001"/>
      <c r="CJ109" s="1001"/>
      <c r="CK109" s="965" t="s">
        <v>429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427</v>
      </c>
      <c r="DH109" s="963"/>
      <c r="DI109" s="963"/>
      <c r="DJ109" s="963"/>
      <c r="DK109" s="964"/>
      <c r="DL109" s="965" t="s">
        <v>304</v>
      </c>
      <c r="DM109" s="963"/>
      <c r="DN109" s="963"/>
      <c r="DO109" s="963"/>
      <c r="DP109" s="964"/>
      <c r="DQ109" s="965" t="s">
        <v>303</v>
      </c>
      <c r="DR109" s="963"/>
      <c r="DS109" s="963"/>
      <c r="DT109" s="963"/>
      <c r="DU109" s="964"/>
      <c r="DV109" s="965" t="s">
        <v>428</v>
      </c>
      <c r="DW109" s="963"/>
      <c r="DX109" s="963"/>
      <c r="DY109" s="963"/>
      <c r="DZ109" s="994"/>
    </row>
    <row r="110" spans="1:131" s="226" customFormat="1" ht="26.25" customHeight="1">
      <c r="A110" s="865" t="s">
        <v>430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429843</v>
      </c>
      <c r="AB110" s="956"/>
      <c r="AC110" s="956"/>
      <c r="AD110" s="956"/>
      <c r="AE110" s="957"/>
      <c r="AF110" s="958">
        <v>431493</v>
      </c>
      <c r="AG110" s="956"/>
      <c r="AH110" s="956"/>
      <c r="AI110" s="956"/>
      <c r="AJ110" s="957"/>
      <c r="AK110" s="958">
        <v>441011</v>
      </c>
      <c r="AL110" s="956"/>
      <c r="AM110" s="956"/>
      <c r="AN110" s="956"/>
      <c r="AO110" s="957"/>
      <c r="AP110" s="959">
        <v>22.6</v>
      </c>
      <c r="AQ110" s="960"/>
      <c r="AR110" s="960"/>
      <c r="AS110" s="960"/>
      <c r="AT110" s="961"/>
      <c r="AU110" s="995" t="s">
        <v>66</v>
      </c>
      <c r="AV110" s="996"/>
      <c r="AW110" s="996"/>
      <c r="AX110" s="996"/>
      <c r="AY110" s="996"/>
      <c r="AZ110" s="921" t="s">
        <v>431</v>
      </c>
      <c r="BA110" s="866"/>
      <c r="BB110" s="866"/>
      <c r="BC110" s="866"/>
      <c r="BD110" s="866"/>
      <c r="BE110" s="866"/>
      <c r="BF110" s="866"/>
      <c r="BG110" s="866"/>
      <c r="BH110" s="866"/>
      <c r="BI110" s="866"/>
      <c r="BJ110" s="866"/>
      <c r="BK110" s="866"/>
      <c r="BL110" s="866"/>
      <c r="BM110" s="866"/>
      <c r="BN110" s="866"/>
      <c r="BO110" s="866"/>
      <c r="BP110" s="867"/>
      <c r="BQ110" s="922">
        <v>4630437</v>
      </c>
      <c r="BR110" s="903"/>
      <c r="BS110" s="903"/>
      <c r="BT110" s="903"/>
      <c r="BU110" s="903"/>
      <c r="BV110" s="903">
        <v>4601731</v>
      </c>
      <c r="BW110" s="903"/>
      <c r="BX110" s="903"/>
      <c r="BY110" s="903"/>
      <c r="BZ110" s="903"/>
      <c r="CA110" s="903">
        <v>4412360</v>
      </c>
      <c r="CB110" s="903"/>
      <c r="CC110" s="903"/>
      <c r="CD110" s="903"/>
      <c r="CE110" s="903"/>
      <c r="CF110" s="927">
        <v>225.8</v>
      </c>
      <c r="CG110" s="928"/>
      <c r="CH110" s="928"/>
      <c r="CI110" s="928"/>
      <c r="CJ110" s="928"/>
      <c r="CK110" s="991" t="s">
        <v>432</v>
      </c>
      <c r="CL110" s="877"/>
      <c r="CM110" s="952" t="s">
        <v>433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434</v>
      </c>
      <c r="DH110" s="903"/>
      <c r="DI110" s="903"/>
      <c r="DJ110" s="903"/>
      <c r="DK110" s="903"/>
      <c r="DL110" s="903" t="s">
        <v>435</v>
      </c>
      <c r="DM110" s="903"/>
      <c r="DN110" s="903"/>
      <c r="DO110" s="903"/>
      <c r="DP110" s="903"/>
      <c r="DQ110" s="903" t="s">
        <v>124</v>
      </c>
      <c r="DR110" s="903"/>
      <c r="DS110" s="903"/>
      <c r="DT110" s="903"/>
      <c r="DU110" s="903"/>
      <c r="DV110" s="904" t="s">
        <v>434</v>
      </c>
      <c r="DW110" s="904"/>
      <c r="DX110" s="904"/>
      <c r="DY110" s="904"/>
      <c r="DZ110" s="905"/>
    </row>
    <row r="111" spans="1:131" s="226" customFormat="1" ht="26.25" customHeight="1">
      <c r="A111" s="832" t="s">
        <v>436</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434</v>
      </c>
      <c r="AB111" s="984"/>
      <c r="AC111" s="984"/>
      <c r="AD111" s="984"/>
      <c r="AE111" s="985"/>
      <c r="AF111" s="986" t="s">
        <v>124</v>
      </c>
      <c r="AG111" s="984"/>
      <c r="AH111" s="984"/>
      <c r="AI111" s="984"/>
      <c r="AJ111" s="985"/>
      <c r="AK111" s="986" t="s">
        <v>434</v>
      </c>
      <c r="AL111" s="984"/>
      <c r="AM111" s="984"/>
      <c r="AN111" s="984"/>
      <c r="AO111" s="985"/>
      <c r="AP111" s="987" t="s">
        <v>435</v>
      </c>
      <c r="AQ111" s="988"/>
      <c r="AR111" s="988"/>
      <c r="AS111" s="988"/>
      <c r="AT111" s="989"/>
      <c r="AU111" s="997"/>
      <c r="AV111" s="998"/>
      <c r="AW111" s="998"/>
      <c r="AX111" s="998"/>
      <c r="AY111" s="998"/>
      <c r="AZ111" s="873" t="s">
        <v>437</v>
      </c>
      <c r="BA111" s="808"/>
      <c r="BB111" s="808"/>
      <c r="BC111" s="808"/>
      <c r="BD111" s="808"/>
      <c r="BE111" s="808"/>
      <c r="BF111" s="808"/>
      <c r="BG111" s="808"/>
      <c r="BH111" s="808"/>
      <c r="BI111" s="808"/>
      <c r="BJ111" s="808"/>
      <c r="BK111" s="808"/>
      <c r="BL111" s="808"/>
      <c r="BM111" s="808"/>
      <c r="BN111" s="808"/>
      <c r="BO111" s="808"/>
      <c r="BP111" s="809"/>
      <c r="BQ111" s="874" t="s">
        <v>124</v>
      </c>
      <c r="BR111" s="875"/>
      <c r="BS111" s="875"/>
      <c r="BT111" s="875"/>
      <c r="BU111" s="875"/>
      <c r="BV111" s="875" t="s">
        <v>434</v>
      </c>
      <c r="BW111" s="875"/>
      <c r="BX111" s="875"/>
      <c r="BY111" s="875"/>
      <c r="BZ111" s="875"/>
      <c r="CA111" s="875" t="s">
        <v>435</v>
      </c>
      <c r="CB111" s="875"/>
      <c r="CC111" s="875"/>
      <c r="CD111" s="875"/>
      <c r="CE111" s="875"/>
      <c r="CF111" s="936" t="s">
        <v>434</v>
      </c>
      <c r="CG111" s="937"/>
      <c r="CH111" s="937"/>
      <c r="CI111" s="937"/>
      <c r="CJ111" s="937"/>
      <c r="CK111" s="992"/>
      <c r="CL111" s="879"/>
      <c r="CM111" s="882" t="s">
        <v>438</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124</v>
      </c>
      <c r="DH111" s="875"/>
      <c r="DI111" s="875"/>
      <c r="DJ111" s="875"/>
      <c r="DK111" s="875"/>
      <c r="DL111" s="875" t="s">
        <v>124</v>
      </c>
      <c r="DM111" s="875"/>
      <c r="DN111" s="875"/>
      <c r="DO111" s="875"/>
      <c r="DP111" s="875"/>
      <c r="DQ111" s="875" t="s">
        <v>439</v>
      </c>
      <c r="DR111" s="875"/>
      <c r="DS111" s="875"/>
      <c r="DT111" s="875"/>
      <c r="DU111" s="875"/>
      <c r="DV111" s="852" t="s">
        <v>440</v>
      </c>
      <c r="DW111" s="852"/>
      <c r="DX111" s="852"/>
      <c r="DY111" s="852"/>
      <c r="DZ111" s="853"/>
    </row>
    <row r="112" spans="1:131" s="226" customFormat="1" ht="26.25" customHeight="1">
      <c r="A112" s="977" t="s">
        <v>441</v>
      </c>
      <c r="B112" s="978"/>
      <c r="C112" s="808" t="s">
        <v>442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443</v>
      </c>
      <c r="AB112" s="838"/>
      <c r="AC112" s="838"/>
      <c r="AD112" s="838"/>
      <c r="AE112" s="839"/>
      <c r="AF112" s="840" t="s">
        <v>124</v>
      </c>
      <c r="AG112" s="838"/>
      <c r="AH112" s="838"/>
      <c r="AI112" s="838"/>
      <c r="AJ112" s="839"/>
      <c r="AK112" s="840" t="s">
        <v>434</v>
      </c>
      <c r="AL112" s="838"/>
      <c r="AM112" s="838"/>
      <c r="AN112" s="838"/>
      <c r="AO112" s="839"/>
      <c r="AP112" s="885" t="s">
        <v>124</v>
      </c>
      <c r="AQ112" s="886"/>
      <c r="AR112" s="886"/>
      <c r="AS112" s="886"/>
      <c r="AT112" s="887"/>
      <c r="AU112" s="997"/>
      <c r="AV112" s="998"/>
      <c r="AW112" s="998"/>
      <c r="AX112" s="998"/>
      <c r="AY112" s="998"/>
      <c r="AZ112" s="873" t="s">
        <v>444</v>
      </c>
      <c r="BA112" s="808"/>
      <c r="BB112" s="808"/>
      <c r="BC112" s="808"/>
      <c r="BD112" s="808"/>
      <c r="BE112" s="808"/>
      <c r="BF112" s="808"/>
      <c r="BG112" s="808"/>
      <c r="BH112" s="808"/>
      <c r="BI112" s="808"/>
      <c r="BJ112" s="808"/>
      <c r="BK112" s="808"/>
      <c r="BL112" s="808"/>
      <c r="BM112" s="808"/>
      <c r="BN112" s="808"/>
      <c r="BO112" s="808"/>
      <c r="BP112" s="809"/>
      <c r="BQ112" s="874">
        <v>317190</v>
      </c>
      <c r="BR112" s="875"/>
      <c r="BS112" s="875"/>
      <c r="BT112" s="875"/>
      <c r="BU112" s="875"/>
      <c r="BV112" s="875">
        <v>291885</v>
      </c>
      <c r="BW112" s="875"/>
      <c r="BX112" s="875"/>
      <c r="BY112" s="875"/>
      <c r="BZ112" s="875"/>
      <c r="CA112" s="875">
        <v>248054</v>
      </c>
      <c r="CB112" s="875"/>
      <c r="CC112" s="875"/>
      <c r="CD112" s="875"/>
      <c r="CE112" s="875"/>
      <c r="CF112" s="936">
        <v>12.7</v>
      </c>
      <c r="CG112" s="937"/>
      <c r="CH112" s="937"/>
      <c r="CI112" s="937"/>
      <c r="CJ112" s="937"/>
      <c r="CK112" s="992"/>
      <c r="CL112" s="879"/>
      <c r="CM112" s="882" t="s">
        <v>445</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440</v>
      </c>
      <c r="DH112" s="875"/>
      <c r="DI112" s="875"/>
      <c r="DJ112" s="875"/>
      <c r="DK112" s="875"/>
      <c r="DL112" s="875" t="s">
        <v>124</v>
      </c>
      <c r="DM112" s="875"/>
      <c r="DN112" s="875"/>
      <c r="DO112" s="875"/>
      <c r="DP112" s="875"/>
      <c r="DQ112" s="875" t="s">
        <v>124</v>
      </c>
      <c r="DR112" s="875"/>
      <c r="DS112" s="875"/>
      <c r="DT112" s="875"/>
      <c r="DU112" s="875"/>
      <c r="DV112" s="852" t="s">
        <v>439</v>
      </c>
      <c r="DW112" s="852"/>
      <c r="DX112" s="852"/>
      <c r="DY112" s="852"/>
      <c r="DZ112" s="853"/>
    </row>
    <row r="113" spans="1:130" s="226" customFormat="1" ht="26.25" customHeight="1">
      <c r="A113" s="979"/>
      <c r="B113" s="980"/>
      <c r="C113" s="808" t="s">
        <v>446</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53436</v>
      </c>
      <c r="AB113" s="984"/>
      <c r="AC113" s="984"/>
      <c r="AD113" s="984"/>
      <c r="AE113" s="985"/>
      <c r="AF113" s="986">
        <v>59839</v>
      </c>
      <c r="AG113" s="984"/>
      <c r="AH113" s="984"/>
      <c r="AI113" s="984"/>
      <c r="AJ113" s="985"/>
      <c r="AK113" s="986">
        <v>48350</v>
      </c>
      <c r="AL113" s="984"/>
      <c r="AM113" s="984"/>
      <c r="AN113" s="984"/>
      <c r="AO113" s="985"/>
      <c r="AP113" s="987">
        <v>2.5</v>
      </c>
      <c r="AQ113" s="988"/>
      <c r="AR113" s="988"/>
      <c r="AS113" s="988"/>
      <c r="AT113" s="989"/>
      <c r="AU113" s="997"/>
      <c r="AV113" s="998"/>
      <c r="AW113" s="998"/>
      <c r="AX113" s="998"/>
      <c r="AY113" s="998"/>
      <c r="AZ113" s="873" t="s">
        <v>447</v>
      </c>
      <c r="BA113" s="808"/>
      <c r="BB113" s="808"/>
      <c r="BC113" s="808"/>
      <c r="BD113" s="808"/>
      <c r="BE113" s="808"/>
      <c r="BF113" s="808"/>
      <c r="BG113" s="808"/>
      <c r="BH113" s="808"/>
      <c r="BI113" s="808"/>
      <c r="BJ113" s="808"/>
      <c r="BK113" s="808"/>
      <c r="BL113" s="808"/>
      <c r="BM113" s="808"/>
      <c r="BN113" s="808"/>
      <c r="BO113" s="808"/>
      <c r="BP113" s="809"/>
      <c r="BQ113" s="874">
        <v>474047</v>
      </c>
      <c r="BR113" s="875"/>
      <c r="BS113" s="875"/>
      <c r="BT113" s="875"/>
      <c r="BU113" s="875"/>
      <c r="BV113" s="875">
        <v>543213</v>
      </c>
      <c r="BW113" s="875"/>
      <c r="BX113" s="875"/>
      <c r="BY113" s="875"/>
      <c r="BZ113" s="875"/>
      <c r="CA113" s="875">
        <v>602981</v>
      </c>
      <c r="CB113" s="875"/>
      <c r="CC113" s="875"/>
      <c r="CD113" s="875"/>
      <c r="CE113" s="875"/>
      <c r="CF113" s="936">
        <v>30.9</v>
      </c>
      <c r="CG113" s="937"/>
      <c r="CH113" s="937"/>
      <c r="CI113" s="937"/>
      <c r="CJ113" s="937"/>
      <c r="CK113" s="992"/>
      <c r="CL113" s="879"/>
      <c r="CM113" s="882" t="s">
        <v>448</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440</v>
      </c>
      <c r="DH113" s="838"/>
      <c r="DI113" s="838"/>
      <c r="DJ113" s="838"/>
      <c r="DK113" s="839"/>
      <c r="DL113" s="840" t="s">
        <v>124</v>
      </c>
      <c r="DM113" s="838"/>
      <c r="DN113" s="838"/>
      <c r="DO113" s="838"/>
      <c r="DP113" s="839"/>
      <c r="DQ113" s="840" t="s">
        <v>124</v>
      </c>
      <c r="DR113" s="838"/>
      <c r="DS113" s="838"/>
      <c r="DT113" s="838"/>
      <c r="DU113" s="839"/>
      <c r="DV113" s="885" t="s">
        <v>124</v>
      </c>
      <c r="DW113" s="886"/>
      <c r="DX113" s="886"/>
      <c r="DY113" s="886"/>
      <c r="DZ113" s="887"/>
    </row>
    <row r="114" spans="1:130" s="226" customFormat="1" ht="26.25" customHeight="1">
      <c r="A114" s="979"/>
      <c r="B114" s="980"/>
      <c r="C114" s="808" t="s">
        <v>449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54554</v>
      </c>
      <c r="AB114" s="838"/>
      <c r="AC114" s="838"/>
      <c r="AD114" s="838"/>
      <c r="AE114" s="839"/>
      <c r="AF114" s="840">
        <v>58089</v>
      </c>
      <c r="AG114" s="838"/>
      <c r="AH114" s="838"/>
      <c r="AI114" s="838"/>
      <c r="AJ114" s="839"/>
      <c r="AK114" s="840">
        <v>53728</v>
      </c>
      <c r="AL114" s="838"/>
      <c r="AM114" s="838"/>
      <c r="AN114" s="838"/>
      <c r="AO114" s="839"/>
      <c r="AP114" s="885">
        <v>2.7</v>
      </c>
      <c r="AQ114" s="886"/>
      <c r="AR114" s="886"/>
      <c r="AS114" s="886"/>
      <c r="AT114" s="887"/>
      <c r="AU114" s="997"/>
      <c r="AV114" s="998"/>
      <c r="AW114" s="998"/>
      <c r="AX114" s="998"/>
      <c r="AY114" s="998"/>
      <c r="AZ114" s="873" t="s">
        <v>450</v>
      </c>
      <c r="BA114" s="808"/>
      <c r="BB114" s="808"/>
      <c r="BC114" s="808"/>
      <c r="BD114" s="808"/>
      <c r="BE114" s="808"/>
      <c r="BF114" s="808"/>
      <c r="BG114" s="808"/>
      <c r="BH114" s="808"/>
      <c r="BI114" s="808"/>
      <c r="BJ114" s="808"/>
      <c r="BK114" s="808"/>
      <c r="BL114" s="808"/>
      <c r="BM114" s="808"/>
      <c r="BN114" s="808"/>
      <c r="BO114" s="808"/>
      <c r="BP114" s="809"/>
      <c r="BQ114" s="874">
        <v>494598</v>
      </c>
      <c r="BR114" s="875"/>
      <c r="BS114" s="875"/>
      <c r="BT114" s="875"/>
      <c r="BU114" s="875"/>
      <c r="BV114" s="875">
        <v>491476</v>
      </c>
      <c r="BW114" s="875"/>
      <c r="BX114" s="875"/>
      <c r="BY114" s="875"/>
      <c r="BZ114" s="875"/>
      <c r="CA114" s="875">
        <v>480931</v>
      </c>
      <c r="CB114" s="875"/>
      <c r="CC114" s="875"/>
      <c r="CD114" s="875"/>
      <c r="CE114" s="875"/>
      <c r="CF114" s="936">
        <v>24.6</v>
      </c>
      <c r="CG114" s="937"/>
      <c r="CH114" s="937"/>
      <c r="CI114" s="937"/>
      <c r="CJ114" s="937"/>
      <c r="CK114" s="992"/>
      <c r="CL114" s="879"/>
      <c r="CM114" s="882" t="s">
        <v>451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124</v>
      </c>
      <c r="DH114" s="838"/>
      <c r="DI114" s="838"/>
      <c r="DJ114" s="838"/>
      <c r="DK114" s="839"/>
      <c r="DL114" s="840" t="s">
        <v>435</v>
      </c>
      <c r="DM114" s="838"/>
      <c r="DN114" s="838"/>
      <c r="DO114" s="838"/>
      <c r="DP114" s="839"/>
      <c r="DQ114" s="840" t="s">
        <v>434</v>
      </c>
      <c r="DR114" s="838"/>
      <c r="DS114" s="838"/>
      <c r="DT114" s="838"/>
      <c r="DU114" s="839"/>
      <c r="DV114" s="885" t="s">
        <v>434</v>
      </c>
      <c r="DW114" s="886"/>
      <c r="DX114" s="886"/>
      <c r="DY114" s="886"/>
      <c r="DZ114" s="887"/>
    </row>
    <row r="115" spans="1:130" s="226" customFormat="1" ht="26.25" customHeight="1">
      <c r="A115" s="979"/>
      <c r="B115" s="980"/>
      <c r="C115" s="808" t="s">
        <v>452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t="s">
        <v>124</v>
      </c>
      <c r="AB115" s="984"/>
      <c r="AC115" s="984"/>
      <c r="AD115" s="984"/>
      <c r="AE115" s="985"/>
      <c r="AF115" s="986" t="s">
        <v>434</v>
      </c>
      <c r="AG115" s="984"/>
      <c r="AH115" s="984"/>
      <c r="AI115" s="984"/>
      <c r="AJ115" s="985"/>
      <c r="AK115" s="986" t="s">
        <v>434</v>
      </c>
      <c r="AL115" s="984"/>
      <c r="AM115" s="984"/>
      <c r="AN115" s="984"/>
      <c r="AO115" s="985"/>
      <c r="AP115" s="987" t="s">
        <v>124</v>
      </c>
      <c r="AQ115" s="988"/>
      <c r="AR115" s="988"/>
      <c r="AS115" s="988"/>
      <c r="AT115" s="989"/>
      <c r="AU115" s="997"/>
      <c r="AV115" s="998"/>
      <c r="AW115" s="998"/>
      <c r="AX115" s="998"/>
      <c r="AY115" s="998"/>
      <c r="AZ115" s="873" t="s">
        <v>453</v>
      </c>
      <c r="BA115" s="808"/>
      <c r="BB115" s="808"/>
      <c r="BC115" s="808"/>
      <c r="BD115" s="808"/>
      <c r="BE115" s="808"/>
      <c r="BF115" s="808"/>
      <c r="BG115" s="808"/>
      <c r="BH115" s="808"/>
      <c r="BI115" s="808"/>
      <c r="BJ115" s="808"/>
      <c r="BK115" s="808"/>
      <c r="BL115" s="808"/>
      <c r="BM115" s="808"/>
      <c r="BN115" s="808"/>
      <c r="BO115" s="808"/>
      <c r="BP115" s="809"/>
      <c r="BQ115" s="874">
        <v>9270</v>
      </c>
      <c r="BR115" s="875"/>
      <c r="BS115" s="875"/>
      <c r="BT115" s="875"/>
      <c r="BU115" s="875"/>
      <c r="BV115" s="875">
        <v>334675</v>
      </c>
      <c r="BW115" s="875"/>
      <c r="BX115" s="875"/>
      <c r="BY115" s="875"/>
      <c r="BZ115" s="875"/>
      <c r="CA115" s="875">
        <v>234983</v>
      </c>
      <c r="CB115" s="875"/>
      <c r="CC115" s="875"/>
      <c r="CD115" s="875"/>
      <c r="CE115" s="875"/>
      <c r="CF115" s="936">
        <v>12</v>
      </c>
      <c r="CG115" s="937"/>
      <c r="CH115" s="937"/>
      <c r="CI115" s="937"/>
      <c r="CJ115" s="937"/>
      <c r="CK115" s="992"/>
      <c r="CL115" s="879"/>
      <c r="CM115" s="873" t="s">
        <v>454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440</v>
      </c>
      <c r="DH115" s="838"/>
      <c r="DI115" s="838"/>
      <c r="DJ115" s="838"/>
      <c r="DK115" s="839"/>
      <c r="DL115" s="840" t="s">
        <v>124</v>
      </c>
      <c r="DM115" s="838"/>
      <c r="DN115" s="838"/>
      <c r="DO115" s="838"/>
      <c r="DP115" s="839"/>
      <c r="DQ115" s="840" t="s">
        <v>435</v>
      </c>
      <c r="DR115" s="838"/>
      <c r="DS115" s="838"/>
      <c r="DT115" s="838"/>
      <c r="DU115" s="839"/>
      <c r="DV115" s="885" t="s">
        <v>434</v>
      </c>
      <c r="DW115" s="886"/>
      <c r="DX115" s="886"/>
      <c r="DY115" s="886"/>
      <c r="DZ115" s="887"/>
    </row>
    <row r="116" spans="1:130" s="226" customFormat="1" ht="26.25" customHeight="1">
      <c r="A116" s="981"/>
      <c r="B116" s="982"/>
      <c r="C116" s="941" t="s">
        <v>455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t="s">
        <v>124</v>
      </c>
      <c r="AB116" s="838"/>
      <c r="AC116" s="838"/>
      <c r="AD116" s="838"/>
      <c r="AE116" s="839"/>
      <c r="AF116" s="840" t="s">
        <v>435</v>
      </c>
      <c r="AG116" s="838"/>
      <c r="AH116" s="838"/>
      <c r="AI116" s="838"/>
      <c r="AJ116" s="839"/>
      <c r="AK116" s="840" t="s">
        <v>434</v>
      </c>
      <c r="AL116" s="838"/>
      <c r="AM116" s="838"/>
      <c r="AN116" s="838"/>
      <c r="AO116" s="839"/>
      <c r="AP116" s="885" t="s">
        <v>434</v>
      </c>
      <c r="AQ116" s="886"/>
      <c r="AR116" s="886"/>
      <c r="AS116" s="886"/>
      <c r="AT116" s="887"/>
      <c r="AU116" s="997"/>
      <c r="AV116" s="998"/>
      <c r="AW116" s="998"/>
      <c r="AX116" s="998"/>
      <c r="AY116" s="998"/>
      <c r="AZ116" s="924" t="s">
        <v>456</v>
      </c>
      <c r="BA116" s="925"/>
      <c r="BB116" s="925"/>
      <c r="BC116" s="925"/>
      <c r="BD116" s="925"/>
      <c r="BE116" s="925"/>
      <c r="BF116" s="925"/>
      <c r="BG116" s="925"/>
      <c r="BH116" s="925"/>
      <c r="BI116" s="925"/>
      <c r="BJ116" s="925"/>
      <c r="BK116" s="925"/>
      <c r="BL116" s="925"/>
      <c r="BM116" s="925"/>
      <c r="BN116" s="925"/>
      <c r="BO116" s="925"/>
      <c r="BP116" s="926"/>
      <c r="BQ116" s="874" t="s">
        <v>124</v>
      </c>
      <c r="BR116" s="875"/>
      <c r="BS116" s="875"/>
      <c r="BT116" s="875"/>
      <c r="BU116" s="875"/>
      <c r="BV116" s="875" t="s">
        <v>124</v>
      </c>
      <c r="BW116" s="875"/>
      <c r="BX116" s="875"/>
      <c r="BY116" s="875"/>
      <c r="BZ116" s="875"/>
      <c r="CA116" s="875" t="s">
        <v>124</v>
      </c>
      <c r="CB116" s="875"/>
      <c r="CC116" s="875"/>
      <c r="CD116" s="875"/>
      <c r="CE116" s="875"/>
      <c r="CF116" s="936" t="s">
        <v>124</v>
      </c>
      <c r="CG116" s="937"/>
      <c r="CH116" s="937"/>
      <c r="CI116" s="937"/>
      <c r="CJ116" s="937"/>
      <c r="CK116" s="992"/>
      <c r="CL116" s="879"/>
      <c r="CM116" s="882" t="s">
        <v>457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124</v>
      </c>
      <c r="DH116" s="838"/>
      <c r="DI116" s="838"/>
      <c r="DJ116" s="838"/>
      <c r="DK116" s="839"/>
      <c r="DL116" s="840" t="s">
        <v>124</v>
      </c>
      <c r="DM116" s="838"/>
      <c r="DN116" s="838"/>
      <c r="DO116" s="838"/>
      <c r="DP116" s="839"/>
      <c r="DQ116" s="840" t="s">
        <v>124</v>
      </c>
      <c r="DR116" s="838"/>
      <c r="DS116" s="838"/>
      <c r="DT116" s="838"/>
      <c r="DU116" s="839"/>
      <c r="DV116" s="885" t="s">
        <v>435</v>
      </c>
      <c r="DW116" s="886"/>
      <c r="DX116" s="886"/>
      <c r="DY116" s="886"/>
      <c r="DZ116" s="887"/>
    </row>
    <row r="117" spans="1:130" s="226" customFormat="1" ht="26.25" customHeight="1">
      <c r="A117" s="962" t="s">
        <v>185</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458</v>
      </c>
      <c r="Z117" s="964"/>
      <c r="AA117" s="969">
        <v>537833</v>
      </c>
      <c r="AB117" s="970"/>
      <c r="AC117" s="970"/>
      <c r="AD117" s="970"/>
      <c r="AE117" s="971"/>
      <c r="AF117" s="972">
        <v>549421</v>
      </c>
      <c r="AG117" s="970"/>
      <c r="AH117" s="970"/>
      <c r="AI117" s="970"/>
      <c r="AJ117" s="971"/>
      <c r="AK117" s="972">
        <v>543089</v>
      </c>
      <c r="AL117" s="970"/>
      <c r="AM117" s="970"/>
      <c r="AN117" s="970"/>
      <c r="AO117" s="971"/>
      <c r="AP117" s="973"/>
      <c r="AQ117" s="974"/>
      <c r="AR117" s="974"/>
      <c r="AS117" s="974"/>
      <c r="AT117" s="975"/>
      <c r="AU117" s="997"/>
      <c r="AV117" s="998"/>
      <c r="AW117" s="998"/>
      <c r="AX117" s="998"/>
      <c r="AY117" s="998"/>
      <c r="AZ117" s="924" t="s">
        <v>459</v>
      </c>
      <c r="BA117" s="925"/>
      <c r="BB117" s="925"/>
      <c r="BC117" s="925"/>
      <c r="BD117" s="925"/>
      <c r="BE117" s="925"/>
      <c r="BF117" s="925"/>
      <c r="BG117" s="925"/>
      <c r="BH117" s="925"/>
      <c r="BI117" s="925"/>
      <c r="BJ117" s="925"/>
      <c r="BK117" s="925"/>
      <c r="BL117" s="925"/>
      <c r="BM117" s="925"/>
      <c r="BN117" s="925"/>
      <c r="BO117" s="925"/>
      <c r="BP117" s="926"/>
      <c r="BQ117" s="874" t="s">
        <v>124</v>
      </c>
      <c r="BR117" s="875"/>
      <c r="BS117" s="875"/>
      <c r="BT117" s="875"/>
      <c r="BU117" s="875"/>
      <c r="BV117" s="875" t="s">
        <v>124</v>
      </c>
      <c r="BW117" s="875"/>
      <c r="BX117" s="875"/>
      <c r="BY117" s="875"/>
      <c r="BZ117" s="875"/>
      <c r="CA117" s="875" t="s">
        <v>124</v>
      </c>
      <c r="CB117" s="875"/>
      <c r="CC117" s="875"/>
      <c r="CD117" s="875"/>
      <c r="CE117" s="875"/>
      <c r="CF117" s="936" t="s">
        <v>443</v>
      </c>
      <c r="CG117" s="937"/>
      <c r="CH117" s="937"/>
      <c r="CI117" s="937"/>
      <c r="CJ117" s="937"/>
      <c r="CK117" s="992"/>
      <c r="CL117" s="879"/>
      <c r="CM117" s="882" t="s">
        <v>460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124</v>
      </c>
      <c r="DH117" s="838"/>
      <c r="DI117" s="838"/>
      <c r="DJ117" s="838"/>
      <c r="DK117" s="839"/>
      <c r="DL117" s="840" t="s">
        <v>440</v>
      </c>
      <c r="DM117" s="838"/>
      <c r="DN117" s="838"/>
      <c r="DO117" s="838"/>
      <c r="DP117" s="839"/>
      <c r="DQ117" s="840" t="s">
        <v>434</v>
      </c>
      <c r="DR117" s="838"/>
      <c r="DS117" s="838"/>
      <c r="DT117" s="838"/>
      <c r="DU117" s="839"/>
      <c r="DV117" s="885" t="s">
        <v>434</v>
      </c>
      <c r="DW117" s="886"/>
      <c r="DX117" s="886"/>
      <c r="DY117" s="886"/>
      <c r="DZ117" s="887"/>
    </row>
    <row r="118" spans="1:130" s="226" customFormat="1" ht="26.25" customHeight="1">
      <c r="A118" s="962" t="s">
        <v>429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427</v>
      </c>
      <c r="AB118" s="963"/>
      <c r="AC118" s="963"/>
      <c r="AD118" s="963"/>
      <c r="AE118" s="964"/>
      <c r="AF118" s="965" t="s">
        <v>304</v>
      </c>
      <c r="AG118" s="963"/>
      <c r="AH118" s="963"/>
      <c r="AI118" s="963"/>
      <c r="AJ118" s="964"/>
      <c r="AK118" s="965" t="s">
        <v>303</v>
      </c>
      <c r="AL118" s="963"/>
      <c r="AM118" s="963"/>
      <c r="AN118" s="963"/>
      <c r="AO118" s="964"/>
      <c r="AP118" s="966" t="s">
        <v>428</v>
      </c>
      <c r="AQ118" s="967"/>
      <c r="AR118" s="967"/>
      <c r="AS118" s="967"/>
      <c r="AT118" s="968"/>
      <c r="AU118" s="997"/>
      <c r="AV118" s="998"/>
      <c r="AW118" s="998"/>
      <c r="AX118" s="998"/>
      <c r="AY118" s="998"/>
      <c r="AZ118" s="940" t="s">
        <v>461</v>
      </c>
      <c r="BA118" s="941"/>
      <c r="BB118" s="941"/>
      <c r="BC118" s="941"/>
      <c r="BD118" s="941"/>
      <c r="BE118" s="941"/>
      <c r="BF118" s="941"/>
      <c r="BG118" s="941"/>
      <c r="BH118" s="941"/>
      <c r="BI118" s="941"/>
      <c r="BJ118" s="941"/>
      <c r="BK118" s="941"/>
      <c r="BL118" s="941"/>
      <c r="BM118" s="941"/>
      <c r="BN118" s="941"/>
      <c r="BO118" s="941"/>
      <c r="BP118" s="942"/>
      <c r="BQ118" s="943" t="s">
        <v>124</v>
      </c>
      <c r="BR118" s="906"/>
      <c r="BS118" s="906"/>
      <c r="BT118" s="906"/>
      <c r="BU118" s="906"/>
      <c r="BV118" s="906" t="s">
        <v>124</v>
      </c>
      <c r="BW118" s="906"/>
      <c r="BX118" s="906"/>
      <c r="BY118" s="906"/>
      <c r="BZ118" s="906"/>
      <c r="CA118" s="906" t="s">
        <v>439</v>
      </c>
      <c r="CB118" s="906"/>
      <c r="CC118" s="906"/>
      <c r="CD118" s="906"/>
      <c r="CE118" s="906"/>
      <c r="CF118" s="936" t="s">
        <v>434</v>
      </c>
      <c r="CG118" s="937"/>
      <c r="CH118" s="937"/>
      <c r="CI118" s="937"/>
      <c r="CJ118" s="937"/>
      <c r="CK118" s="992"/>
      <c r="CL118" s="879"/>
      <c r="CM118" s="882" t="s">
        <v>462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124</v>
      </c>
      <c r="DH118" s="838"/>
      <c r="DI118" s="838"/>
      <c r="DJ118" s="838"/>
      <c r="DK118" s="839"/>
      <c r="DL118" s="840" t="s">
        <v>124</v>
      </c>
      <c r="DM118" s="838"/>
      <c r="DN118" s="838"/>
      <c r="DO118" s="838"/>
      <c r="DP118" s="839"/>
      <c r="DQ118" s="840" t="s">
        <v>434</v>
      </c>
      <c r="DR118" s="838"/>
      <c r="DS118" s="838"/>
      <c r="DT118" s="838"/>
      <c r="DU118" s="839"/>
      <c r="DV118" s="885" t="s">
        <v>435</v>
      </c>
      <c r="DW118" s="886"/>
      <c r="DX118" s="886"/>
      <c r="DY118" s="886"/>
      <c r="DZ118" s="887"/>
    </row>
    <row r="119" spans="1:130" s="226" customFormat="1" ht="26.25" customHeight="1">
      <c r="A119" s="876" t="s">
        <v>432</v>
      </c>
      <c r="B119" s="877"/>
      <c r="C119" s="952" t="s">
        <v>433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439</v>
      </c>
      <c r="AB119" s="956"/>
      <c r="AC119" s="956"/>
      <c r="AD119" s="956"/>
      <c r="AE119" s="957"/>
      <c r="AF119" s="958" t="s">
        <v>439</v>
      </c>
      <c r="AG119" s="956"/>
      <c r="AH119" s="956"/>
      <c r="AI119" s="956"/>
      <c r="AJ119" s="957"/>
      <c r="AK119" s="958" t="s">
        <v>434</v>
      </c>
      <c r="AL119" s="956"/>
      <c r="AM119" s="956"/>
      <c r="AN119" s="956"/>
      <c r="AO119" s="957"/>
      <c r="AP119" s="959" t="s">
        <v>439</v>
      </c>
      <c r="AQ119" s="960"/>
      <c r="AR119" s="960"/>
      <c r="AS119" s="960"/>
      <c r="AT119" s="961"/>
      <c r="AU119" s="999"/>
      <c r="AV119" s="1000"/>
      <c r="AW119" s="1000"/>
      <c r="AX119" s="1000"/>
      <c r="AY119" s="1000"/>
      <c r="AZ119" s="257" t="s">
        <v>185</v>
      </c>
      <c r="BA119" s="257"/>
      <c r="BB119" s="257"/>
      <c r="BC119" s="257"/>
      <c r="BD119" s="257"/>
      <c r="BE119" s="257"/>
      <c r="BF119" s="257"/>
      <c r="BG119" s="257"/>
      <c r="BH119" s="257"/>
      <c r="BI119" s="257"/>
      <c r="BJ119" s="257"/>
      <c r="BK119" s="257"/>
      <c r="BL119" s="257"/>
      <c r="BM119" s="257"/>
      <c r="BN119" s="257"/>
      <c r="BO119" s="938" t="s">
        <v>463</v>
      </c>
      <c r="BP119" s="939"/>
      <c r="BQ119" s="943">
        <v>5925542</v>
      </c>
      <c r="BR119" s="906"/>
      <c r="BS119" s="906"/>
      <c r="BT119" s="906"/>
      <c r="BU119" s="906"/>
      <c r="BV119" s="906">
        <v>6262980</v>
      </c>
      <c r="BW119" s="906"/>
      <c r="BX119" s="906"/>
      <c r="BY119" s="906"/>
      <c r="BZ119" s="906"/>
      <c r="CA119" s="906">
        <v>5979309</v>
      </c>
      <c r="CB119" s="906"/>
      <c r="CC119" s="906"/>
      <c r="CD119" s="906"/>
      <c r="CE119" s="906"/>
      <c r="CF119" s="804"/>
      <c r="CG119" s="805"/>
      <c r="CH119" s="805"/>
      <c r="CI119" s="805"/>
      <c r="CJ119" s="895"/>
      <c r="CK119" s="993"/>
      <c r="CL119" s="881"/>
      <c r="CM119" s="899" t="s">
        <v>464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t="s">
        <v>434</v>
      </c>
      <c r="DH119" s="821"/>
      <c r="DI119" s="821"/>
      <c r="DJ119" s="821"/>
      <c r="DK119" s="822"/>
      <c r="DL119" s="823" t="s">
        <v>439</v>
      </c>
      <c r="DM119" s="821"/>
      <c r="DN119" s="821"/>
      <c r="DO119" s="821"/>
      <c r="DP119" s="822"/>
      <c r="DQ119" s="823" t="s">
        <v>434</v>
      </c>
      <c r="DR119" s="821"/>
      <c r="DS119" s="821"/>
      <c r="DT119" s="821"/>
      <c r="DU119" s="822"/>
      <c r="DV119" s="909" t="s">
        <v>434</v>
      </c>
      <c r="DW119" s="910"/>
      <c r="DX119" s="910"/>
      <c r="DY119" s="910"/>
      <c r="DZ119" s="911"/>
    </row>
    <row r="120" spans="1:130" s="226" customFormat="1" ht="26.25" customHeight="1">
      <c r="A120" s="878"/>
      <c r="B120" s="879"/>
      <c r="C120" s="882" t="s">
        <v>438</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434</v>
      </c>
      <c r="AB120" s="838"/>
      <c r="AC120" s="838"/>
      <c r="AD120" s="838"/>
      <c r="AE120" s="839"/>
      <c r="AF120" s="840" t="s">
        <v>124</v>
      </c>
      <c r="AG120" s="838"/>
      <c r="AH120" s="838"/>
      <c r="AI120" s="838"/>
      <c r="AJ120" s="839"/>
      <c r="AK120" s="840" t="s">
        <v>439</v>
      </c>
      <c r="AL120" s="838"/>
      <c r="AM120" s="838"/>
      <c r="AN120" s="838"/>
      <c r="AO120" s="839"/>
      <c r="AP120" s="885" t="s">
        <v>434</v>
      </c>
      <c r="AQ120" s="886"/>
      <c r="AR120" s="886"/>
      <c r="AS120" s="886"/>
      <c r="AT120" s="887"/>
      <c r="AU120" s="944" t="s">
        <v>465</v>
      </c>
      <c r="AV120" s="945"/>
      <c r="AW120" s="945"/>
      <c r="AX120" s="945"/>
      <c r="AY120" s="946"/>
      <c r="AZ120" s="921" t="s">
        <v>466</v>
      </c>
      <c r="BA120" s="866"/>
      <c r="BB120" s="866"/>
      <c r="BC120" s="866"/>
      <c r="BD120" s="866"/>
      <c r="BE120" s="866"/>
      <c r="BF120" s="866"/>
      <c r="BG120" s="866"/>
      <c r="BH120" s="866"/>
      <c r="BI120" s="866"/>
      <c r="BJ120" s="866"/>
      <c r="BK120" s="866"/>
      <c r="BL120" s="866"/>
      <c r="BM120" s="866"/>
      <c r="BN120" s="866"/>
      <c r="BO120" s="866"/>
      <c r="BP120" s="867"/>
      <c r="BQ120" s="922">
        <v>2246578</v>
      </c>
      <c r="BR120" s="903"/>
      <c r="BS120" s="903"/>
      <c r="BT120" s="903"/>
      <c r="BU120" s="903"/>
      <c r="BV120" s="903">
        <v>2278470</v>
      </c>
      <c r="BW120" s="903"/>
      <c r="BX120" s="903"/>
      <c r="BY120" s="903"/>
      <c r="BZ120" s="903"/>
      <c r="CA120" s="903">
        <v>2380257</v>
      </c>
      <c r="CB120" s="903"/>
      <c r="CC120" s="903"/>
      <c r="CD120" s="903"/>
      <c r="CE120" s="903"/>
      <c r="CF120" s="927">
        <v>121.8</v>
      </c>
      <c r="CG120" s="928"/>
      <c r="CH120" s="928"/>
      <c r="CI120" s="928"/>
      <c r="CJ120" s="928"/>
      <c r="CK120" s="929" t="s">
        <v>467</v>
      </c>
      <c r="CL120" s="913"/>
      <c r="CM120" s="913"/>
      <c r="CN120" s="913"/>
      <c r="CO120" s="914"/>
      <c r="CP120" s="933" t="s">
        <v>406</v>
      </c>
      <c r="CQ120" s="934"/>
      <c r="CR120" s="934"/>
      <c r="CS120" s="934"/>
      <c r="CT120" s="934"/>
      <c r="CU120" s="934"/>
      <c r="CV120" s="934"/>
      <c r="CW120" s="934"/>
      <c r="CX120" s="934"/>
      <c r="CY120" s="934"/>
      <c r="CZ120" s="934"/>
      <c r="DA120" s="934"/>
      <c r="DB120" s="934"/>
      <c r="DC120" s="934"/>
      <c r="DD120" s="934"/>
      <c r="DE120" s="934"/>
      <c r="DF120" s="935"/>
      <c r="DG120" s="922">
        <v>317190</v>
      </c>
      <c r="DH120" s="903"/>
      <c r="DI120" s="903"/>
      <c r="DJ120" s="903"/>
      <c r="DK120" s="903"/>
      <c r="DL120" s="903">
        <v>291885</v>
      </c>
      <c r="DM120" s="903"/>
      <c r="DN120" s="903"/>
      <c r="DO120" s="903"/>
      <c r="DP120" s="903"/>
      <c r="DQ120" s="903">
        <v>248054</v>
      </c>
      <c r="DR120" s="903"/>
      <c r="DS120" s="903"/>
      <c r="DT120" s="903"/>
      <c r="DU120" s="903"/>
      <c r="DV120" s="904">
        <v>12.7</v>
      </c>
      <c r="DW120" s="904"/>
      <c r="DX120" s="904"/>
      <c r="DY120" s="904"/>
      <c r="DZ120" s="905"/>
    </row>
    <row r="121" spans="1:130" s="226" customFormat="1" ht="26.25" customHeight="1">
      <c r="A121" s="878"/>
      <c r="B121" s="879"/>
      <c r="C121" s="924" t="s">
        <v>468</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439</v>
      </c>
      <c r="AB121" s="838"/>
      <c r="AC121" s="838"/>
      <c r="AD121" s="838"/>
      <c r="AE121" s="839"/>
      <c r="AF121" s="840" t="s">
        <v>439</v>
      </c>
      <c r="AG121" s="838"/>
      <c r="AH121" s="838"/>
      <c r="AI121" s="838"/>
      <c r="AJ121" s="839"/>
      <c r="AK121" s="840" t="s">
        <v>434</v>
      </c>
      <c r="AL121" s="838"/>
      <c r="AM121" s="838"/>
      <c r="AN121" s="838"/>
      <c r="AO121" s="839"/>
      <c r="AP121" s="885" t="s">
        <v>124</v>
      </c>
      <c r="AQ121" s="886"/>
      <c r="AR121" s="886"/>
      <c r="AS121" s="886"/>
      <c r="AT121" s="887"/>
      <c r="AU121" s="947"/>
      <c r="AV121" s="948"/>
      <c r="AW121" s="948"/>
      <c r="AX121" s="948"/>
      <c r="AY121" s="949"/>
      <c r="AZ121" s="873" t="s">
        <v>469</v>
      </c>
      <c r="BA121" s="808"/>
      <c r="BB121" s="808"/>
      <c r="BC121" s="808"/>
      <c r="BD121" s="808"/>
      <c r="BE121" s="808"/>
      <c r="BF121" s="808"/>
      <c r="BG121" s="808"/>
      <c r="BH121" s="808"/>
      <c r="BI121" s="808"/>
      <c r="BJ121" s="808"/>
      <c r="BK121" s="808"/>
      <c r="BL121" s="808"/>
      <c r="BM121" s="808"/>
      <c r="BN121" s="808"/>
      <c r="BO121" s="808"/>
      <c r="BP121" s="809"/>
      <c r="BQ121" s="874">
        <v>643464</v>
      </c>
      <c r="BR121" s="875"/>
      <c r="BS121" s="875"/>
      <c r="BT121" s="875"/>
      <c r="BU121" s="875"/>
      <c r="BV121" s="875">
        <v>635251</v>
      </c>
      <c r="BW121" s="875"/>
      <c r="BX121" s="875"/>
      <c r="BY121" s="875"/>
      <c r="BZ121" s="875"/>
      <c r="CA121" s="875">
        <v>491186</v>
      </c>
      <c r="CB121" s="875"/>
      <c r="CC121" s="875"/>
      <c r="CD121" s="875"/>
      <c r="CE121" s="875"/>
      <c r="CF121" s="936">
        <v>25.1</v>
      </c>
      <c r="CG121" s="937"/>
      <c r="CH121" s="937"/>
      <c r="CI121" s="937"/>
      <c r="CJ121" s="937"/>
      <c r="CK121" s="930"/>
      <c r="CL121" s="916"/>
      <c r="CM121" s="916"/>
      <c r="CN121" s="916"/>
      <c r="CO121" s="917"/>
      <c r="CP121" s="896" t="s">
        <v>401</v>
      </c>
      <c r="CQ121" s="897"/>
      <c r="CR121" s="897"/>
      <c r="CS121" s="897"/>
      <c r="CT121" s="897"/>
      <c r="CU121" s="897"/>
      <c r="CV121" s="897"/>
      <c r="CW121" s="897"/>
      <c r="CX121" s="897"/>
      <c r="CY121" s="897"/>
      <c r="CZ121" s="897"/>
      <c r="DA121" s="897"/>
      <c r="DB121" s="897"/>
      <c r="DC121" s="897"/>
      <c r="DD121" s="897"/>
      <c r="DE121" s="897"/>
      <c r="DF121" s="898"/>
      <c r="DG121" s="874" t="s">
        <v>124</v>
      </c>
      <c r="DH121" s="875"/>
      <c r="DI121" s="875"/>
      <c r="DJ121" s="875"/>
      <c r="DK121" s="875"/>
      <c r="DL121" s="875" t="s">
        <v>439</v>
      </c>
      <c r="DM121" s="875"/>
      <c r="DN121" s="875"/>
      <c r="DO121" s="875"/>
      <c r="DP121" s="875"/>
      <c r="DQ121" s="875" t="s">
        <v>440</v>
      </c>
      <c r="DR121" s="875"/>
      <c r="DS121" s="875"/>
      <c r="DT121" s="875"/>
      <c r="DU121" s="875"/>
      <c r="DV121" s="852" t="s">
        <v>124</v>
      </c>
      <c r="DW121" s="852"/>
      <c r="DX121" s="852"/>
      <c r="DY121" s="852"/>
      <c r="DZ121" s="853"/>
    </row>
    <row r="122" spans="1:130" s="226" customFormat="1" ht="26.25" customHeight="1">
      <c r="A122" s="878"/>
      <c r="B122" s="879"/>
      <c r="C122" s="882" t="s">
        <v>451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439</v>
      </c>
      <c r="AB122" s="838"/>
      <c r="AC122" s="838"/>
      <c r="AD122" s="838"/>
      <c r="AE122" s="839"/>
      <c r="AF122" s="840" t="s">
        <v>124</v>
      </c>
      <c r="AG122" s="838"/>
      <c r="AH122" s="838"/>
      <c r="AI122" s="838"/>
      <c r="AJ122" s="839"/>
      <c r="AK122" s="840" t="s">
        <v>440</v>
      </c>
      <c r="AL122" s="838"/>
      <c r="AM122" s="838"/>
      <c r="AN122" s="838"/>
      <c r="AO122" s="839"/>
      <c r="AP122" s="885" t="s">
        <v>434</v>
      </c>
      <c r="AQ122" s="886"/>
      <c r="AR122" s="886"/>
      <c r="AS122" s="886"/>
      <c r="AT122" s="887"/>
      <c r="AU122" s="947"/>
      <c r="AV122" s="948"/>
      <c r="AW122" s="948"/>
      <c r="AX122" s="948"/>
      <c r="AY122" s="949"/>
      <c r="AZ122" s="940" t="s">
        <v>470</v>
      </c>
      <c r="BA122" s="941"/>
      <c r="BB122" s="941"/>
      <c r="BC122" s="941"/>
      <c r="BD122" s="941"/>
      <c r="BE122" s="941"/>
      <c r="BF122" s="941"/>
      <c r="BG122" s="941"/>
      <c r="BH122" s="941"/>
      <c r="BI122" s="941"/>
      <c r="BJ122" s="941"/>
      <c r="BK122" s="941"/>
      <c r="BL122" s="941"/>
      <c r="BM122" s="941"/>
      <c r="BN122" s="941"/>
      <c r="BO122" s="941"/>
      <c r="BP122" s="942"/>
      <c r="BQ122" s="943">
        <v>3157195</v>
      </c>
      <c r="BR122" s="906"/>
      <c r="BS122" s="906"/>
      <c r="BT122" s="906"/>
      <c r="BU122" s="906"/>
      <c r="BV122" s="906">
        <v>3142249</v>
      </c>
      <c r="BW122" s="906"/>
      <c r="BX122" s="906"/>
      <c r="BY122" s="906"/>
      <c r="BZ122" s="906"/>
      <c r="CA122" s="906">
        <v>3095531</v>
      </c>
      <c r="CB122" s="906"/>
      <c r="CC122" s="906"/>
      <c r="CD122" s="906"/>
      <c r="CE122" s="906"/>
      <c r="CF122" s="907">
        <v>158.4</v>
      </c>
      <c r="CG122" s="908"/>
      <c r="CH122" s="908"/>
      <c r="CI122" s="908"/>
      <c r="CJ122" s="908"/>
      <c r="CK122" s="930"/>
      <c r="CL122" s="916"/>
      <c r="CM122" s="916"/>
      <c r="CN122" s="916"/>
      <c r="CO122" s="917"/>
      <c r="CP122" s="896" t="s">
        <v>471</v>
      </c>
      <c r="CQ122" s="897"/>
      <c r="CR122" s="897"/>
      <c r="CS122" s="897"/>
      <c r="CT122" s="897"/>
      <c r="CU122" s="897"/>
      <c r="CV122" s="897"/>
      <c r="CW122" s="897"/>
      <c r="CX122" s="897"/>
      <c r="CY122" s="897"/>
      <c r="CZ122" s="897"/>
      <c r="DA122" s="897"/>
      <c r="DB122" s="897"/>
      <c r="DC122" s="897"/>
      <c r="DD122" s="897"/>
      <c r="DE122" s="897"/>
      <c r="DF122" s="898"/>
      <c r="DG122" s="874" t="s">
        <v>124</v>
      </c>
      <c r="DH122" s="875"/>
      <c r="DI122" s="875"/>
      <c r="DJ122" s="875"/>
      <c r="DK122" s="875"/>
      <c r="DL122" s="875" t="s">
        <v>443</v>
      </c>
      <c r="DM122" s="875"/>
      <c r="DN122" s="875"/>
      <c r="DO122" s="875"/>
      <c r="DP122" s="875"/>
      <c r="DQ122" s="875" t="s">
        <v>439</v>
      </c>
      <c r="DR122" s="875"/>
      <c r="DS122" s="875"/>
      <c r="DT122" s="875"/>
      <c r="DU122" s="875"/>
      <c r="DV122" s="852" t="s">
        <v>434</v>
      </c>
      <c r="DW122" s="852"/>
      <c r="DX122" s="852"/>
      <c r="DY122" s="852"/>
      <c r="DZ122" s="853"/>
    </row>
    <row r="123" spans="1:130" s="226" customFormat="1" ht="26.25" customHeight="1">
      <c r="A123" s="878"/>
      <c r="B123" s="879"/>
      <c r="C123" s="882" t="s">
        <v>457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124</v>
      </c>
      <c r="AB123" s="838"/>
      <c r="AC123" s="838"/>
      <c r="AD123" s="838"/>
      <c r="AE123" s="839"/>
      <c r="AF123" s="840" t="s">
        <v>124</v>
      </c>
      <c r="AG123" s="838"/>
      <c r="AH123" s="838"/>
      <c r="AI123" s="838"/>
      <c r="AJ123" s="839"/>
      <c r="AK123" s="840" t="s">
        <v>443</v>
      </c>
      <c r="AL123" s="838"/>
      <c r="AM123" s="838"/>
      <c r="AN123" s="838"/>
      <c r="AO123" s="839"/>
      <c r="AP123" s="885" t="s">
        <v>124</v>
      </c>
      <c r="AQ123" s="886"/>
      <c r="AR123" s="886"/>
      <c r="AS123" s="886"/>
      <c r="AT123" s="887"/>
      <c r="AU123" s="950"/>
      <c r="AV123" s="951"/>
      <c r="AW123" s="951"/>
      <c r="AX123" s="951"/>
      <c r="AY123" s="951"/>
      <c r="AZ123" s="257" t="s">
        <v>185</v>
      </c>
      <c r="BA123" s="257"/>
      <c r="BB123" s="257"/>
      <c r="BC123" s="257"/>
      <c r="BD123" s="257"/>
      <c r="BE123" s="257"/>
      <c r="BF123" s="257"/>
      <c r="BG123" s="257"/>
      <c r="BH123" s="257"/>
      <c r="BI123" s="257"/>
      <c r="BJ123" s="257"/>
      <c r="BK123" s="257"/>
      <c r="BL123" s="257"/>
      <c r="BM123" s="257"/>
      <c r="BN123" s="257"/>
      <c r="BO123" s="938" t="s">
        <v>472</v>
      </c>
      <c r="BP123" s="939"/>
      <c r="BQ123" s="893">
        <v>6047237</v>
      </c>
      <c r="BR123" s="894"/>
      <c r="BS123" s="894"/>
      <c r="BT123" s="894"/>
      <c r="BU123" s="894"/>
      <c r="BV123" s="894">
        <v>6055970</v>
      </c>
      <c r="BW123" s="894"/>
      <c r="BX123" s="894"/>
      <c r="BY123" s="894"/>
      <c r="BZ123" s="894"/>
      <c r="CA123" s="894">
        <v>5966974</v>
      </c>
      <c r="CB123" s="894"/>
      <c r="CC123" s="894"/>
      <c r="CD123" s="894"/>
      <c r="CE123" s="894"/>
      <c r="CF123" s="804"/>
      <c r="CG123" s="805"/>
      <c r="CH123" s="805"/>
      <c r="CI123" s="805"/>
      <c r="CJ123" s="895"/>
      <c r="CK123" s="930"/>
      <c r="CL123" s="916"/>
      <c r="CM123" s="916"/>
      <c r="CN123" s="916"/>
      <c r="CO123" s="917"/>
      <c r="CP123" s="896" t="s">
        <v>473</v>
      </c>
      <c r="CQ123" s="897"/>
      <c r="CR123" s="897"/>
      <c r="CS123" s="897"/>
      <c r="CT123" s="897"/>
      <c r="CU123" s="897"/>
      <c r="CV123" s="897"/>
      <c r="CW123" s="897"/>
      <c r="CX123" s="897"/>
      <c r="CY123" s="897"/>
      <c r="CZ123" s="897"/>
      <c r="DA123" s="897"/>
      <c r="DB123" s="897"/>
      <c r="DC123" s="897"/>
      <c r="DD123" s="897"/>
      <c r="DE123" s="897"/>
      <c r="DF123" s="898"/>
      <c r="DG123" s="837" t="s">
        <v>124</v>
      </c>
      <c r="DH123" s="838"/>
      <c r="DI123" s="838"/>
      <c r="DJ123" s="838"/>
      <c r="DK123" s="839"/>
      <c r="DL123" s="840" t="s">
        <v>435</v>
      </c>
      <c r="DM123" s="838"/>
      <c r="DN123" s="838"/>
      <c r="DO123" s="838"/>
      <c r="DP123" s="839"/>
      <c r="DQ123" s="840" t="s">
        <v>434</v>
      </c>
      <c r="DR123" s="838"/>
      <c r="DS123" s="838"/>
      <c r="DT123" s="838"/>
      <c r="DU123" s="839"/>
      <c r="DV123" s="885" t="s">
        <v>434</v>
      </c>
      <c r="DW123" s="886"/>
      <c r="DX123" s="886"/>
      <c r="DY123" s="886"/>
      <c r="DZ123" s="887"/>
    </row>
    <row r="124" spans="1:130" s="226" customFormat="1" ht="26.25" customHeight="1" thickBot="1">
      <c r="A124" s="878"/>
      <c r="B124" s="879"/>
      <c r="C124" s="882" t="s">
        <v>460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434</v>
      </c>
      <c r="AB124" s="838"/>
      <c r="AC124" s="838"/>
      <c r="AD124" s="838"/>
      <c r="AE124" s="839"/>
      <c r="AF124" s="840" t="s">
        <v>440</v>
      </c>
      <c r="AG124" s="838"/>
      <c r="AH124" s="838"/>
      <c r="AI124" s="838"/>
      <c r="AJ124" s="839"/>
      <c r="AK124" s="840" t="s">
        <v>440</v>
      </c>
      <c r="AL124" s="838"/>
      <c r="AM124" s="838"/>
      <c r="AN124" s="838"/>
      <c r="AO124" s="839"/>
      <c r="AP124" s="885" t="s">
        <v>124</v>
      </c>
      <c r="AQ124" s="886"/>
      <c r="AR124" s="886"/>
      <c r="AS124" s="886"/>
      <c r="AT124" s="887"/>
      <c r="AU124" s="888" t="s">
        <v>474</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t="s">
        <v>124</v>
      </c>
      <c r="BR124" s="892"/>
      <c r="BS124" s="892"/>
      <c r="BT124" s="892"/>
      <c r="BU124" s="892"/>
      <c r="BV124" s="892">
        <v>10.7</v>
      </c>
      <c r="BW124" s="892"/>
      <c r="BX124" s="892"/>
      <c r="BY124" s="892"/>
      <c r="BZ124" s="892"/>
      <c r="CA124" s="892">
        <v>0.6</v>
      </c>
      <c r="CB124" s="892"/>
      <c r="CC124" s="892"/>
      <c r="CD124" s="892"/>
      <c r="CE124" s="892"/>
      <c r="CF124" s="782"/>
      <c r="CG124" s="783"/>
      <c r="CH124" s="783"/>
      <c r="CI124" s="783"/>
      <c r="CJ124" s="923"/>
      <c r="CK124" s="931"/>
      <c r="CL124" s="931"/>
      <c r="CM124" s="931"/>
      <c r="CN124" s="931"/>
      <c r="CO124" s="932"/>
      <c r="CP124" s="896" t="s">
        <v>475</v>
      </c>
      <c r="CQ124" s="897"/>
      <c r="CR124" s="897"/>
      <c r="CS124" s="897"/>
      <c r="CT124" s="897"/>
      <c r="CU124" s="897"/>
      <c r="CV124" s="897"/>
      <c r="CW124" s="897"/>
      <c r="CX124" s="897"/>
      <c r="CY124" s="897"/>
      <c r="CZ124" s="897"/>
      <c r="DA124" s="897"/>
      <c r="DB124" s="897"/>
      <c r="DC124" s="897"/>
      <c r="DD124" s="897"/>
      <c r="DE124" s="897"/>
      <c r="DF124" s="898"/>
      <c r="DG124" s="820" t="s">
        <v>124</v>
      </c>
      <c r="DH124" s="821"/>
      <c r="DI124" s="821"/>
      <c r="DJ124" s="821"/>
      <c r="DK124" s="822"/>
      <c r="DL124" s="823" t="s">
        <v>435</v>
      </c>
      <c r="DM124" s="821"/>
      <c r="DN124" s="821"/>
      <c r="DO124" s="821"/>
      <c r="DP124" s="822"/>
      <c r="DQ124" s="823" t="s">
        <v>124</v>
      </c>
      <c r="DR124" s="821"/>
      <c r="DS124" s="821"/>
      <c r="DT124" s="821"/>
      <c r="DU124" s="822"/>
      <c r="DV124" s="909" t="s">
        <v>124</v>
      </c>
      <c r="DW124" s="910"/>
      <c r="DX124" s="910"/>
      <c r="DY124" s="910"/>
      <c r="DZ124" s="911"/>
    </row>
    <row r="125" spans="1:130" s="226" customFormat="1" ht="26.25" customHeight="1">
      <c r="A125" s="878"/>
      <c r="B125" s="879"/>
      <c r="C125" s="882" t="s">
        <v>462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124</v>
      </c>
      <c r="AG125" s="838"/>
      <c r="AH125" s="838"/>
      <c r="AI125" s="838"/>
      <c r="AJ125" s="839"/>
      <c r="AK125" s="840" t="s">
        <v>124</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476</v>
      </c>
      <c r="CL125" s="913"/>
      <c r="CM125" s="913"/>
      <c r="CN125" s="913"/>
      <c r="CO125" s="914"/>
      <c r="CP125" s="921" t="s">
        <v>477</v>
      </c>
      <c r="CQ125" s="866"/>
      <c r="CR125" s="866"/>
      <c r="CS125" s="866"/>
      <c r="CT125" s="866"/>
      <c r="CU125" s="866"/>
      <c r="CV125" s="866"/>
      <c r="CW125" s="866"/>
      <c r="CX125" s="866"/>
      <c r="CY125" s="866"/>
      <c r="CZ125" s="866"/>
      <c r="DA125" s="866"/>
      <c r="DB125" s="866"/>
      <c r="DC125" s="866"/>
      <c r="DD125" s="866"/>
      <c r="DE125" s="866"/>
      <c r="DF125" s="867"/>
      <c r="DG125" s="922" t="s">
        <v>443</v>
      </c>
      <c r="DH125" s="903"/>
      <c r="DI125" s="903"/>
      <c r="DJ125" s="903"/>
      <c r="DK125" s="903"/>
      <c r="DL125" s="903" t="s">
        <v>434</v>
      </c>
      <c r="DM125" s="903"/>
      <c r="DN125" s="903"/>
      <c r="DO125" s="903"/>
      <c r="DP125" s="903"/>
      <c r="DQ125" s="903" t="s">
        <v>124</v>
      </c>
      <c r="DR125" s="903"/>
      <c r="DS125" s="903"/>
      <c r="DT125" s="903"/>
      <c r="DU125" s="903"/>
      <c r="DV125" s="904" t="s">
        <v>443</v>
      </c>
      <c r="DW125" s="904"/>
      <c r="DX125" s="904"/>
      <c r="DY125" s="904"/>
      <c r="DZ125" s="905"/>
    </row>
    <row r="126" spans="1:130" s="226" customFormat="1" ht="26.25" customHeight="1" thickBot="1">
      <c r="A126" s="878"/>
      <c r="B126" s="879"/>
      <c r="C126" s="882" t="s">
        <v>464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124</v>
      </c>
      <c r="AB126" s="838"/>
      <c r="AC126" s="838"/>
      <c r="AD126" s="838"/>
      <c r="AE126" s="839"/>
      <c r="AF126" s="840" t="s">
        <v>443</v>
      </c>
      <c r="AG126" s="838"/>
      <c r="AH126" s="838"/>
      <c r="AI126" s="838"/>
      <c r="AJ126" s="839"/>
      <c r="AK126" s="840" t="s">
        <v>434</v>
      </c>
      <c r="AL126" s="838"/>
      <c r="AM126" s="838"/>
      <c r="AN126" s="838"/>
      <c r="AO126" s="839"/>
      <c r="AP126" s="885" t="s">
        <v>124</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478</v>
      </c>
      <c r="CQ126" s="808"/>
      <c r="CR126" s="808"/>
      <c r="CS126" s="808"/>
      <c r="CT126" s="808"/>
      <c r="CU126" s="808"/>
      <c r="CV126" s="808"/>
      <c r="CW126" s="808"/>
      <c r="CX126" s="808"/>
      <c r="CY126" s="808"/>
      <c r="CZ126" s="808"/>
      <c r="DA126" s="808"/>
      <c r="DB126" s="808"/>
      <c r="DC126" s="808"/>
      <c r="DD126" s="808"/>
      <c r="DE126" s="808"/>
      <c r="DF126" s="809"/>
      <c r="DG126" s="874">
        <v>9270</v>
      </c>
      <c r="DH126" s="875"/>
      <c r="DI126" s="875"/>
      <c r="DJ126" s="875"/>
      <c r="DK126" s="875"/>
      <c r="DL126" s="875">
        <v>334675</v>
      </c>
      <c r="DM126" s="875"/>
      <c r="DN126" s="875"/>
      <c r="DO126" s="875"/>
      <c r="DP126" s="875"/>
      <c r="DQ126" s="875">
        <v>234983</v>
      </c>
      <c r="DR126" s="875"/>
      <c r="DS126" s="875"/>
      <c r="DT126" s="875"/>
      <c r="DU126" s="875"/>
      <c r="DV126" s="852">
        <v>12</v>
      </c>
      <c r="DW126" s="852"/>
      <c r="DX126" s="852"/>
      <c r="DY126" s="852"/>
      <c r="DZ126" s="853"/>
    </row>
    <row r="127" spans="1:130" s="226" customFormat="1" ht="26.25" customHeight="1">
      <c r="A127" s="880"/>
      <c r="B127" s="881"/>
      <c r="C127" s="899" t="s">
        <v>479</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t="s">
        <v>124</v>
      </c>
      <c r="AB127" s="838"/>
      <c r="AC127" s="838"/>
      <c r="AD127" s="838"/>
      <c r="AE127" s="839"/>
      <c r="AF127" s="840" t="s">
        <v>124</v>
      </c>
      <c r="AG127" s="838"/>
      <c r="AH127" s="838"/>
      <c r="AI127" s="838"/>
      <c r="AJ127" s="839"/>
      <c r="AK127" s="840" t="s">
        <v>124</v>
      </c>
      <c r="AL127" s="838"/>
      <c r="AM127" s="838"/>
      <c r="AN127" s="838"/>
      <c r="AO127" s="839"/>
      <c r="AP127" s="885" t="s">
        <v>434</v>
      </c>
      <c r="AQ127" s="886"/>
      <c r="AR127" s="886"/>
      <c r="AS127" s="886"/>
      <c r="AT127" s="887"/>
      <c r="AU127" s="262"/>
      <c r="AV127" s="262"/>
      <c r="AW127" s="262"/>
      <c r="AX127" s="902" t="s">
        <v>480</v>
      </c>
      <c r="AY127" s="870"/>
      <c r="AZ127" s="870"/>
      <c r="BA127" s="870"/>
      <c r="BB127" s="870"/>
      <c r="BC127" s="870"/>
      <c r="BD127" s="870"/>
      <c r="BE127" s="871"/>
      <c r="BF127" s="869" t="s">
        <v>481</v>
      </c>
      <c r="BG127" s="870"/>
      <c r="BH127" s="870"/>
      <c r="BI127" s="870"/>
      <c r="BJ127" s="870"/>
      <c r="BK127" s="870"/>
      <c r="BL127" s="871"/>
      <c r="BM127" s="869" t="s">
        <v>482</v>
      </c>
      <c r="BN127" s="870"/>
      <c r="BO127" s="870"/>
      <c r="BP127" s="870"/>
      <c r="BQ127" s="870"/>
      <c r="BR127" s="870"/>
      <c r="BS127" s="871"/>
      <c r="BT127" s="869" t="s">
        <v>483</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484</v>
      </c>
      <c r="CQ127" s="808"/>
      <c r="CR127" s="808"/>
      <c r="CS127" s="808"/>
      <c r="CT127" s="808"/>
      <c r="CU127" s="808"/>
      <c r="CV127" s="808"/>
      <c r="CW127" s="808"/>
      <c r="CX127" s="808"/>
      <c r="CY127" s="808"/>
      <c r="CZ127" s="808"/>
      <c r="DA127" s="808"/>
      <c r="DB127" s="808"/>
      <c r="DC127" s="808"/>
      <c r="DD127" s="808"/>
      <c r="DE127" s="808"/>
      <c r="DF127" s="809"/>
      <c r="DG127" s="874" t="s">
        <v>124</v>
      </c>
      <c r="DH127" s="875"/>
      <c r="DI127" s="875"/>
      <c r="DJ127" s="875"/>
      <c r="DK127" s="875"/>
      <c r="DL127" s="875" t="s">
        <v>443</v>
      </c>
      <c r="DM127" s="875"/>
      <c r="DN127" s="875"/>
      <c r="DO127" s="875"/>
      <c r="DP127" s="875"/>
      <c r="DQ127" s="875" t="s">
        <v>443</v>
      </c>
      <c r="DR127" s="875"/>
      <c r="DS127" s="875"/>
      <c r="DT127" s="875"/>
      <c r="DU127" s="875"/>
      <c r="DV127" s="852" t="s">
        <v>124</v>
      </c>
      <c r="DW127" s="852"/>
      <c r="DX127" s="852"/>
      <c r="DY127" s="852"/>
      <c r="DZ127" s="853"/>
    </row>
    <row r="128" spans="1:130" s="226" customFormat="1" ht="26.25" customHeight="1" thickBot="1">
      <c r="A128" s="854" t="s">
        <v>485</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486</v>
      </c>
      <c r="X128" s="856"/>
      <c r="Y128" s="856"/>
      <c r="Z128" s="857"/>
      <c r="AA128" s="858">
        <v>112954</v>
      </c>
      <c r="AB128" s="859"/>
      <c r="AC128" s="859"/>
      <c r="AD128" s="859"/>
      <c r="AE128" s="860"/>
      <c r="AF128" s="861">
        <v>117426</v>
      </c>
      <c r="AG128" s="859"/>
      <c r="AH128" s="859"/>
      <c r="AI128" s="859"/>
      <c r="AJ128" s="860"/>
      <c r="AK128" s="861">
        <v>96976</v>
      </c>
      <c r="AL128" s="859"/>
      <c r="AM128" s="859"/>
      <c r="AN128" s="859"/>
      <c r="AO128" s="860"/>
      <c r="AP128" s="862"/>
      <c r="AQ128" s="863"/>
      <c r="AR128" s="863"/>
      <c r="AS128" s="863"/>
      <c r="AT128" s="864"/>
      <c r="AU128" s="262"/>
      <c r="AV128" s="262"/>
      <c r="AW128" s="262"/>
      <c r="AX128" s="865" t="s">
        <v>487</v>
      </c>
      <c r="AY128" s="866"/>
      <c r="AZ128" s="866"/>
      <c r="BA128" s="866"/>
      <c r="BB128" s="866"/>
      <c r="BC128" s="866"/>
      <c r="BD128" s="866"/>
      <c r="BE128" s="867"/>
      <c r="BF128" s="844" t="s">
        <v>434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488</v>
      </c>
      <c r="CQ128" s="786"/>
      <c r="CR128" s="786"/>
      <c r="CS128" s="786"/>
      <c r="CT128" s="786"/>
      <c r="CU128" s="786"/>
      <c r="CV128" s="786"/>
      <c r="CW128" s="786"/>
      <c r="CX128" s="786"/>
      <c r="CY128" s="786"/>
      <c r="CZ128" s="786"/>
      <c r="DA128" s="786"/>
      <c r="DB128" s="786"/>
      <c r="DC128" s="786"/>
      <c r="DD128" s="786"/>
      <c r="DE128" s="786"/>
      <c r="DF128" s="787"/>
      <c r="DG128" s="848" t="s">
        <v>489</v>
      </c>
      <c r="DH128" s="849"/>
      <c r="DI128" s="849"/>
      <c r="DJ128" s="849"/>
      <c r="DK128" s="849"/>
      <c r="DL128" s="849" t="s">
        <v>489</v>
      </c>
      <c r="DM128" s="849"/>
      <c r="DN128" s="849"/>
      <c r="DO128" s="849"/>
      <c r="DP128" s="849"/>
      <c r="DQ128" s="849" t="s">
        <v>124</v>
      </c>
      <c r="DR128" s="849"/>
      <c r="DS128" s="849"/>
      <c r="DT128" s="849"/>
      <c r="DU128" s="849"/>
      <c r="DV128" s="850" t="s">
        <v>124</v>
      </c>
      <c r="DW128" s="850"/>
      <c r="DX128" s="850"/>
      <c r="DY128" s="850"/>
      <c r="DZ128" s="851"/>
    </row>
    <row r="129" spans="1:131" s="226" customFormat="1" ht="26.25" customHeight="1">
      <c r="A129" s="832" t="s">
        <v>101</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490</v>
      </c>
      <c r="X129" s="835"/>
      <c r="Y129" s="835"/>
      <c r="Z129" s="836"/>
      <c r="AA129" s="837">
        <v>2201679</v>
      </c>
      <c r="AB129" s="838"/>
      <c r="AC129" s="838"/>
      <c r="AD129" s="838"/>
      <c r="AE129" s="839"/>
      <c r="AF129" s="840">
        <v>2182454</v>
      </c>
      <c r="AG129" s="838"/>
      <c r="AH129" s="838"/>
      <c r="AI129" s="838"/>
      <c r="AJ129" s="839"/>
      <c r="AK129" s="840">
        <v>2206383</v>
      </c>
      <c r="AL129" s="838"/>
      <c r="AM129" s="838"/>
      <c r="AN129" s="838"/>
      <c r="AO129" s="839"/>
      <c r="AP129" s="841"/>
      <c r="AQ129" s="842"/>
      <c r="AR129" s="842"/>
      <c r="AS129" s="842"/>
      <c r="AT129" s="843"/>
      <c r="AU129" s="264"/>
      <c r="AV129" s="264"/>
      <c r="AW129" s="264"/>
      <c r="AX129" s="807" t="s">
        <v>491</v>
      </c>
      <c r="AY129" s="808"/>
      <c r="AZ129" s="808"/>
      <c r="BA129" s="808"/>
      <c r="BB129" s="808"/>
      <c r="BC129" s="808"/>
      <c r="BD129" s="808"/>
      <c r="BE129" s="809"/>
      <c r="BF129" s="827" t="s">
        <v>439</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c r="A130" s="832" t="s">
        <v>492</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493</v>
      </c>
      <c r="X130" s="835"/>
      <c r="Y130" s="835"/>
      <c r="Z130" s="836"/>
      <c r="AA130" s="837">
        <v>266008</v>
      </c>
      <c r="AB130" s="838"/>
      <c r="AC130" s="838"/>
      <c r="AD130" s="838"/>
      <c r="AE130" s="839"/>
      <c r="AF130" s="840">
        <v>257106</v>
      </c>
      <c r="AG130" s="838"/>
      <c r="AH130" s="838"/>
      <c r="AI130" s="838"/>
      <c r="AJ130" s="839"/>
      <c r="AK130" s="840">
        <v>252401</v>
      </c>
      <c r="AL130" s="838"/>
      <c r="AM130" s="838"/>
      <c r="AN130" s="838"/>
      <c r="AO130" s="839"/>
      <c r="AP130" s="841"/>
      <c r="AQ130" s="842"/>
      <c r="AR130" s="842"/>
      <c r="AS130" s="842"/>
      <c r="AT130" s="843"/>
      <c r="AU130" s="264"/>
      <c r="AV130" s="264"/>
      <c r="AW130" s="264"/>
      <c r="AX130" s="807" t="s">
        <v>494</v>
      </c>
      <c r="AY130" s="808"/>
      <c r="AZ130" s="808"/>
      <c r="BA130" s="808"/>
      <c r="BB130" s="808"/>
      <c r="BC130" s="808"/>
      <c r="BD130" s="808"/>
      <c r="BE130" s="809"/>
      <c r="BF130" s="810">
        <v>9</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495</v>
      </c>
      <c r="X131" s="818"/>
      <c r="Y131" s="818"/>
      <c r="Z131" s="819"/>
      <c r="AA131" s="820">
        <v>1935671</v>
      </c>
      <c r="AB131" s="821"/>
      <c r="AC131" s="821"/>
      <c r="AD131" s="821"/>
      <c r="AE131" s="822"/>
      <c r="AF131" s="823">
        <v>1925348</v>
      </c>
      <c r="AG131" s="821"/>
      <c r="AH131" s="821"/>
      <c r="AI131" s="821"/>
      <c r="AJ131" s="822"/>
      <c r="AK131" s="823">
        <v>1953982</v>
      </c>
      <c r="AL131" s="821"/>
      <c r="AM131" s="821"/>
      <c r="AN131" s="821"/>
      <c r="AO131" s="822"/>
      <c r="AP131" s="824"/>
      <c r="AQ131" s="825"/>
      <c r="AR131" s="825"/>
      <c r="AS131" s="825"/>
      <c r="AT131" s="826"/>
      <c r="AU131" s="264"/>
      <c r="AV131" s="264"/>
      <c r="AW131" s="264"/>
      <c r="AX131" s="785" t="s">
        <v>496</v>
      </c>
      <c r="AY131" s="786"/>
      <c r="AZ131" s="786"/>
      <c r="BA131" s="786"/>
      <c r="BB131" s="786"/>
      <c r="BC131" s="786"/>
      <c r="BD131" s="786"/>
      <c r="BE131" s="787"/>
      <c r="BF131" s="788">
        <v>0.6</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c r="A132" s="794" t="s">
        <v>497</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498</v>
      </c>
      <c r="W132" s="798"/>
      <c r="X132" s="798"/>
      <c r="Y132" s="798"/>
      <c r="Z132" s="799"/>
      <c r="AA132" s="800">
        <v>8.2075414680000005</v>
      </c>
      <c r="AB132" s="801"/>
      <c r="AC132" s="801"/>
      <c r="AD132" s="801"/>
      <c r="AE132" s="802"/>
      <c r="AF132" s="803">
        <v>9.0835007490000006</v>
      </c>
      <c r="AG132" s="801"/>
      <c r="AH132" s="801"/>
      <c r="AI132" s="801"/>
      <c r="AJ132" s="802"/>
      <c r="AK132" s="803">
        <v>9.9137044250000006</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499</v>
      </c>
      <c r="W133" s="777"/>
      <c r="X133" s="777"/>
      <c r="Y133" s="777"/>
      <c r="Z133" s="778"/>
      <c r="AA133" s="779">
        <v>8.6</v>
      </c>
      <c r="AB133" s="780"/>
      <c r="AC133" s="780"/>
      <c r="AD133" s="780"/>
      <c r="AE133" s="781"/>
      <c r="AF133" s="779">
        <v>8.6</v>
      </c>
      <c r="AG133" s="780"/>
      <c r="AH133" s="780"/>
      <c r="AI133" s="780"/>
      <c r="AJ133" s="781"/>
      <c r="AK133" s="779">
        <v>9</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25" hidden="1">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sheetData>
  <sheetProtection algorithmName="SHA-512" hashValue="yvVadsxBS3bHkBzKDIZyxYg10vcaPPx2C01saV6GnfiPSfUSBBzYqEeWvXph3OqOfTuPrBY69dkf+MNg+EnKtQ==" saltValue="es21dEBHQMKqNyvmsOSei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10"/>
  <sheetViews>
    <sheetView showGridLines="0" view="pageBreakPreview" zoomScaleNormal="85" zoomScaleSheetLayoutView="100" workbookViewId="0"/>
  </sheetViews>
  <sheetFormatPr defaultColWidth="0" defaultRowHeight="13.5" customHeight="1" zeroHeight="1"/>
  <cols>
    <col min="1" max="120" width="2.75" style="271" customWidth="1"/>
    <col min="121" max="121" width="0" style="270" hidden="1" customWidth="1"/>
    <col min="122" max="16384" width="9" style="270" hidden="1"/>
  </cols>
  <sheetData>
    <row r="1" spans="1:120">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row r="3" spans="1:120"/>
    <row r="4" spans="1:120"/>
    <row r="5" spans="1:120"/>
    <row r="6" spans="1:120"/>
    <row r="7" spans="1:120"/>
    <row r="8" spans="1:120"/>
    <row r="9" spans="1:120"/>
    <row r="10" spans="1:120"/>
    <row r="11" spans="1:120"/>
    <row r="12" spans="1:120"/>
    <row r="13" spans="1:120"/>
    <row r="14" spans="1:120"/>
    <row r="15" spans="1:120"/>
    <row r="16" spans="1:120">
      <c r="DP16" s="270"/>
    </row>
    <row r="17" spans="119:120">
      <c r="DP17" s="270"/>
    </row>
    <row r="18" spans="119:120"/>
    <row r="19" spans="119:120"/>
    <row r="20" spans="119:120">
      <c r="DO20" s="270"/>
      <c r="DP20" s="270"/>
    </row>
    <row r="21" spans="119:120">
      <c r="DP21" s="270"/>
    </row>
    <row r="22" spans="119:120"/>
    <row r="23" spans="119:120">
      <c r="DO23" s="270"/>
      <c r="DP23" s="270"/>
    </row>
    <row r="24" spans="119:120">
      <c r="DP24" s="270"/>
    </row>
    <row r="25" spans="119:120">
      <c r="DP25" s="270"/>
    </row>
    <row r="26" spans="119:120">
      <c r="DO26" s="270"/>
      <c r="DP26" s="270"/>
    </row>
    <row r="27" spans="119:120"/>
    <row r="28" spans="119:120">
      <c r="DO28" s="270"/>
      <c r="DP28" s="270"/>
    </row>
    <row r="29" spans="119:120">
      <c r="DP29" s="270"/>
    </row>
    <row r="30" spans="119:120"/>
    <row r="31" spans="119:120">
      <c r="DO31" s="270"/>
      <c r="DP31" s="270"/>
    </row>
    <row r="32" spans="119:120"/>
    <row r="33" spans="98:120">
      <c r="DO33" s="270"/>
      <c r="DP33" s="270"/>
    </row>
    <row r="34" spans="98:120">
      <c r="DM34" s="270"/>
    </row>
    <row r="35" spans="98:120">
      <c r="CT35" s="270"/>
      <c r="CU35" s="270"/>
      <c r="CV35" s="270"/>
      <c r="CY35" s="270"/>
      <c r="CZ35" s="270"/>
      <c r="DA35" s="270"/>
      <c r="DD35" s="270"/>
      <c r="DE35" s="270"/>
      <c r="DF35" s="270"/>
      <c r="DI35" s="270"/>
      <c r="DJ35" s="270"/>
      <c r="DK35" s="270"/>
      <c r="DM35" s="270"/>
      <c r="DN35" s="270"/>
      <c r="DO35" s="270"/>
      <c r="DP35" s="270"/>
    </row>
    <row r="36" spans="98:120"/>
    <row r="37" spans="98:120">
      <c r="CW37" s="270"/>
      <c r="DB37" s="270"/>
      <c r="DG37" s="270"/>
      <c r="DL37" s="270"/>
      <c r="DP37" s="270"/>
    </row>
    <row r="38" spans="98:120">
      <c r="CT38" s="270"/>
      <c r="CU38" s="270"/>
      <c r="CV38" s="270"/>
      <c r="CW38" s="270"/>
      <c r="CY38" s="270"/>
      <c r="CZ38" s="270"/>
      <c r="DA38" s="270"/>
      <c r="DB38" s="270"/>
      <c r="DD38" s="270"/>
      <c r="DE38" s="270"/>
      <c r="DF38" s="270"/>
      <c r="DG38" s="270"/>
      <c r="DI38" s="270"/>
      <c r="DJ38" s="270"/>
      <c r="DK38" s="270"/>
      <c r="DL38" s="270"/>
      <c r="DN38" s="270"/>
      <c r="DO38" s="270"/>
      <c r="DP38" s="270"/>
    </row>
    <row r="39" spans="98:120"/>
    <row r="40" spans="98:120"/>
    <row r="41" spans="98:120"/>
    <row r="42" spans="98:120"/>
    <row r="43" spans="98:120"/>
    <row r="44" spans="98:120"/>
    <row r="45" spans="98:120"/>
    <row r="46" spans="98:120"/>
    <row r="47" spans="98:120"/>
    <row r="48" spans="98:120"/>
    <row r="49" spans="22:120">
      <c r="DN49" s="270"/>
      <c r="DO49" s="270"/>
      <c r="DP49" s="270"/>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70"/>
      <c r="CS63" s="270"/>
      <c r="CX63" s="270"/>
      <c r="DC63" s="270"/>
      <c r="DH63" s="270"/>
    </row>
    <row r="64" spans="22:120">
      <c r="V64" s="270"/>
    </row>
    <row r="65" spans="15:120">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c r="Q66" s="270"/>
      <c r="S66" s="270"/>
      <c r="U66" s="270"/>
      <c r="DM66" s="270"/>
    </row>
    <row r="67" spans="15:120">
      <c r="O67" s="270"/>
      <c r="P67" s="270"/>
      <c r="R67" s="270"/>
      <c r="T67" s="270"/>
      <c r="Y67" s="270"/>
      <c r="CT67" s="270"/>
      <c r="CV67" s="270"/>
      <c r="CW67" s="270"/>
      <c r="CY67" s="270"/>
      <c r="DA67" s="270"/>
      <c r="DB67" s="270"/>
      <c r="DD67" s="270"/>
      <c r="DF67" s="270"/>
      <c r="DG67" s="270"/>
      <c r="DI67" s="270"/>
      <c r="DK67" s="270"/>
      <c r="DL67" s="270"/>
      <c r="DN67" s="270"/>
      <c r="DO67" s="270"/>
      <c r="DP67" s="270"/>
    </row>
    <row r="68" spans="15:120"/>
    <row r="69" spans="15:120"/>
    <row r="70" spans="15:120"/>
    <row r="71" spans="15:120"/>
    <row r="72" spans="15:120">
      <c r="DP72" s="270"/>
    </row>
    <row r="73" spans="15:120">
      <c r="DP73" s="270"/>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70"/>
      <c r="CX96" s="270"/>
      <c r="DC96" s="270"/>
      <c r="DH96" s="270"/>
    </row>
    <row r="97" spans="24:120">
      <c r="CS97" s="270"/>
      <c r="CX97" s="270"/>
      <c r="DC97" s="270"/>
      <c r="DH97" s="270"/>
      <c r="DP97" s="271" t="s">
        <v>500</v>
      </c>
    </row>
    <row r="98" spans="24:120" hidden="1">
      <c r="CS98" s="270"/>
      <c r="CX98" s="270"/>
      <c r="DC98" s="270"/>
      <c r="DH98" s="270"/>
    </row>
    <row r="99" spans="24:120" hidden="1">
      <c r="CS99" s="270"/>
      <c r="CX99" s="270"/>
      <c r="DC99" s="270"/>
      <c r="DH99" s="270"/>
    </row>
    <row r="100" spans="24:120" hidden="1"/>
    <row r="101" spans="24:120" ht="12" hidden="1" customHeight="1">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c r="CU102" s="270"/>
      <c r="CZ102" s="270"/>
      <c r="DE102" s="270"/>
      <c r="DJ102" s="270"/>
      <c r="DM102" s="270"/>
    </row>
    <row r="103" spans="24:120" hidden="1">
      <c r="CT103" s="270"/>
      <c r="CV103" s="270"/>
      <c r="CW103" s="270"/>
      <c r="CY103" s="270"/>
      <c r="DA103" s="270"/>
      <c r="DB103" s="270"/>
      <c r="DD103" s="270"/>
      <c r="DF103" s="270"/>
      <c r="DG103" s="270"/>
      <c r="DI103" s="270"/>
      <c r="DK103" s="270"/>
      <c r="DL103" s="270"/>
      <c r="DM103" s="270"/>
      <c r="DN103" s="270"/>
      <c r="DO103" s="270"/>
      <c r="DP103" s="270"/>
    </row>
    <row r="104" spans="24:120" hidden="1">
      <c r="CV104" s="270"/>
      <c r="CW104" s="270"/>
      <c r="DA104" s="270"/>
      <c r="DB104" s="270"/>
      <c r="DF104" s="270"/>
      <c r="DG104" s="270"/>
      <c r="DK104" s="270"/>
      <c r="DL104" s="270"/>
      <c r="DN104" s="270"/>
      <c r="DO104" s="270"/>
      <c r="DP104" s="270"/>
    </row>
    <row r="105" spans="24:120" ht="12.75" hidden="1" customHeight="1"/>
    <row r="106" spans="24:120" hidden="1"/>
    <row r="107" spans="24:120" hidden="1"/>
    <row r="108" spans="24:120" hidden="1"/>
    <row r="109" spans="24:120" hidden="1"/>
    <row r="110" spans="24:120" hidden="1"/>
  </sheetData>
  <sheetProtection algorithmName="SHA-512" hashValue="plmlr3ayZ4X83pRjwjniZPRi5dR+NbPvIIr/ReYrB0u5Au695H6S63324LlBtwPRqprUnqB8/+XiwA2a523B/A==" saltValue="fV24kSFZo+j0Yy35F07Hc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Normal="100" zoomScaleSheetLayoutView="55" workbookViewId="0"/>
  </sheetViews>
  <sheetFormatPr defaultColWidth="0" defaultRowHeight="13.5" customHeight="1" zeroHeight="1"/>
  <cols>
    <col min="1" max="116" width="2.625" style="271" customWidth="1"/>
    <col min="117" max="16384" width="9" style="270" hidden="1"/>
  </cols>
  <sheetData>
    <row r="1" spans="2:116">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row r="3" spans="2:116"/>
    <row r="4" spans="2:116">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row r="7" spans="2:116"/>
    <row r="8" spans="2:116"/>
    <row r="9" spans="2:116"/>
    <row r="10" spans="2:116"/>
    <row r="11" spans="2:116"/>
    <row r="12" spans="2:116"/>
    <row r="13" spans="2:116"/>
    <row r="14" spans="2:116"/>
    <row r="15" spans="2:116"/>
    <row r="16" spans="2:116"/>
    <row r="17" spans="9:116"/>
    <row r="18" spans="9:116">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row r="20" spans="9:116"/>
    <row r="21" spans="9:116">
      <c r="DL21" s="270"/>
    </row>
    <row r="22" spans="9:116">
      <c r="DI22" s="270"/>
      <c r="DJ22" s="270"/>
      <c r="DK22" s="270"/>
      <c r="DL22" s="270"/>
    </row>
    <row r="23" spans="9:116">
      <c r="CY23" s="270"/>
      <c r="CZ23" s="270"/>
      <c r="DA23" s="270"/>
      <c r="DB23" s="270"/>
      <c r="DC23" s="270"/>
      <c r="DD23" s="270"/>
      <c r="DE23" s="270"/>
      <c r="DF23" s="270"/>
      <c r="DG23" s="270"/>
      <c r="DH23" s="270"/>
      <c r="DI23" s="270"/>
      <c r="DJ23" s="270"/>
      <c r="DK23" s="270"/>
      <c r="DL23" s="270"/>
    </row>
    <row r="24" spans="9:116"/>
    <row r="25" spans="9:116"/>
    <row r="26" spans="9:116"/>
    <row r="27" spans="9:116"/>
    <row r="28" spans="9:116"/>
    <row r="29" spans="9:116"/>
    <row r="30" spans="9:116"/>
    <row r="31" spans="9:116"/>
    <row r="32" spans="9:116"/>
    <row r="33" spans="15:116"/>
    <row r="34" spans="15:116"/>
    <row r="35" spans="15:116">
      <c r="CZ35" s="270"/>
      <c r="DA35" s="270"/>
      <c r="DB35" s="270"/>
      <c r="DC35" s="270"/>
      <c r="DD35" s="270"/>
      <c r="DE35" s="270"/>
      <c r="DF35" s="270"/>
      <c r="DG35" s="270"/>
      <c r="DH35" s="270"/>
      <c r="DI35" s="270"/>
      <c r="DJ35" s="270"/>
      <c r="DK35" s="270"/>
      <c r="DL35" s="270"/>
    </row>
    <row r="36" spans="15:116"/>
    <row r="37" spans="15:116">
      <c r="DL37" s="270"/>
    </row>
    <row r="38" spans="15:116">
      <c r="DI38" s="270"/>
      <c r="DJ38" s="270"/>
      <c r="DK38" s="270"/>
      <c r="DL38" s="270"/>
    </row>
    <row r="39" spans="15:116"/>
    <row r="40" spans="15:116"/>
    <row r="41" spans="15:116"/>
    <row r="42" spans="15:116"/>
    <row r="43" spans="15:116">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c r="DL44" s="270"/>
    </row>
    <row r="45" spans="15:116"/>
    <row r="46" spans="15:116">
      <c r="DA46" s="270"/>
      <c r="DB46" s="270"/>
      <c r="DC46" s="270"/>
      <c r="DD46" s="270"/>
      <c r="DE46" s="270"/>
      <c r="DF46" s="270"/>
      <c r="DG46" s="270"/>
      <c r="DH46" s="270"/>
      <c r="DI46" s="270"/>
      <c r="DJ46" s="270"/>
      <c r="DK46" s="270"/>
      <c r="DL46" s="270"/>
    </row>
    <row r="47" spans="15:116"/>
    <row r="48" spans="15:116"/>
    <row r="49" spans="104:116"/>
    <row r="50" spans="104:116">
      <c r="CZ50" s="270"/>
      <c r="DA50" s="270"/>
      <c r="DB50" s="270"/>
      <c r="DC50" s="270"/>
      <c r="DD50" s="270"/>
      <c r="DE50" s="270"/>
      <c r="DF50" s="270"/>
      <c r="DG50" s="270"/>
      <c r="DH50" s="270"/>
      <c r="DI50" s="270"/>
      <c r="DJ50" s="270"/>
      <c r="DK50" s="270"/>
      <c r="DL50" s="270"/>
    </row>
    <row r="51" spans="104:116"/>
    <row r="52" spans="104:116"/>
    <row r="53" spans="104:116">
      <c r="DL53" s="270"/>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70"/>
      <c r="DD67" s="270"/>
      <c r="DE67" s="270"/>
      <c r="DF67" s="270"/>
      <c r="DG67" s="270"/>
      <c r="DH67" s="270"/>
      <c r="DI67" s="270"/>
      <c r="DJ67" s="270"/>
      <c r="DK67" s="270"/>
      <c r="DL67" s="270"/>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row r="103" ht="13.5" hidden="1" customHeight="1"/>
  </sheetData>
  <sheetProtection algorithmName="SHA-512" hashValue="tsYXiQRNnGFj0d0wf/4OAv0zBtFcO3B3uljb6aAVXOIoOplnYQZJYvRMeuoIEAkdUBTwz+1g0YCL4s0yArwn+A==" saltValue="TdqTzJ1Q2RgRW9kNNEaHeg=="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72" customWidth="1"/>
    <col min="37" max="44" width="17" style="272" customWidth="1"/>
    <col min="45" max="45" width="6.125" style="279" customWidth="1"/>
    <col min="46" max="46" width="3" style="277" customWidth="1"/>
    <col min="47" max="47" width="19.125" style="272" hidden="1" customWidth="1"/>
    <col min="48" max="52" width="12.625" style="272" hidden="1" customWidth="1"/>
    <col min="53" max="16384" width="8.625" style="272" hidden="1"/>
  </cols>
  <sheetData>
    <row r="1" spans="1:46">
      <c r="AS1" s="273"/>
      <c r="AT1" s="273"/>
    </row>
    <row r="2" spans="1:46">
      <c r="AS2" s="273"/>
      <c r="AT2" s="273"/>
    </row>
    <row r="3" spans="1:46">
      <c r="AS3" s="273"/>
      <c r="AT3" s="273"/>
    </row>
    <row r="4" spans="1:46">
      <c r="AS4" s="273"/>
      <c r="AT4" s="273"/>
    </row>
    <row r="5" spans="1:46" ht="17.25">
      <c r="A5" s="274" t="s">
        <v>501</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502</v>
      </c>
      <c r="AL6" s="278"/>
      <c r="AM6" s="278"/>
      <c r="AN6" s="278"/>
      <c r="AO6" s="273"/>
      <c r="AP6" s="273"/>
      <c r="AQ6" s="273"/>
      <c r="AR6" s="273"/>
    </row>
    <row r="7" spans="1:46">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503</v>
      </c>
      <c r="AP7" s="283"/>
      <c r="AQ7" s="284" t="s">
        <v>504</v>
      </c>
      <c r="AR7" s="285"/>
    </row>
    <row r="8" spans="1:46">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505</v>
      </c>
      <c r="AQ8" s="290" t="s">
        <v>506</v>
      </c>
      <c r="AR8" s="291" t="s">
        <v>507</v>
      </c>
    </row>
    <row r="9" spans="1:46">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508</v>
      </c>
      <c r="AL9" s="1207"/>
      <c r="AM9" s="1207"/>
      <c r="AN9" s="1208"/>
      <c r="AO9" s="292">
        <v>674612</v>
      </c>
      <c r="AP9" s="292">
        <v>107852</v>
      </c>
      <c r="AQ9" s="293">
        <v>107310</v>
      </c>
      <c r="AR9" s="294">
        <v>0.5</v>
      </c>
    </row>
    <row r="10" spans="1:46">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509</v>
      </c>
      <c r="AL10" s="1207"/>
      <c r="AM10" s="1207"/>
      <c r="AN10" s="1208"/>
      <c r="AO10" s="295">
        <v>47351</v>
      </c>
      <c r="AP10" s="295">
        <v>7570</v>
      </c>
      <c r="AQ10" s="296">
        <v>12629</v>
      </c>
      <c r="AR10" s="297">
        <v>-40.1</v>
      </c>
    </row>
    <row r="11" spans="1:46" ht="13.5" customHeight="1">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510</v>
      </c>
      <c r="AL11" s="1207"/>
      <c r="AM11" s="1207"/>
      <c r="AN11" s="1208"/>
      <c r="AO11" s="295">
        <v>73730</v>
      </c>
      <c r="AP11" s="295">
        <v>11787</v>
      </c>
      <c r="AQ11" s="296">
        <v>13528</v>
      </c>
      <c r="AR11" s="297">
        <v>-12.9</v>
      </c>
    </row>
    <row r="12" spans="1:46" ht="13.5" customHeight="1">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511</v>
      </c>
      <c r="AL12" s="1207"/>
      <c r="AM12" s="1207"/>
      <c r="AN12" s="1208"/>
      <c r="AO12" s="295" t="s">
        <v>512</v>
      </c>
      <c r="AP12" s="295" t="s">
        <v>512</v>
      </c>
      <c r="AQ12" s="296">
        <v>1569</v>
      </c>
      <c r="AR12" s="297" t="s">
        <v>512</v>
      </c>
    </row>
    <row r="13" spans="1:46" ht="13.5" customHeight="1">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513</v>
      </c>
      <c r="AL13" s="1207"/>
      <c r="AM13" s="1207"/>
      <c r="AN13" s="1208"/>
      <c r="AO13" s="295" t="s">
        <v>512</v>
      </c>
      <c r="AP13" s="295" t="s">
        <v>512</v>
      </c>
      <c r="AQ13" s="296" t="s">
        <v>512</v>
      </c>
      <c r="AR13" s="297" t="s">
        <v>512</v>
      </c>
    </row>
    <row r="14" spans="1:46" ht="13.5" customHeight="1">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514</v>
      </c>
      <c r="AL14" s="1207"/>
      <c r="AM14" s="1207"/>
      <c r="AN14" s="1208"/>
      <c r="AO14" s="295">
        <v>15942</v>
      </c>
      <c r="AP14" s="295">
        <v>2549</v>
      </c>
      <c r="AQ14" s="296">
        <v>5788</v>
      </c>
      <c r="AR14" s="297">
        <v>-56</v>
      </c>
    </row>
    <row r="15" spans="1:46" ht="13.5" customHeight="1">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515</v>
      </c>
      <c r="AL15" s="1207"/>
      <c r="AM15" s="1207"/>
      <c r="AN15" s="1208"/>
      <c r="AO15" s="295">
        <v>21259</v>
      </c>
      <c r="AP15" s="295">
        <v>3399</v>
      </c>
      <c r="AQ15" s="296">
        <v>2674</v>
      </c>
      <c r="AR15" s="297">
        <v>27.1</v>
      </c>
    </row>
    <row r="16" spans="1:46">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516</v>
      </c>
      <c r="AL16" s="1210"/>
      <c r="AM16" s="1210"/>
      <c r="AN16" s="1211"/>
      <c r="AO16" s="295">
        <v>-60808</v>
      </c>
      <c r="AP16" s="295">
        <v>-9722</v>
      </c>
      <c r="AQ16" s="296">
        <v>-10217</v>
      </c>
      <c r="AR16" s="297">
        <v>-4.8</v>
      </c>
    </row>
    <row r="17" spans="1:46">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185</v>
      </c>
      <c r="AL17" s="1210"/>
      <c r="AM17" s="1210"/>
      <c r="AN17" s="1211"/>
      <c r="AO17" s="295">
        <v>772086</v>
      </c>
      <c r="AP17" s="295">
        <v>123435</v>
      </c>
      <c r="AQ17" s="296">
        <v>133280</v>
      </c>
      <c r="AR17" s="297">
        <v>-7.4</v>
      </c>
    </row>
    <row r="18" spans="1:46">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517</v>
      </c>
      <c r="AL19" s="273"/>
      <c r="AM19" s="273"/>
      <c r="AN19" s="273"/>
      <c r="AO19" s="273"/>
      <c r="AP19" s="273"/>
      <c r="AQ19" s="273"/>
      <c r="AR19" s="273"/>
    </row>
    <row r="20" spans="1:46">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518</v>
      </c>
      <c r="AP20" s="303" t="s">
        <v>519</v>
      </c>
      <c r="AQ20" s="304" t="s">
        <v>520</v>
      </c>
      <c r="AR20" s="305"/>
    </row>
    <row r="21" spans="1:46" s="311" customFormat="1">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521</v>
      </c>
      <c r="AL21" s="1204"/>
      <c r="AM21" s="1204"/>
      <c r="AN21" s="1205"/>
      <c r="AO21" s="307">
        <v>12.95</v>
      </c>
      <c r="AP21" s="308">
        <v>12.41</v>
      </c>
      <c r="AQ21" s="309">
        <v>0.54</v>
      </c>
      <c r="AR21" s="278"/>
      <c r="AS21" s="310"/>
      <c r="AT21" s="306"/>
    </row>
    <row r="22" spans="1:46" s="311" customFormat="1">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522</v>
      </c>
      <c r="AL22" s="1204"/>
      <c r="AM22" s="1204"/>
      <c r="AN22" s="1205"/>
      <c r="AO22" s="312">
        <v>90</v>
      </c>
      <c r="AP22" s="313">
        <v>96.1</v>
      </c>
      <c r="AQ22" s="314">
        <v>-6.1</v>
      </c>
      <c r="AR22" s="298"/>
      <c r="AS22" s="310"/>
      <c r="AT22" s="306"/>
    </row>
    <row r="23" spans="1:46" s="311" customFormat="1">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c r="A26" s="278" t="s">
        <v>523</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c r="A27" s="319" t="s">
        <v>524</v>
      </c>
      <c r="AO27" s="273"/>
      <c r="AP27" s="273"/>
      <c r="AQ27" s="273"/>
      <c r="AR27" s="273"/>
      <c r="AS27" s="273"/>
      <c r="AT27" s="273"/>
    </row>
    <row r="28" spans="1:46" ht="17.25">
      <c r="A28" s="274" t="s">
        <v>525</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526</v>
      </c>
      <c r="AL29" s="278"/>
      <c r="AM29" s="278"/>
      <c r="AN29" s="278"/>
      <c r="AO29" s="273"/>
      <c r="AP29" s="273"/>
      <c r="AQ29" s="273"/>
      <c r="AR29" s="273"/>
      <c r="AS29" s="321"/>
    </row>
    <row r="30" spans="1:46">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503</v>
      </c>
      <c r="AP30" s="283"/>
      <c r="AQ30" s="284" t="s">
        <v>504</v>
      </c>
      <c r="AR30" s="285"/>
    </row>
    <row r="31" spans="1:46">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505</v>
      </c>
      <c r="AQ31" s="290" t="s">
        <v>506</v>
      </c>
      <c r="AR31" s="291" t="s">
        <v>507</v>
      </c>
    </row>
    <row r="32" spans="1:46" ht="27" customHeight="1">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527</v>
      </c>
      <c r="AL32" s="1195"/>
      <c r="AM32" s="1195"/>
      <c r="AN32" s="1196"/>
      <c r="AO32" s="322">
        <v>441011</v>
      </c>
      <c r="AP32" s="322">
        <v>70505</v>
      </c>
      <c r="AQ32" s="323">
        <v>65207</v>
      </c>
      <c r="AR32" s="324">
        <v>8.1</v>
      </c>
    </row>
    <row r="33" spans="1:46" ht="13.5" customHeight="1">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528</v>
      </c>
      <c r="AL33" s="1195"/>
      <c r="AM33" s="1195"/>
      <c r="AN33" s="1196"/>
      <c r="AO33" s="322" t="s">
        <v>512</v>
      </c>
      <c r="AP33" s="322" t="s">
        <v>512</v>
      </c>
      <c r="AQ33" s="323" t="s">
        <v>512</v>
      </c>
      <c r="AR33" s="324" t="s">
        <v>512</v>
      </c>
    </row>
    <row r="34" spans="1:46" ht="27" customHeight="1">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529</v>
      </c>
      <c r="AL34" s="1195"/>
      <c r="AM34" s="1195"/>
      <c r="AN34" s="1196"/>
      <c r="AO34" s="322" t="s">
        <v>512</v>
      </c>
      <c r="AP34" s="322" t="s">
        <v>512</v>
      </c>
      <c r="AQ34" s="323" t="s">
        <v>512</v>
      </c>
      <c r="AR34" s="324" t="s">
        <v>512</v>
      </c>
    </row>
    <row r="35" spans="1:46" ht="27" customHeight="1">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530</v>
      </c>
      <c r="AL35" s="1195"/>
      <c r="AM35" s="1195"/>
      <c r="AN35" s="1196"/>
      <c r="AO35" s="322">
        <v>48350</v>
      </c>
      <c r="AP35" s="322">
        <v>7730</v>
      </c>
      <c r="AQ35" s="323">
        <v>23731</v>
      </c>
      <c r="AR35" s="324">
        <v>-67.400000000000006</v>
      </c>
    </row>
    <row r="36" spans="1:46" ht="27" customHeight="1">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531</v>
      </c>
      <c r="AL36" s="1195"/>
      <c r="AM36" s="1195"/>
      <c r="AN36" s="1196"/>
      <c r="AO36" s="322">
        <v>53728</v>
      </c>
      <c r="AP36" s="322">
        <v>8590</v>
      </c>
      <c r="AQ36" s="323">
        <v>4111</v>
      </c>
      <c r="AR36" s="324">
        <v>109</v>
      </c>
    </row>
    <row r="37" spans="1:46" ht="13.5" customHeight="1">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532</v>
      </c>
      <c r="AL37" s="1195"/>
      <c r="AM37" s="1195"/>
      <c r="AN37" s="1196"/>
      <c r="AO37" s="322" t="s">
        <v>512</v>
      </c>
      <c r="AP37" s="322" t="s">
        <v>512</v>
      </c>
      <c r="AQ37" s="323">
        <v>745</v>
      </c>
      <c r="AR37" s="324" t="s">
        <v>512</v>
      </c>
    </row>
    <row r="38" spans="1:46" ht="27" customHeight="1">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533</v>
      </c>
      <c r="AL38" s="1198"/>
      <c r="AM38" s="1198"/>
      <c r="AN38" s="1199"/>
      <c r="AO38" s="325" t="s">
        <v>512</v>
      </c>
      <c r="AP38" s="325" t="s">
        <v>512</v>
      </c>
      <c r="AQ38" s="326">
        <v>5</v>
      </c>
      <c r="AR38" s="314" t="s">
        <v>512</v>
      </c>
      <c r="AS38" s="321"/>
    </row>
    <row r="39" spans="1:46">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534</v>
      </c>
      <c r="AL39" s="1198"/>
      <c r="AM39" s="1198"/>
      <c r="AN39" s="1199"/>
      <c r="AO39" s="322">
        <v>-96976</v>
      </c>
      <c r="AP39" s="322">
        <v>-15504</v>
      </c>
      <c r="AQ39" s="323">
        <v>-2298</v>
      </c>
      <c r="AR39" s="324">
        <v>574.70000000000005</v>
      </c>
      <c r="AS39" s="321"/>
    </row>
    <row r="40" spans="1:46" ht="27" customHeight="1">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535</v>
      </c>
      <c r="AL40" s="1195"/>
      <c r="AM40" s="1195"/>
      <c r="AN40" s="1196"/>
      <c r="AO40" s="322">
        <v>-252401</v>
      </c>
      <c r="AP40" s="322">
        <v>-40352</v>
      </c>
      <c r="AQ40" s="323">
        <v>-66358</v>
      </c>
      <c r="AR40" s="324">
        <v>-39.200000000000003</v>
      </c>
      <c r="AS40" s="321"/>
    </row>
    <row r="41" spans="1:46">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298</v>
      </c>
      <c r="AL41" s="1201"/>
      <c r="AM41" s="1201"/>
      <c r="AN41" s="1202"/>
      <c r="AO41" s="322">
        <v>193712</v>
      </c>
      <c r="AP41" s="322">
        <v>30969</v>
      </c>
      <c r="AQ41" s="323">
        <v>25144</v>
      </c>
      <c r="AR41" s="324">
        <v>23.2</v>
      </c>
      <c r="AS41" s="321"/>
    </row>
    <row r="42" spans="1:46">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536</v>
      </c>
      <c r="AL42" s="273"/>
      <c r="AM42" s="273"/>
      <c r="AN42" s="273"/>
      <c r="AO42" s="273"/>
      <c r="AP42" s="273"/>
      <c r="AQ42" s="298"/>
      <c r="AR42" s="298"/>
      <c r="AS42" s="321"/>
    </row>
    <row r="43" spans="1:46">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c r="A47" s="331" t="s">
        <v>537</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538</v>
      </c>
      <c r="AL48" s="332"/>
      <c r="AM48" s="332"/>
      <c r="AN48" s="332"/>
      <c r="AO48" s="332"/>
      <c r="AP48" s="332"/>
      <c r="AQ48" s="333"/>
      <c r="AR48" s="332"/>
    </row>
    <row r="49" spans="1:44" ht="13.5" customHeight="1">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503</v>
      </c>
      <c r="AN49" s="1189" t="s">
        <v>539</v>
      </c>
      <c r="AO49" s="1190"/>
      <c r="AP49" s="1190"/>
      <c r="AQ49" s="1190"/>
      <c r="AR49" s="1191"/>
    </row>
    <row r="50" spans="1:44">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540</v>
      </c>
      <c r="AO50" s="339" t="s">
        <v>541</v>
      </c>
      <c r="AP50" s="340" t="s">
        <v>542</v>
      </c>
      <c r="AQ50" s="341" t="s">
        <v>543</v>
      </c>
      <c r="AR50" s="342" t="s">
        <v>544</v>
      </c>
    </row>
    <row r="51" spans="1:44">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545</v>
      </c>
      <c r="AL51" s="335"/>
      <c r="AM51" s="343">
        <v>638753</v>
      </c>
      <c r="AN51" s="344">
        <v>101422</v>
      </c>
      <c r="AO51" s="345">
        <v>59.5</v>
      </c>
      <c r="AP51" s="346">
        <v>119674</v>
      </c>
      <c r="AQ51" s="347">
        <v>26.2</v>
      </c>
      <c r="AR51" s="348">
        <v>33.299999999999997</v>
      </c>
    </row>
    <row r="52" spans="1:44">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546</v>
      </c>
      <c r="AM52" s="351">
        <v>154666</v>
      </c>
      <c r="AN52" s="352">
        <v>24558</v>
      </c>
      <c r="AO52" s="353">
        <v>-27.6</v>
      </c>
      <c r="AP52" s="354">
        <v>57803</v>
      </c>
      <c r="AQ52" s="355">
        <v>4.8</v>
      </c>
      <c r="AR52" s="356">
        <v>-32.4</v>
      </c>
    </row>
    <row r="53" spans="1:44">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547</v>
      </c>
      <c r="AL53" s="335"/>
      <c r="AM53" s="343">
        <v>731884</v>
      </c>
      <c r="AN53" s="344">
        <v>116264</v>
      </c>
      <c r="AO53" s="345">
        <v>14.6</v>
      </c>
      <c r="AP53" s="346">
        <v>119685</v>
      </c>
      <c r="AQ53" s="347">
        <v>0</v>
      </c>
      <c r="AR53" s="348">
        <v>14.6</v>
      </c>
    </row>
    <row r="54" spans="1:44">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546</v>
      </c>
      <c r="AM54" s="351">
        <v>224205</v>
      </c>
      <c r="AN54" s="352">
        <v>35616</v>
      </c>
      <c r="AO54" s="353">
        <v>45</v>
      </c>
      <c r="AP54" s="354">
        <v>68464</v>
      </c>
      <c r="AQ54" s="355">
        <v>18.399999999999999</v>
      </c>
      <c r="AR54" s="356">
        <v>26.6</v>
      </c>
    </row>
    <row r="55" spans="1:44">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548</v>
      </c>
      <c r="AL55" s="335"/>
      <c r="AM55" s="343">
        <v>1100383</v>
      </c>
      <c r="AN55" s="344">
        <v>175053</v>
      </c>
      <c r="AO55" s="345">
        <v>50.6</v>
      </c>
      <c r="AP55" s="346">
        <v>128611</v>
      </c>
      <c r="AQ55" s="347">
        <v>7.5</v>
      </c>
      <c r="AR55" s="348">
        <v>43.1</v>
      </c>
    </row>
    <row r="56" spans="1:44">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546</v>
      </c>
      <c r="AM56" s="351">
        <v>279645</v>
      </c>
      <c r="AN56" s="352">
        <v>44487</v>
      </c>
      <c r="AO56" s="353">
        <v>24.9</v>
      </c>
      <c r="AP56" s="354">
        <v>61552</v>
      </c>
      <c r="AQ56" s="355">
        <v>-10.1</v>
      </c>
      <c r="AR56" s="356">
        <v>35</v>
      </c>
    </row>
    <row r="57" spans="1:44">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549</v>
      </c>
      <c r="AL57" s="335"/>
      <c r="AM57" s="343">
        <v>625901</v>
      </c>
      <c r="AN57" s="344">
        <v>99397</v>
      </c>
      <c r="AO57" s="345">
        <v>-43.2</v>
      </c>
      <c r="AP57" s="346">
        <v>138651</v>
      </c>
      <c r="AQ57" s="347">
        <v>7.8</v>
      </c>
      <c r="AR57" s="348">
        <v>-51</v>
      </c>
    </row>
    <row r="58" spans="1:44">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546</v>
      </c>
      <c r="AM58" s="351">
        <v>142029</v>
      </c>
      <c r="AN58" s="352">
        <v>22555</v>
      </c>
      <c r="AO58" s="353">
        <v>-49.3</v>
      </c>
      <c r="AP58" s="354">
        <v>71211</v>
      </c>
      <c r="AQ58" s="355">
        <v>15.7</v>
      </c>
      <c r="AR58" s="356">
        <v>-65</v>
      </c>
    </row>
    <row r="59" spans="1:44">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550</v>
      </c>
      <c r="AL59" s="335"/>
      <c r="AM59" s="343">
        <v>459318</v>
      </c>
      <c r="AN59" s="344">
        <v>73432</v>
      </c>
      <c r="AO59" s="345">
        <v>-26.1</v>
      </c>
      <c r="AP59" s="346">
        <v>122882</v>
      </c>
      <c r="AQ59" s="347">
        <v>-11.4</v>
      </c>
      <c r="AR59" s="348">
        <v>-14.7</v>
      </c>
    </row>
    <row r="60" spans="1:44">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546</v>
      </c>
      <c r="AM60" s="351">
        <v>162357</v>
      </c>
      <c r="AN60" s="352">
        <v>25956</v>
      </c>
      <c r="AO60" s="353">
        <v>15.1</v>
      </c>
      <c r="AP60" s="354">
        <v>65785</v>
      </c>
      <c r="AQ60" s="355">
        <v>-7.6</v>
      </c>
      <c r="AR60" s="356">
        <v>22.7</v>
      </c>
    </row>
    <row r="61" spans="1:44">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551</v>
      </c>
      <c r="AL61" s="357"/>
      <c r="AM61" s="358">
        <v>711248</v>
      </c>
      <c r="AN61" s="359">
        <v>113114</v>
      </c>
      <c r="AO61" s="360">
        <v>11.1</v>
      </c>
      <c r="AP61" s="361">
        <v>125901</v>
      </c>
      <c r="AQ61" s="362">
        <v>6</v>
      </c>
      <c r="AR61" s="348">
        <v>5.0999999999999996</v>
      </c>
    </row>
    <row r="62" spans="1:44">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546</v>
      </c>
      <c r="AM62" s="351">
        <v>192580</v>
      </c>
      <c r="AN62" s="352">
        <v>30634</v>
      </c>
      <c r="AO62" s="353">
        <v>1.6</v>
      </c>
      <c r="AP62" s="354">
        <v>64963</v>
      </c>
      <c r="AQ62" s="355">
        <v>4.2</v>
      </c>
      <c r="AR62" s="356">
        <v>-2.6</v>
      </c>
    </row>
    <row r="63" spans="1:44">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c r="AK67" s="273"/>
      <c r="AL67" s="273"/>
      <c r="AM67" s="273"/>
      <c r="AN67" s="273"/>
      <c r="AO67" s="273"/>
      <c r="AP67" s="273"/>
      <c r="AQ67" s="273"/>
      <c r="AR67" s="273"/>
      <c r="AS67" s="273"/>
      <c r="AT67" s="273"/>
    </row>
    <row r="68" spans="1:46" ht="13.5" hidden="1" customHeight="1">
      <c r="AK68" s="273"/>
      <c r="AL68" s="273"/>
      <c r="AM68" s="273"/>
      <c r="AN68" s="273"/>
      <c r="AO68" s="273"/>
      <c r="AP68" s="273"/>
      <c r="AQ68" s="273"/>
      <c r="AR68" s="273"/>
    </row>
    <row r="69" spans="1:46" ht="13.5" hidden="1" customHeight="1">
      <c r="AK69" s="273"/>
      <c r="AL69" s="273"/>
      <c r="AM69" s="273"/>
      <c r="AN69" s="273"/>
      <c r="AO69" s="273"/>
      <c r="AP69" s="273"/>
      <c r="AQ69" s="273"/>
      <c r="AR69" s="273"/>
    </row>
    <row r="70" spans="1:46" hidden="1">
      <c r="AK70" s="273"/>
      <c r="AL70" s="273"/>
      <c r="AM70" s="273"/>
      <c r="AN70" s="273"/>
      <c r="AO70" s="273"/>
      <c r="AP70" s="273"/>
      <c r="AQ70" s="273"/>
      <c r="AR70" s="273"/>
    </row>
    <row r="71" spans="1:46" hidden="1">
      <c r="AK71" s="273"/>
      <c r="AL71" s="273"/>
      <c r="AM71" s="273"/>
      <c r="AN71" s="273"/>
      <c r="AO71" s="273"/>
      <c r="AP71" s="273"/>
      <c r="AQ71" s="273"/>
      <c r="AR71" s="273"/>
    </row>
    <row r="72" spans="1:46" hidden="1">
      <c r="AK72" s="273"/>
      <c r="AL72" s="273"/>
      <c r="AM72" s="273"/>
      <c r="AN72" s="273"/>
      <c r="AO72" s="273"/>
      <c r="AP72" s="273"/>
      <c r="AQ72" s="273"/>
      <c r="AR72" s="273"/>
    </row>
    <row r="73" spans="1:46" hidden="1">
      <c r="AK73" s="273"/>
      <c r="AL73" s="273"/>
      <c r="AM73" s="273"/>
      <c r="AN73" s="273"/>
      <c r="AO73" s="273"/>
      <c r="AP73" s="273"/>
      <c r="AQ73" s="273"/>
      <c r="AR73" s="273"/>
    </row>
    <row r="74" spans="1:46" hidden="1"/>
  </sheetData>
  <sheetProtection algorithmName="SHA-512" hashValue="lZ9fyrr7hDUoDNJRykvYuceoG90TIUcwE5eysa9tqCeCUS7LwsdI5OSz5VMp6m3PS2VInmCKFkHP6nmfNzj7yg==" saltValue="LBkuJsMaVdTKtWhjBBVe7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Normal="100" zoomScaleSheetLayoutView="55" workbookViewId="0"/>
  </sheetViews>
  <sheetFormatPr defaultColWidth="0" defaultRowHeight="13.5" customHeight="1" zeroHeight="1"/>
  <cols>
    <col min="1" max="125" width="2.5" style="271" customWidth="1"/>
    <col min="126" max="16384" width="9" style="270" hidden="1"/>
  </cols>
  <sheetData>
    <row r="1" spans="2:125" ht="13.5" customHeight="1">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c r="B2" s="270"/>
      <c r="DG2" s="270"/>
    </row>
    <row r="3" spans="2:125">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row r="5" spans="2:125"/>
    <row r="6" spans="2:125"/>
    <row r="7" spans="2:125"/>
    <row r="8" spans="2:125"/>
    <row r="9" spans="2:125">
      <c r="DU9" s="270"/>
    </row>
    <row r="10" spans="2:125"/>
    <row r="11" spans="2:125"/>
    <row r="12" spans="2:125"/>
    <row r="13" spans="2:125"/>
    <row r="14" spans="2:125"/>
    <row r="15" spans="2:125"/>
    <row r="16" spans="2:125"/>
    <row r="17" spans="125:125">
      <c r="DU17" s="270"/>
    </row>
    <row r="18" spans="125:125"/>
    <row r="19" spans="125:125"/>
    <row r="20" spans="125:125">
      <c r="DU20" s="270"/>
    </row>
    <row r="21" spans="125:125">
      <c r="DU21" s="270"/>
    </row>
    <row r="22" spans="125:125"/>
    <row r="23" spans="125:125"/>
    <row r="24" spans="125:125"/>
    <row r="25" spans="125:125"/>
    <row r="26" spans="125:125"/>
    <row r="27" spans="125:125"/>
    <row r="28" spans="125:125">
      <c r="DU28" s="270"/>
    </row>
    <row r="29" spans="125:125"/>
    <row r="30" spans="125:125"/>
    <row r="31" spans="125:125"/>
    <row r="32" spans="125:125"/>
    <row r="33" spans="2:125">
      <c r="B33" s="270"/>
      <c r="G33" s="270"/>
      <c r="I33" s="270"/>
    </row>
    <row r="34" spans="2:125">
      <c r="C34" s="270"/>
      <c r="P34" s="270"/>
      <c r="DE34" s="270"/>
      <c r="DH34" s="270"/>
    </row>
    <row r="35" spans="2:125">
      <c r="D35" s="270"/>
      <c r="E35" s="270"/>
      <c r="DG35" s="270"/>
      <c r="DJ35" s="270"/>
      <c r="DP35" s="270"/>
      <c r="DQ35" s="270"/>
      <c r="DR35" s="270"/>
      <c r="DS35" s="270"/>
      <c r="DT35" s="270"/>
      <c r="DU35" s="270"/>
    </row>
    <row r="36" spans="2:125">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c r="DU37" s="270"/>
    </row>
    <row r="38" spans="2:125">
      <c r="DT38" s="270"/>
      <c r="DU38" s="270"/>
    </row>
    <row r="39" spans="2:125"/>
    <row r="40" spans="2:125">
      <c r="DH40" s="270"/>
    </row>
    <row r="41" spans="2:125">
      <c r="DE41" s="270"/>
    </row>
    <row r="42" spans="2:125">
      <c r="DG42" s="270"/>
      <c r="DJ42" s="270"/>
    </row>
    <row r="43" spans="2:125">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c r="DU44" s="270"/>
    </row>
    <row r="45" spans="2:125"/>
    <row r="46" spans="2:125"/>
    <row r="47" spans="2:125"/>
    <row r="48" spans="2:125">
      <c r="DT48" s="270"/>
      <c r="DU48" s="270"/>
    </row>
    <row r="49" spans="120:125">
      <c r="DU49" s="270"/>
    </row>
    <row r="50" spans="120:125">
      <c r="DU50" s="270"/>
    </row>
    <row r="51" spans="120:125">
      <c r="DP51" s="270"/>
      <c r="DQ51" s="270"/>
      <c r="DR51" s="270"/>
      <c r="DS51" s="270"/>
      <c r="DT51" s="270"/>
      <c r="DU51" s="270"/>
    </row>
    <row r="52" spans="120:125"/>
    <row r="53" spans="120:125"/>
    <row r="54" spans="120:125">
      <c r="DU54" s="270"/>
    </row>
    <row r="55" spans="120:125"/>
    <row r="56" spans="120:125"/>
    <row r="57" spans="120:125"/>
    <row r="58" spans="120:125">
      <c r="DU58" s="270"/>
    </row>
    <row r="59" spans="120:125"/>
    <row r="60" spans="120:125"/>
    <row r="61" spans="120:125"/>
    <row r="62" spans="120:125"/>
    <row r="63" spans="120:125">
      <c r="DU63" s="270"/>
    </row>
    <row r="64" spans="120:125">
      <c r="DT64" s="270"/>
      <c r="DU64" s="270"/>
    </row>
    <row r="65" spans="123:125"/>
    <row r="66" spans="123:125"/>
    <row r="67" spans="123:125"/>
    <row r="68" spans="123:125"/>
    <row r="69" spans="123:125">
      <c r="DS69" s="270"/>
      <c r="DT69" s="270"/>
      <c r="DU69" s="270"/>
    </row>
    <row r="70" spans="123:125"/>
    <row r="71" spans="123:125"/>
    <row r="72" spans="123:125"/>
    <row r="73" spans="123:125"/>
    <row r="74" spans="123:125"/>
    <row r="75" spans="123:125"/>
    <row r="76" spans="123:125"/>
    <row r="77" spans="123:125"/>
    <row r="78" spans="123:125"/>
    <row r="79" spans="123:125"/>
    <row r="80" spans="123:125"/>
    <row r="81" spans="116:125"/>
    <row r="82" spans="116:125">
      <c r="DL82" s="270"/>
    </row>
    <row r="83" spans="116:125">
      <c r="DM83" s="270"/>
      <c r="DN83" s="270"/>
      <c r="DO83" s="270"/>
      <c r="DP83" s="270"/>
      <c r="DQ83" s="270"/>
      <c r="DR83" s="270"/>
      <c r="DS83" s="270"/>
      <c r="DT83" s="270"/>
      <c r="DU83" s="270"/>
    </row>
    <row r="84" spans="116:125"/>
    <row r="85" spans="116:125"/>
    <row r="86" spans="116:125"/>
    <row r="87" spans="116:125"/>
    <row r="88" spans="116:125">
      <c r="DU88" s="270"/>
    </row>
    <row r="89" spans="116:125"/>
    <row r="90" spans="116:125"/>
    <row r="91" spans="116:125"/>
    <row r="92" spans="116:125" ht="13.5" customHeight="1"/>
    <row r="93" spans="116:125" ht="13.5" customHeight="1"/>
    <row r="94" spans="116:125" ht="13.5" customHeight="1">
      <c r="DS94" s="270"/>
      <c r="DT94" s="270"/>
      <c r="DU94" s="270"/>
    </row>
    <row r="95" spans="116:125" ht="13.5" customHeight="1">
      <c r="DU95" s="270"/>
    </row>
    <row r="96" spans="116:125" ht="13.5" customHeight="1"/>
    <row r="97" spans="124:125" ht="13.5" customHeight="1"/>
    <row r="98" spans="124:125" ht="13.5" customHeight="1"/>
    <row r="99" spans="124:125" ht="13.5" customHeight="1"/>
    <row r="100" spans="124:125" ht="13.5" customHeight="1"/>
    <row r="101" spans="124:125" ht="13.5" customHeight="1">
      <c r="DU101" s="270"/>
    </row>
    <row r="102" spans="124:125" ht="13.5" customHeight="1"/>
    <row r="103" spans="124:125" ht="13.5" customHeight="1"/>
    <row r="104" spans="124:125" ht="13.5" customHeight="1">
      <c r="DT104" s="270"/>
      <c r="DU104" s="270"/>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70" t="s">
        <v>553</v>
      </c>
    </row>
    <row r="117" spans="125:125" ht="13.5" hidden="1" customHeight="1"/>
    <row r="118" spans="125:125" ht="13.5" hidden="1" customHeight="1"/>
    <row r="119" spans="125:125" ht="13.5" hidden="1" customHeight="1"/>
    <row r="120" spans="125:125" ht="13.5" hidden="1" customHeight="1"/>
    <row r="121" spans="125:125" ht="13.5" hidden="1" customHeight="1">
      <c r="DU121" s="270"/>
    </row>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447/rM7AaouMGPWaBVrB/r0w/V8yq958rQ+IBw80ikQEQCQkIA87YuF7j7qEe2sYPG76DgEcPaB5mTOiY+EvyA==" saltValue="COZ78pmB25aO/G/sSr7vH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32"/>
  <sheetViews>
    <sheetView showGridLines="0" zoomScaleNormal="100" zoomScaleSheetLayoutView="55" workbookViewId="0"/>
  </sheetViews>
  <sheetFormatPr defaultColWidth="0" defaultRowHeight="13.5" customHeight="1" zeroHeight="1"/>
  <cols>
    <col min="1" max="125" width="2.5" style="271" customWidth="1"/>
    <col min="126" max="142" width="0" style="270" hidden="1" customWidth="1"/>
    <col min="143" max="16384" width="9" style="270" hidden="1"/>
  </cols>
  <sheetData>
    <row r="1" spans="1:125" ht="13.5" customHeight="1">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c r="B2" s="270"/>
      <c r="T2" s="270"/>
    </row>
    <row r="3" spans="1:125">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70"/>
      <c r="G33" s="270"/>
      <c r="I33" s="270"/>
    </row>
    <row r="34" spans="2:125">
      <c r="C34" s="270"/>
      <c r="P34" s="270"/>
      <c r="R34" s="270"/>
      <c r="U34" s="270"/>
    </row>
    <row r="35" spans="2:125">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c r="F36" s="270"/>
      <c r="H36" s="270"/>
      <c r="J36" s="270"/>
      <c r="K36" s="270"/>
      <c r="L36" s="270"/>
      <c r="M36" s="270"/>
      <c r="N36" s="270"/>
      <c r="O36" s="270"/>
      <c r="Q36" s="270"/>
      <c r="S36" s="270"/>
      <c r="V36" s="270"/>
    </row>
    <row r="37" spans="2:125"/>
    <row r="38" spans="2:125"/>
    <row r="39" spans="2:125"/>
    <row r="40" spans="2:125">
      <c r="U40" s="270"/>
    </row>
    <row r="41" spans="2:125">
      <c r="R41" s="270"/>
    </row>
    <row r="42" spans="2:125">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c r="Q43" s="270"/>
      <c r="S43" s="270"/>
      <c r="V43" s="270"/>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71" t="s">
        <v>554</v>
      </c>
    </row>
    <row r="117" spans="125:125" ht="13.5" hidden="1" customHeight="1"/>
    <row r="118" spans="125:125" ht="13.5" hidden="1" customHeight="1"/>
    <row r="119" spans="125:125" ht="13.5" hidden="1" customHeight="1"/>
    <row r="120" spans="125:125" ht="13.5" hidden="1" customHeight="1"/>
    <row r="121" spans="125:125" ht="13.5" hidden="1" customHeight="1"/>
    <row r="122" spans="125:125" ht="13.5" hidden="1" customHeight="1"/>
    <row r="123" spans="125:125" ht="13.5" hidden="1" customHeight="1"/>
    <row r="124" spans="125:125" ht="13.5" hidden="1" customHeight="1"/>
    <row r="125" spans="125:125" ht="13.5" hidden="1" customHeight="1"/>
    <row r="126" spans="125:125" ht="13.5" hidden="1" customHeight="1"/>
    <row r="127" spans="125:125" ht="13.5" hidden="1" customHeight="1"/>
    <row r="128" spans="125:125" ht="13.5" hidden="1" customHeight="1"/>
    <row r="129" ht="13.5" hidden="1" customHeight="1"/>
    <row r="130" ht="13.5" hidden="1" customHeight="1"/>
    <row r="131" ht="13.5" hidden="1" customHeight="1"/>
    <row r="132" ht="13.5" hidden="1" customHeight="1"/>
  </sheetData>
  <sheetProtection algorithmName="SHA-512" hashValue="F7x4JCqK/swmqXEDlpYJnOv8M1GTyk2T3/460Dl7U15Pe3STRpehK7TIBvSlrdg7l2HbWXYzKPFwQgrhXbSohw==" saltValue="zyPb9CQupvUnpSZJGyUWZ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555</v>
      </c>
      <c r="G46" s="8" t="s">
        <v>556</v>
      </c>
      <c r="H46" s="8" t="s">
        <v>557</v>
      </c>
      <c r="I46" s="8" t="s">
        <v>558</v>
      </c>
      <c r="J46" s="9" t="s">
        <v>559</v>
      </c>
    </row>
    <row r="47" spans="2:10" ht="57.75" customHeight="1">
      <c r="B47" s="10"/>
      <c r="C47" s="1212" t="s">
        <v>3</v>
      </c>
      <c r="D47" s="1212"/>
      <c r="E47" s="1213"/>
      <c r="F47" s="11">
        <v>80.44</v>
      </c>
      <c r="G47" s="12">
        <v>86.74</v>
      </c>
      <c r="H47" s="12">
        <v>77.989999999999995</v>
      </c>
      <c r="I47" s="12">
        <v>80.099999999999994</v>
      </c>
      <c r="J47" s="13">
        <v>79.290000000000006</v>
      </c>
    </row>
    <row r="48" spans="2:10" ht="57.75" customHeight="1">
      <c r="B48" s="14"/>
      <c r="C48" s="1214" t="s">
        <v>4</v>
      </c>
      <c r="D48" s="1214"/>
      <c r="E48" s="1215"/>
      <c r="F48" s="15">
        <v>11.22</v>
      </c>
      <c r="G48" s="16">
        <v>7.41</v>
      </c>
      <c r="H48" s="16">
        <v>6.47</v>
      </c>
      <c r="I48" s="16">
        <v>7.13</v>
      </c>
      <c r="J48" s="17">
        <v>10.14</v>
      </c>
    </row>
    <row r="49" spans="2:10" ht="57.75" customHeight="1" thickBot="1">
      <c r="B49" s="18"/>
      <c r="C49" s="1216" t="s">
        <v>5</v>
      </c>
      <c r="D49" s="1216"/>
      <c r="E49" s="1217"/>
      <c r="F49" s="19">
        <v>10.28</v>
      </c>
      <c r="G49" s="20" t="s">
        <v>560</v>
      </c>
      <c r="H49" s="20" t="s">
        <v>561</v>
      </c>
      <c r="I49" s="20">
        <v>2.0299999999999998</v>
      </c>
      <c r="J49" s="21">
        <v>6.42</v>
      </c>
    </row>
    <row r="50" spans="2:10" ht="13.5" customHeight="1"/>
    <row r="51" spans="2:10" ht="13.5" hidden="1" customHeight="1"/>
    <row r="52" spans="2:10" ht="13.5" hidden="1" customHeight="1"/>
    <row r="53" spans="2:10" ht="13.5" hidden="1" customHeight="1"/>
  </sheetData>
  <sheetProtection algorithmName="SHA-512" hashValue="WPMlSV0Iip5X0BcK+YbBeLU0D1gVYGvYAiPioaM8BdF/DZ8I5jGy+FsNzwZOQOdyGYgyGMjf90vaHAS5mIg48Q==" saltValue="/NVFzAyhXhfMheGrpDIQl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干場　聖司</cp:lastModifiedBy>
  <cp:lastPrinted>2019-10-29T01:24:36Z</cp:lastPrinted>
  <dcterms:created xsi:type="dcterms:W3CDTF">2019-02-14T02:42:15Z</dcterms:created>
  <dcterms:modified xsi:type="dcterms:W3CDTF">2019-11-26T05:56:17Z</dcterms:modified>
  <cp:category/>
</cp:coreProperties>
</file>