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00BFF116-2458-4518-A3B6-AA7934D625C2}" xr6:coauthVersionLast="47" xr6:coauthVersionMax="47" xr10:uidLastSave="{00000000-0000-0000-0000-000000000000}"/>
  <bookViews>
    <workbookView xWindow="-28920" yWindow="1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<sst xmlns="http://schemas.openxmlformats.org/spreadsheetml/2006/main" count="1052" uniqueCount="565">
  <si>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</si>
  <si>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</si>
  <si>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</si>
  <si>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</si>
  <si>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</si>
  <si>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</si>
  <si>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</si>
  <si>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</si>
  <si>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</si>
  <si>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</si>
  <si>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</si>
  <si>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</si>
  <si>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</si>
  <si>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</si>
  <si>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</si>
  <si>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</si>
  <si>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</si>
  <si>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</si>
  <si>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</si>
  <si>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</si>
  <si>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</si>
  <si>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</si>
  <si>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</si>
  <si>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</si>
  <si>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</si>
  <si>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</si>
  <si>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</si>
  <si>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</si>
  <si>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</si>
  <si>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</si>
  <si>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</si>
  <si>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</si>
  <si>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</si>
  <si>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</si>
  <si>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</si>
  <si>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</si>
  <si>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</si>
  <si>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</si>
  <si>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</si>
  <si>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</si>
  <si>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</si>
  <si>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</si>
  <si>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</si>
  <si>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</si>
  <si>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</si>
  <si>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</si>
  <si>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</si>
  <si>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</si>
  <si>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</si>
  <si>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</si>
  <si>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</si>
  <si>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</si>
  <si>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</si>
  <si>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</si>
  <si>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</si>
  <si>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</si>
  <si>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</si>
  <si>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</si>
  <si>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</si>
  <si>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</si>
  <si>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</si>
  <si>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</si>
  <si>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</si>
  <si>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</si>
  <si>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</si>
  <si>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</si>
  <si>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</si>
  <si>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</si>
  <si>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</si>
  <si>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</si>
  <si>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</si>
  <si>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</si>
  <si>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</si>
  <si>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</si>
  <si>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</si>
  <si>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</si>
  <si>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</si>
  <si>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</si>
  <si>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</si>
  <si>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</si>
  <si>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</si>
  <si>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</si>
  <si>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</si>
  <si>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</si>
  <si>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</si>
  <si>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</si>
  <si>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</si>
  <si>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</si>
  <si>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</si>
  <si>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</si>
  <si>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</si>
  <si>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</si>
  <si>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</si>
  <si>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</si>
  <si>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野々市市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</si>
  <si>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</si>
  <si>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</si>
  <si>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</si>
  <si>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</si>
  <si>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</si>
  <si>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</si>
  <si>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</si>
  <si>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</si>
  <si>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</si>
  <si>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</si>
  <si>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</si>
  <si>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</si>
  <si>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</si>
  <si>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</si>
  <si>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</si>
  <si>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</si>
  <si>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</si>
  <si>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</si>
  <si>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</si>
  <si>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</si>
  <si>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</si>
  <si>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</si>
  <si>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</si>
  <si>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</si>
  <si>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</si>
  <si>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</si>
  <si>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</si>
  <si>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</si>
  <si>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</si>
  <si>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</si>
  <si>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</si>
  <si>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</si>
  <si>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</si>
  <si>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</si>
  <si>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</si>
  <si>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</si>
  <si>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</si>
  <si>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</si>
  <si>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</si>
  <si>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</si>
  <si>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</si>
  <si>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</si>
  <si>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</si>
  <si>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</si>
  <si>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</si>
  <si>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</si>
  <si>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</si>
  <si>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</si>
  <si>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</si>
  <si>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</si>
  <si>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</si>
  <si>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</si>
  <si>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</si>
  <si>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</si>
  <si>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</si>
  <si>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</si>
  <si>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</si>
  <si>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</si>
  <si>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</si>
  <si>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</si>
  <si>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</si>
  <si>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</si>
  <si>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</si>
  <si>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</si>
  <si>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</si>
  <si>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</si>
  <si>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</si>
  <si>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</si>
  <si>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</si>
  <si>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</si>
  <si>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</si>
  <si>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</si>
  <si>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</si>
  <si>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</si>
  <si>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</si>
  <si>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</si>
  <si>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</si>
  <si>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</si>
  <si>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</si>
  <si>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</si>
  <si>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</si>
  <si>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</si>
  <si>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</si>
  <si>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</si>
  <si>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</si>
  <si>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</si>
  <si>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</si>
  <si>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</si>
  <si>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</si>
  <si>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</si>
  <si>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</si>
  <si>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</si>
  <si>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</si>
  <si>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</si>
  <si>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</si>
  <si>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</si>
  <si>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</si>
  <si>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</si>
  <si>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</si>
  <si>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</si>
  <si>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</si>
  <si>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</si>
  <si>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</si>
  <si>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</si>
  <si>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</si>
  <si>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</si>
  <si>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</si>
  <si>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</si>
  <si>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</si>
  <si>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石川県野々市市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</si>
  <si>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</si>
  <si>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</si>
  <si>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</si>
  <si>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</si>
  <si>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</si>
  <si>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</si>
  <si>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</si>
  <si>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</si>
  <si>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</si>
  <si>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</si>
  <si>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</si>
  <si>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</si>
  <si>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</si>
  <si>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</si>
  <si>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</si>
  <si>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</si>
  <si>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</si>
  <si>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</si>
  <si>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</si>
  <si>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</si>
  <si>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</si>
  <si>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</si>
  <si>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</si>
  <si>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</si>
  <si>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</si>
  <si>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</si>
  <si>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</si>
  <si>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</si>
  <si>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</si>
  <si>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</si>
  <si>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</si>
  <si>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</si>
  <si>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</si>
  <si>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</si>
  <si>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</si>
  <si>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</si>
  <si>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</si>
  <si>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</si>
  <si>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</si>
  <si>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</si>
  <si>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</si>
  <si>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</si>
  <si>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</si>
  <si>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</si>
  <si>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</si>
  <si>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</si>
  <si>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</si>
  <si>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</si>
  <si>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</si>
  <si>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</si>
  <si>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</si>
  <si>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</si>
  <si>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</si>
  <si>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</si>
  <si>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</si>
  <si>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</si>
  <si>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</si>
  <si>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</si>
  <si>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</si>
  <si>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</si>
  <si>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</si>
  <si>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</si>
  <si>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</si>
  <si>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</si>
  <si>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</si>
  <si>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</si>
  <si>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</si>
  <si>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</si>
  <si>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</si>
  <si>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</si>
  <si>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</si>
  <si>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</si>
  <si>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</si>
  <si>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</si>
  <si>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</si>
  <si>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</si>
  <si>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</si>
  <si>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</si>
  <si>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</si>
  <si>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</si>
  <si>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</si>
  <si>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</si>
  <si>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</si>
  <si>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</si>
  <si>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</si>
  <si>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</si>
  <si>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</si>
  <si>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</si>
  <si>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</si>
  <si>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</si>
  <si>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</si>
  <si>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</si>
  <si>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</si>
  <si>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</si>
  <si>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</si>
  <si>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</si>
  <si>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</si>
  <si>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</si>
  <si>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</si>
  <si>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</si>
  <si>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</si>
  <si>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</si>
  <si>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</si>
  <si>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</si>
  <si>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</si>
  <si>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</si>
  <si>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</si>
  <si>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</si>
  <si>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</si>
  <si>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</si>
  <si>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</si>
  <si>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</si>
  <si>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</si>
  <si>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</si>
  <si>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</si>
  <si>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</si>
  <si>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</si>
  <si>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</si>
  <si>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</si>
  <si>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</si>
  <si>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</si>
  <si>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</si>
  <si>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</si>
  <si>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</si>
  <si>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</si>
  <si>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</si>
  <si>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</si>
  <si>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</si>
  <si>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</si>
  <si>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</si>
  <si>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</si>
  <si>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</si>
  <si>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</si>
  <si>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</si>
  <si>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</si>
  <si>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</si>
  <si>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</si>
  <si>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</si>
  <si>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</si>
  <si>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</si>
  <si>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</si>
  <si>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</si>
  <si>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</si>
  <si>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</si>
  <si>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</si>
  <si>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</si>
  <si>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</si>
  <si>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</si>
  <si>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</si>
  <si>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</si>
  <si>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石川県野々市市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</si>
  <si>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</si>
  <si>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</si>
  <si>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</si>
  <si>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</si>
  <si>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</si>
  <si>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</si>
  <si>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</si>
  <si>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</si>
  <si>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</si>
  <si>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</si>
  <si>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</si>
  <si>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</si>
  <si>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</si>
  <si>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</si>
  <si>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</si>
  <si>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</si>
  <si>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</si>
  <si>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</si>
  <si>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</si>
  <si>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</si>
  <si>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</si>
  <si>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</si>
  <si>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</si>
  <si>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</si>
  <si>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</si>
  <si>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</si>
  <si>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</si>
  <si>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</si>
  <si>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</si>
  <si>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</si>
  <si>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</si>
  <si>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</si>
  <si>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</si>
  <si>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</si>
  <si>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</si>
  <si>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</si>
  <si>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</si>
  <si>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</si>
  <si>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</si>
  <si>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</si>
  <si>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</si>
  <si>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</si>
  <si>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</si>
  <si>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</si>
  <si>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</si>
  <si>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</si>
  <si>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</si>
  <si>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</si>
  <si>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</si>
  <si>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</si>
  <si>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</si>
  <si>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</si>
  <si>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</si>
  <si>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</si>
  <si>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</si>
  <si>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</si>
  <si>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</si>
  <si>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</si>
  <si>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</si>
  <si>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</si>
  <si>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</si>
  <si>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</si>
  <si>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</si>
  <si>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</si>
  <si>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</si>
  <si>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</si>
  <si>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</si>
  <si>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</si>
  <si>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</si>
  <si>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</si>
  <si>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</si>
  <si>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</si>
  <si>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</si>
  <si>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</si>
  <si>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</si>
  <si>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</si>
  <si>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</si>
  <si>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</si>
  <si>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</si>
  <si>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</si>
  <si>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</si>
  <si>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</si>
  <si>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</si>
  <si>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</si>
  <si>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</si>
  <si>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</si>
  <si>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</si>
  <si>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</si>
  <si>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</si>
  <si>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</si>
  <si>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</si>
  <si>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</si>
  <si>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</si>
  <si>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</si>
  <si>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</si>
  <si>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</si>
  <si>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</si>
  <si>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</si>
  <si>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</si>
  <si>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</si>
  <si>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</si>
  <si>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</si>
  <si>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</si>
  <si>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</si>
  <si>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</si>
  <si>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</si>
  <si>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</si>
  <si>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</si>
  <si>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</si>
  <si>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</si>
  <si>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</si>
  <si>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</si>
  <si>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</si>
  <si>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</si>
  <si>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</si>
  <si>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</si>
  <si>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</si>
  <si>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</si>
  <si>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</si>
  <si>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</si>
  <si>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</si>
  <si>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</si>
  <si>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</si>
  <si>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</si>
  <si>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</si>
  <si>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</si>
  <si>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</si>
  <si>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</si>
  <si>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</si>
  <si>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</si>
  <si>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</si>
  <si>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</si>
  <si>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</si>
  <si>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</si>
  <si>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</si>
  <si>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</si>
  <si>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</si>
  <si>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</si>
  <si>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</si>
  <si>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</si>
  <si>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</si>
  <si>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</si>
  <si>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</si>
  <si>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</si>
  <si>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</si>
  <si>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</si>
  <si>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</si>
  <si>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</si>
  <si>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</si>
  <si>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</si>
  <si>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</si>
  <si>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</si>
  <si>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</si>
  <si>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</si>
  <si>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</si>
  <si>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</si>
  <si>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</si>
  <si>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</si>
  <si>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</si>
  <si>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</si>
  <si>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</si>
  <si>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</si>
  <si>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</si>
  <si>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</si>
  <si>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</si>
  <si>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</si>
  <si>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</si>
  <si>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</si>
  <si>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</si>
  <si>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</si>
  <si>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</si>
  <si>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</si>
  <si>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</si>
  <si>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</si>
  <si>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</si>
  <si>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3.02</t>
  </si>
  <si>
    <t>▲ 2.12</t>
  </si>
  <si>
    <t>▲ 1.27</t>
  </si>
  <si>
    <t>▲ 3.20</t>
  </si>
  <si>
    <t>水道事業会計</t>
  </si>
  <si>
    <t>一般会計</t>
  </si>
  <si>
    <t>公共下水道事業会計</t>
  </si>
  <si>
    <t>介護保険特別会計</t>
  </si>
  <si>
    <t>墓地特別会計</t>
  </si>
  <si>
    <t>後期高齢者医療特別会計</t>
  </si>
  <si>
    <t>国民健康保険特別会計</t>
  </si>
  <si>
    <t>その他会計（赤字）</t>
  </si>
  <si>
    <t>その他会計（黒字）</t>
  </si>
  <si>
    <t>R01</t>
    <phoneticPr fontId="5"/>
  </si>
  <si>
    <t>R02</t>
    <phoneticPr fontId="5"/>
  </si>
  <si>
    <t>R03</t>
    <phoneticPr fontId="5"/>
  </si>
  <si>
    <t>R04</t>
    <phoneticPr fontId="5"/>
  </si>
  <si>
    <t>R05</t>
    <phoneticPr fontId="5"/>
  </si>
  <si>
    <t>教育施設整備基金</t>
  </si>
  <si>
    <t>福祉基金</t>
  </si>
  <si>
    <t>広域斎場施設整備基金</t>
  </si>
  <si>
    <t>企業立地促進基金</t>
  </si>
  <si>
    <t>都市基盤整備基金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</si>
  <si>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</si>
  <si>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</si>
  <si>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令和５年度は、平成29年、平成30年度ほどの大きな建設・改修事業が無かったため減価償却は進んだものの、引き続き有形固定資産減価償却率は類似団体に比べ低い水準にある。
　将来負担比率については、令和５年度は市債償還が進んだことにより将来負担比率の分子がマイナスとなった。
　今後も引き続き大型事業の実施時期、優先順位を適正に判断し、地方債の新規発行を抑制し将来負担比率の低下に努めたい。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</si>
  <si>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</si>
  <si>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</si>
  <si>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</si>
  <si>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</si>
  <si>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</si>
  <si>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</si>
  <si>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実質公債費比率については、令和元年度以降、大型事業（令和２年度の野々市小学校増築事業や令和４年度中央地区整備事業など）の償還開始などに伴い類似団体と比較して高い水準となっている。
　将来負担比率については、平成29、30年度の中央地区整備事業（カレード、カミーノ建設）に係る地方債の新規発行（約23.1億円）により地方債残高が大幅な増となり、類似団体と比べ高い水準となっていたが、令和３年度は市債償還が進んだことにより近年類似団体を下回る水準となり、令和４年度及び令和５年度は将来負担比率の分子がマイナスとなった。
　今後も、一層の償還管理および計画的な地方債発行に努め、比率の抑制を図る。</t>
    <rPh sb="231" eb="232">
      <t>オヨ</t>
    </rPh>
    <rPh sb="233" eb="235">
      <t>レイワ</t>
    </rPh>
    <rPh sb="236" eb="238">
      <t>ネンド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</si>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</sst>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262C88C-BE32-46E9-9FF8-8AA234DD57A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696B-454E-AE73-AF5C78B994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33559</c:v>
                </c:pt>
                <c:pt idx="1">
                  <c:v>48465</c:v>
                </c:pt>
                <c:pt idx="2">
                  <c:v>27482</c:v>
                </c:pt>
                <c:pt idx="3">
                  <c:v>32507</c:v>
                </c:pt>
                <c:pt idx="4">
                  <c:v>37638</c:v>
                </c:pt>
              </c:numCache>
            </c:numRef>
          </c:val>
          <c:smooth val="0"/>
          <c:extLst>
            <c:ext xmlns:c16="http://schemas.microsoft.com/office/drawing/2014/chart" uri="{C3380CC4-5D6E-409C-BE32-E72D297353CC}">
              <c16:uniqueId val="{00000001-696B-454E-AE73-AF5C78B9949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2.33</c:v>
                </c:pt>
                <c:pt idx="1">
                  <c:v>2.76</c:v>
                </c:pt>
                <c:pt idx="2">
                  <c:v>4.22</c:v>
                </c:pt>
                <c:pt idx="3">
                  <c:v>4.68</c:v>
                </c:pt>
                <c:pt idx="4">
                  <c:v>3.78</c:v>
                </c:pt>
              </c:numCache>
            </c:numRef>
          </c:val>
          <c:extLst>
            <c:ext xmlns:c16="http://schemas.microsoft.com/office/drawing/2014/chart" uri="{C3380CC4-5D6E-409C-BE32-E72D297353CC}">
              <c16:uniqueId val="{00000000-BCB5-48D9-8D8F-8CB118C917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21.13</c:v>
                </c:pt>
                <c:pt idx="1">
                  <c:v>19.04</c:v>
                </c:pt>
                <c:pt idx="2">
                  <c:v>18.559999999999999</c:v>
                </c:pt>
                <c:pt idx="3">
                  <c:v>19.39</c:v>
                </c:pt>
                <c:pt idx="4">
                  <c:v>18.64</c:v>
                </c:pt>
              </c:numCache>
            </c:numRef>
          </c:val>
          <c:extLst>
            <c:ext xmlns:c16="http://schemas.microsoft.com/office/drawing/2014/chart" uri="{C3380CC4-5D6E-409C-BE32-E72D297353CC}">
              <c16:uniqueId val="{00000001-BCB5-48D9-8D8F-8CB118C917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-3.02</c:v>
                </c:pt>
                <c:pt idx="1">
                  <c:v>-2.12</c:v>
                </c:pt>
                <c:pt idx="2">
                  <c:v>1.18</c:v>
                </c:pt>
                <c:pt idx="3">
                  <c:v>-1.27</c:v>
                </c:pt>
                <c:pt idx="4">
                  <c:v>-3.2</c:v>
                </c:pt>
              </c:numCache>
            </c:numRef>
          </c:val>
          <c:smooth val="0"/>
          <c:extLst>
            <c:ext xmlns:c16="http://schemas.microsoft.com/office/drawing/2014/chart" uri="{C3380CC4-5D6E-409C-BE32-E72D297353CC}">
              <c16:uniqueId val="{00000002-BCB5-48D9-8D8F-8CB118C917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567-44E5-977F-9A51C254BE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67-44E5-977F-9A51C254BEE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567-44E5-977F-9A51C254BEE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c:v>
                </c:pt>
                <c:pt idx="2">
                  <c:v>#N/A</c:v>
                </c:pt>
                <c:pt idx="3">
                  <c:v>0.55000000000000004</c:v>
                </c:pt>
                <c:pt idx="4">
                  <c:v>#N/A</c:v>
                </c:pt>
                <c:pt idx="5">
                  <c:v>0.46</c:v>
                </c:pt>
                <c:pt idx="6">
                  <c:v>#N/A</c:v>
                </c:pt>
                <c:pt idx="7">
                  <c:v>0.57999999999999996</c:v>
                </c:pt>
                <c:pt idx="8">
                  <c:v>#N/A</c:v>
                </c:pt>
                <c:pt idx="9">
                  <c:v>0</c:v>
                </c:pt>
              </c:numCache>
            </c:numRef>
          </c:val>
          <c:extLst>
            <c:ext xmlns:c16="http://schemas.microsoft.com/office/drawing/2014/chart" uri="{C3380CC4-5D6E-409C-BE32-E72D297353CC}">
              <c16:uniqueId val="{00000003-D567-44E5-977F-9A51C254BEE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0.48</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D567-44E5-977F-9A51C254BEE0}"/>
            </c:ext>
          </c:extLst>
        </c:ser>
        <c:ser>
          <c:idx val="5"/>
          <c:order val="5"/>
          <c:tx>
            <c:strRef>
              <c:f>データシート!$A$32</c:f>
              <c:strCache>
                <c:ptCount val="1"/>
                <c:pt idx="0">
                  <c:v>墓地特別会計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0.13</c:v>
                </c:pt>
                <c:pt idx="8">
                  <c:v>#N/A</c:v>
                </c:pt>
                <c:pt idx="9">
                  <c:v>0.04</c:v>
                </c:pt>
              </c:numCache>
            </c:numRef>
          </c:val>
          <c:extLst>
            <c:ext xmlns:c16="http://schemas.microsoft.com/office/drawing/2014/chart" uri="{C3380CC4-5D6E-409C-BE32-E72D297353CC}">
              <c16:uniqueId val="{00000005-D567-44E5-977F-9A51C254BEE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0.03</c:v>
                </c:pt>
                <c:pt idx="4">
                  <c:v>#N/A</c:v>
                </c:pt>
                <c:pt idx="5">
                  <c:v>0.72</c:v>
                </c:pt>
                <c:pt idx="6">
                  <c:v>#N/A</c:v>
                </c:pt>
                <c:pt idx="7">
                  <c:v>0.61</c:v>
                </c:pt>
                <c:pt idx="8">
                  <c:v>#N/A</c:v>
                </c:pt>
                <c:pt idx="9">
                  <c:v>0.76</c:v>
                </c:pt>
              </c:numCache>
            </c:numRef>
          </c:val>
          <c:extLst>
            <c:ext xmlns:c16="http://schemas.microsoft.com/office/drawing/2014/chart" uri="{C3380CC4-5D6E-409C-BE32-E72D297353CC}">
              <c16:uniqueId val="{00000006-D567-44E5-977F-9A51C254BEE0}"/>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3.57</c:v>
                </c:pt>
                <c:pt idx="2">
                  <c:v>#N/A</c:v>
                </c:pt>
                <c:pt idx="3">
                  <c:v>3.28</c:v>
                </c:pt>
                <c:pt idx="4">
                  <c:v>#N/A</c:v>
                </c:pt>
                <c:pt idx="5">
                  <c:v>2.61</c:v>
                </c:pt>
                <c:pt idx="6">
                  <c:v>#N/A</c:v>
                </c:pt>
                <c:pt idx="7">
                  <c:v>2.5499999999999998</c:v>
                </c:pt>
                <c:pt idx="8">
                  <c:v>#N/A</c:v>
                </c:pt>
                <c:pt idx="9">
                  <c:v>2.78</c:v>
                </c:pt>
              </c:numCache>
            </c:numRef>
          </c:val>
          <c:extLst>
            <c:ext xmlns:c16="http://schemas.microsoft.com/office/drawing/2014/chart" uri="{C3380CC4-5D6E-409C-BE32-E72D297353CC}">
              <c16:uniqueId val="{00000007-D567-44E5-977F-9A51C254BEE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2.3199999999999998</c:v>
                </c:pt>
                <c:pt idx="2">
                  <c:v>#N/A</c:v>
                </c:pt>
                <c:pt idx="3">
                  <c:v>2.76</c:v>
                </c:pt>
                <c:pt idx="4">
                  <c:v>#N/A</c:v>
                </c:pt>
                <c:pt idx="5">
                  <c:v>4.21</c:v>
                </c:pt>
                <c:pt idx="6">
                  <c:v>#N/A</c:v>
                </c:pt>
                <c:pt idx="7">
                  <c:v>4.54</c:v>
                </c:pt>
                <c:pt idx="8">
                  <c:v>#N/A</c:v>
                </c:pt>
                <c:pt idx="9">
                  <c:v>3.73</c:v>
                </c:pt>
              </c:numCache>
            </c:numRef>
          </c:val>
          <c:extLst>
            <c:ext xmlns:c16="http://schemas.microsoft.com/office/drawing/2014/chart" uri="{C3380CC4-5D6E-409C-BE32-E72D297353CC}">
              <c16:uniqueId val="{00000008-D567-44E5-977F-9A51C254BEE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13.8</c:v>
                </c:pt>
                <c:pt idx="2">
                  <c:v>#N/A</c:v>
                </c:pt>
                <c:pt idx="3">
                  <c:v>13.97</c:v>
                </c:pt>
                <c:pt idx="4">
                  <c:v>#N/A</c:v>
                </c:pt>
                <c:pt idx="5">
                  <c:v>13.92</c:v>
                </c:pt>
                <c:pt idx="6">
                  <c:v>#N/A</c:v>
                </c:pt>
                <c:pt idx="7">
                  <c:v>13.94</c:v>
                </c:pt>
                <c:pt idx="8">
                  <c:v>#N/A</c:v>
                </c:pt>
                <c:pt idx="9">
                  <c:v>14.05</c:v>
                </c:pt>
              </c:numCache>
            </c:numRef>
          </c:val>
          <c:extLst>
            <c:ext xmlns:c16="http://schemas.microsoft.com/office/drawing/2014/chart" uri="{C3380CC4-5D6E-409C-BE32-E72D297353CC}">
              <c16:uniqueId val="{00000009-D567-44E5-977F-9A51C254BE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1765</c:v>
                </c:pt>
                <c:pt idx="5">
                  <c:v>1744</c:v>
                </c:pt>
                <c:pt idx="8">
                  <c:v>1947</c:v>
                </c:pt>
                <c:pt idx="11">
                  <c:v>1954</c:v>
                </c:pt>
                <c:pt idx="14">
                  <c:v>1996</c:v>
                </c:pt>
              </c:numCache>
            </c:numRef>
          </c:val>
          <c:extLst>
            <c:ext xmlns:c16="http://schemas.microsoft.com/office/drawing/2014/chart" uri="{C3380CC4-5D6E-409C-BE32-E72D297353CC}">
              <c16:uniqueId val="{00000000-AB44-49FC-AFF4-C5A260D44D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44-49FC-AFF4-C5A260D44D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184</c:v>
                </c:pt>
                <c:pt idx="3">
                  <c:v>183</c:v>
                </c:pt>
                <c:pt idx="6">
                  <c:v>182</c:v>
                </c:pt>
                <c:pt idx="9">
                  <c:v>161</c:v>
                </c:pt>
                <c:pt idx="12">
                  <c:v>161</c:v>
                </c:pt>
              </c:numCache>
            </c:numRef>
          </c:val>
          <c:extLst>
            <c:ext xmlns:c16="http://schemas.microsoft.com/office/drawing/2014/chart" uri="{C3380CC4-5D6E-409C-BE32-E72D297353CC}">
              <c16:uniqueId val="{00000002-AB44-49FC-AFF4-C5A260D44D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132</c:v>
                </c:pt>
                <c:pt idx="3">
                  <c:v>183</c:v>
                </c:pt>
                <c:pt idx="6">
                  <c:v>296</c:v>
                </c:pt>
                <c:pt idx="9">
                  <c:v>305</c:v>
                </c:pt>
                <c:pt idx="12">
                  <c:v>296</c:v>
                </c:pt>
              </c:numCache>
            </c:numRef>
          </c:val>
          <c:extLst>
            <c:ext xmlns:c16="http://schemas.microsoft.com/office/drawing/2014/chart" uri="{C3380CC4-5D6E-409C-BE32-E72D297353CC}">
              <c16:uniqueId val="{00000003-AB44-49FC-AFF4-C5A260D44D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358</c:v>
                </c:pt>
                <c:pt idx="3">
                  <c:v>319</c:v>
                </c:pt>
                <c:pt idx="6">
                  <c:v>314</c:v>
                </c:pt>
                <c:pt idx="9">
                  <c:v>295</c:v>
                </c:pt>
                <c:pt idx="12">
                  <c:v>301</c:v>
                </c:pt>
              </c:numCache>
            </c:numRef>
          </c:val>
          <c:extLst>
            <c:ext xmlns:c16="http://schemas.microsoft.com/office/drawing/2014/chart" uri="{C3380CC4-5D6E-409C-BE32-E72D297353CC}">
              <c16:uniqueId val="{00000004-AB44-49FC-AFF4-C5A260D44D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44-49FC-AFF4-C5A260D44D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44-49FC-AFF4-C5A260D44D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1749</c:v>
                </c:pt>
                <c:pt idx="3">
                  <c:v>1748</c:v>
                </c:pt>
                <c:pt idx="6">
                  <c:v>1909</c:v>
                </c:pt>
                <c:pt idx="9">
                  <c:v>1924</c:v>
                </c:pt>
                <c:pt idx="12">
                  <c:v>1897</c:v>
                </c:pt>
              </c:numCache>
            </c:numRef>
          </c:val>
          <c:extLst>
            <c:ext xmlns:c16="http://schemas.microsoft.com/office/drawing/2014/chart" uri="{C3380CC4-5D6E-409C-BE32-E72D297353CC}">
              <c16:uniqueId val="{00000007-AB44-49FC-AFF4-C5A260D44D8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658</c:v>
                </c:pt>
                <c:pt idx="2">
                  <c:v>#N/A</c:v>
                </c:pt>
                <c:pt idx="3">
                  <c:v>#N/A</c:v>
                </c:pt>
                <c:pt idx="4">
                  <c:v>689</c:v>
                </c:pt>
                <c:pt idx="5">
                  <c:v>#N/A</c:v>
                </c:pt>
                <c:pt idx="6">
                  <c:v>#N/A</c:v>
                </c:pt>
                <c:pt idx="7">
                  <c:v>754</c:v>
                </c:pt>
                <c:pt idx="8">
                  <c:v>#N/A</c:v>
                </c:pt>
                <c:pt idx="9">
                  <c:v>#N/A</c:v>
                </c:pt>
                <c:pt idx="10">
                  <c:v>731</c:v>
                </c:pt>
                <c:pt idx="11">
                  <c:v>#N/A</c:v>
                </c:pt>
                <c:pt idx="12">
                  <c:v>#N/A</c:v>
                </c:pt>
                <c:pt idx="13">
                  <c:v>659</c:v>
                </c:pt>
                <c:pt idx="14">
                  <c:v>#N/A</c:v>
                </c:pt>
              </c:numCache>
            </c:numRef>
          </c:val>
          <c:smooth val="0"/>
          <c:extLst>
            <c:ext xmlns:c16="http://schemas.microsoft.com/office/drawing/2014/chart" uri="{C3380CC4-5D6E-409C-BE32-E72D297353CC}">
              <c16:uniqueId val="{00000008-AB44-49FC-AFF4-C5A260D44D8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19253</c:v>
                </c:pt>
                <c:pt idx="5">
                  <c:v>18825</c:v>
                </c:pt>
                <c:pt idx="8">
                  <c:v>18752</c:v>
                </c:pt>
                <c:pt idx="11">
                  <c:v>17874</c:v>
                </c:pt>
                <c:pt idx="14">
                  <c:v>17143</c:v>
                </c:pt>
              </c:numCache>
            </c:numRef>
          </c:val>
          <c:extLst>
            <c:ext xmlns:c16="http://schemas.microsoft.com/office/drawing/2014/chart" uri="{C3380CC4-5D6E-409C-BE32-E72D297353CC}">
              <c16:uniqueId val="{00000000-01B3-46CB-9C85-31C1F552BA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3794</c:v>
                </c:pt>
                <c:pt idx="5">
                  <c:v>4084</c:v>
                </c:pt>
                <c:pt idx="8">
                  <c:v>4110</c:v>
                </c:pt>
                <c:pt idx="11">
                  <c:v>4360</c:v>
                </c:pt>
                <c:pt idx="14">
                  <c:v>4476</c:v>
                </c:pt>
              </c:numCache>
            </c:numRef>
          </c:val>
          <c:extLst>
            <c:ext xmlns:c16="http://schemas.microsoft.com/office/drawing/2014/chart" uri="{C3380CC4-5D6E-409C-BE32-E72D297353CC}">
              <c16:uniqueId val="{00000001-01B3-46CB-9C85-31C1F552BA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4985</c:v>
                </c:pt>
                <c:pt idx="5">
                  <c:v>4347</c:v>
                </c:pt>
                <c:pt idx="8">
                  <c:v>4763</c:v>
                </c:pt>
                <c:pt idx="11">
                  <c:v>5192</c:v>
                </c:pt>
                <c:pt idx="14">
                  <c:v>5221</c:v>
                </c:pt>
              </c:numCache>
            </c:numRef>
          </c:val>
          <c:extLst>
            <c:ext xmlns:c16="http://schemas.microsoft.com/office/drawing/2014/chart" uri="{C3380CC4-5D6E-409C-BE32-E72D297353CC}">
              <c16:uniqueId val="{00000002-01B3-46CB-9C85-31C1F552BA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B3-46CB-9C85-31C1F552BA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B3-46CB-9C85-31C1F552BA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55</c:v>
                </c:pt>
                <c:pt idx="3">
                  <c:v>69</c:v>
                </c:pt>
                <c:pt idx="6">
                  <c:v>85</c:v>
                </c:pt>
                <c:pt idx="9">
                  <c:v>102</c:v>
                </c:pt>
                <c:pt idx="12">
                  <c:v>167</c:v>
                </c:pt>
              </c:numCache>
            </c:numRef>
          </c:val>
          <c:extLst>
            <c:ext xmlns:c16="http://schemas.microsoft.com/office/drawing/2014/chart" uri="{C3380CC4-5D6E-409C-BE32-E72D297353CC}">
              <c16:uniqueId val="{00000005-01B3-46CB-9C85-31C1F552BA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641</c:v>
                </c:pt>
                <c:pt idx="3">
                  <c:v>584</c:v>
                </c:pt>
                <c:pt idx="6">
                  <c:v>465</c:v>
                </c:pt>
                <c:pt idx="9">
                  <c:v>337</c:v>
                </c:pt>
                <c:pt idx="12">
                  <c:v>324</c:v>
                </c:pt>
              </c:numCache>
            </c:numRef>
          </c:val>
          <c:extLst>
            <c:ext xmlns:c16="http://schemas.microsoft.com/office/drawing/2014/chart" uri="{C3380CC4-5D6E-409C-BE32-E72D297353CC}">
              <c16:uniqueId val="{00000006-01B3-46CB-9C85-31C1F552BA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2620</c:v>
                </c:pt>
                <c:pt idx="3">
                  <c:v>2486</c:v>
                </c:pt>
                <c:pt idx="6">
                  <c:v>3000</c:v>
                </c:pt>
                <c:pt idx="9">
                  <c:v>2846</c:v>
                </c:pt>
                <c:pt idx="12">
                  <c:v>2897</c:v>
                </c:pt>
              </c:numCache>
            </c:numRef>
          </c:val>
          <c:extLst>
            <c:ext xmlns:c16="http://schemas.microsoft.com/office/drawing/2014/chart" uri="{C3380CC4-5D6E-409C-BE32-E72D297353CC}">
              <c16:uniqueId val="{00000007-01B3-46CB-9C85-31C1F552BA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5545</c:v>
                </c:pt>
                <c:pt idx="3">
                  <c:v>4922</c:v>
                </c:pt>
                <c:pt idx="6">
                  <c:v>4245</c:v>
                </c:pt>
                <c:pt idx="9">
                  <c:v>3844</c:v>
                </c:pt>
                <c:pt idx="12">
                  <c:v>3574</c:v>
                </c:pt>
              </c:numCache>
            </c:numRef>
          </c:val>
          <c:extLst>
            <c:ext xmlns:c16="http://schemas.microsoft.com/office/drawing/2014/chart" uri="{C3380CC4-5D6E-409C-BE32-E72D297353CC}">
              <c16:uniqueId val="{00000008-01B3-46CB-9C85-31C1F552BA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1260</c:v>
                </c:pt>
                <c:pt idx="3">
                  <c:v>1088</c:v>
                </c:pt>
                <c:pt idx="6">
                  <c:v>915</c:v>
                </c:pt>
                <c:pt idx="9">
                  <c:v>760</c:v>
                </c:pt>
                <c:pt idx="12">
                  <c:v>654</c:v>
                </c:pt>
              </c:numCache>
            </c:numRef>
          </c:val>
          <c:extLst>
            <c:ext xmlns:c16="http://schemas.microsoft.com/office/drawing/2014/chart" uri="{C3380CC4-5D6E-409C-BE32-E72D297353CC}">
              <c16:uniqueId val="{00000009-01B3-46CB-9C85-31C1F552BA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20617</c:v>
                </c:pt>
                <c:pt idx="3">
                  <c:v>20172</c:v>
                </c:pt>
                <c:pt idx="6">
                  <c:v>20047</c:v>
                </c:pt>
                <c:pt idx="9">
                  <c:v>18995</c:v>
                </c:pt>
                <c:pt idx="12">
                  <c:v>18026</c:v>
                </c:pt>
              </c:numCache>
            </c:numRef>
          </c:val>
          <c:extLst>
            <c:ext xmlns:c16="http://schemas.microsoft.com/office/drawing/2014/chart" uri="{C3380CC4-5D6E-409C-BE32-E72D297353CC}">
              <c16:uniqueId val="{0000000A-01B3-46CB-9C85-31C1F552BA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2706</c:v>
                </c:pt>
                <c:pt idx="2">
                  <c:v>#N/A</c:v>
                </c:pt>
                <c:pt idx="3">
                  <c:v>#N/A</c:v>
                </c:pt>
                <c:pt idx="4">
                  <c:v>2065</c:v>
                </c:pt>
                <c:pt idx="5">
                  <c:v>#N/A</c:v>
                </c:pt>
                <c:pt idx="6">
                  <c:v>#N/A</c:v>
                </c:pt>
                <c:pt idx="7">
                  <c:v>1132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1B3-46CB-9C85-31C1F552BA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2241</c:v>
                </c:pt>
                <c:pt idx="1">
                  <c:v>2304</c:v>
                </c:pt>
                <c:pt idx="2">
                  <c:v>2277</c:v>
                </c:pt>
              </c:numCache>
            </c:numRef>
          </c:val>
          <c:extLst>
            <c:ext xmlns:c16="http://schemas.microsoft.com/office/drawing/2014/chart" uri="{C3380CC4-5D6E-409C-BE32-E72D297353CC}">
              <c16:uniqueId val="{00000000-BE5D-46EC-BD44-FE393B3D31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623</c:v>
                </c:pt>
                <c:pt idx="1">
                  <c:v>524</c:v>
                </c:pt>
                <c:pt idx="2">
                  <c:v>480</c:v>
                </c:pt>
              </c:numCache>
            </c:numRef>
          </c:val>
          <c:extLst>
            <c:ext xmlns:c16="http://schemas.microsoft.com/office/drawing/2014/chart" uri="{C3380CC4-5D6E-409C-BE32-E72D297353CC}">
              <c16:uniqueId val="{00000001-BE5D-46EC-BD44-FE393B3D31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951</c:v>
                </c:pt>
                <c:pt idx="1">
                  <c:v>1345</c:v>
                </c:pt>
                <c:pt idx="2">
                  <c:v>1449</c:v>
                </c:pt>
              </c:numCache>
            </c:numRef>
          </c:val>
          <c:extLst>
            <c:ext xmlns:c16="http://schemas.microsoft.com/office/drawing/2014/chart" uri="{C3380CC4-5D6E-409C-BE32-E72D297353CC}">
              <c16:uniqueId val="{00000002-BE5D-46EC-BD44-FE393B3D31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{0B76C9E1-6603-4A34-A632-BC57149AC24F}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6F6-4077-85BA-E448EEA715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{60D046D1-DCE2-46BE-B7FA-CB5B12ACE7AD}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F6-4077-85BA-E448EEA715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{0A775991-A1A2-4C09-A0DC-1DE0D1730823}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F6-4077-85BA-E448EEA715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{ADD191AD-E811-4A77-9343-4828F39EAAAA}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F6-4077-85BA-E448EEA715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{0141CC27-A09F-468D-B8AE-3CB6B4EEC1F3}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F6-4077-85BA-E448EEA715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{71F2F1A3-9C96-4C7E-8083-C248346CA2E0}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6F6-4077-85BA-E448EEA715E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{2384D460-9D4D-4BD1-ABD9-A1BB0DFC4E5A}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6F6-4077-85BA-E448EEA715E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{8242C979-F321-4C08-B38B-C2E7EABB4175}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6F6-4077-85BA-E448EEA715E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{5B7220E1-DB5F-418B-B202-18DC5FDA0AF8}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6F6-4077-85BA-E448EEA715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59.5</c:v>
                </c:pt>
                <c:pt idx="16">
                  <c:v>61.1</c:v>
                </c:pt>
                <c:pt idx="24">
                  <c:v>62.4</c:v>
                </c:pt>
                <c:pt idx="32">
                  <c:v>64.5</c:v>
                </c:pt>
              </c:numCache>
            </c:numRef>
          </c:xVal>
          <c:yVal>
            <c:numRef>
              <c:f>公会計指標分析・財政指標組合せ分析表!$BP$51:$DC$51</c:f>
              <c:numCache>
                <c:formatCode>#,##0.0;"▲ "#,##0.0</c:formatCode>
                <c:ptCount val="40"/>
                <c:pt idx="0">
                  <c:v>28.6</c:v>
                </c:pt>
                <c:pt idx="8">
                  <c:v>21</c:v>
                </c:pt>
                <c:pt idx="16">
                  <c:v>10.6</c:v>
                </c:pt>
              </c:numCache>
            </c:numRef>
          </c:yVal>
          <c:smooth val="0"/>
          <c:extLst>
            <c:ext xmlns:c16="http://schemas.microsoft.com/office/drawing/2014/chart" uri="{C3380CC4-5D6E-409C-BE32-E72D297353CC}">
              <c16:uniqueId val="{00000009-D6F6-4077-85BA-E448EEA715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{1DF93E1D-678A-4D39-985F-04A928F58168}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6F6-4077-85BA-E448EEA715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{26AF3C0A-76BF-490D-B86A-EDF54637E22C}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F6-4077-85BA-E448EEA715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{5212F939-2C15-4C6F-A73E-66570745CB0D}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F6-4077-85BA-E448EEA715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{0C2C292D-23E9-4D20-9A75-33AB054A111A}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F6-4077-85BA-E448EEA715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{CE5AACD6-370F-4BDF-8154-0CCA124B37F6}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F6-4077-85BA-E448EEA715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{E201CFFF-D972-4EED-9F5F-BFA23D905421}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6F6-4077-85BA-E448EEA715E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{AF8F47F9-50CC-43E4-9090-7072F547DD17}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6F6-4077-85BA-E448EEA715E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{98166978-7BB7-4478-88B7-BEE07A88F3C0}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6F6-4077-85BA-E448EEA715E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{C0504BC9-FA9B-4960-843C-2E642E523DBC}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6F6-4077-85BA-E448EEA715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D6F6-4077-85BA-E448EEA715E5}"/>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{CB79749F-2187-4B75-9381-7F4D1FDEEDBE}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4EA-44DD-BC31-98E92BDFC5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{A7110BF1-0472-436D-B5EF-F85D3741515F}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EA-44DD-BC31-98E92BDFC5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{646229B3-2097-46ED-ACC3-878323CCE968}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EA-44DD-BC31-98E92BDFC5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{2A22766D-96AF-4320-85E2-514F0DD93F4C}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EA-44DD-BC31-98E92BDFC5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{11C2A712-258A-4E8D-85A1-9F81CC7386D5}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EA-44DD-BC31-98E92BDFC59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{CA371877-69EE-439E-8516-E97838B060C1}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4EA-44DD-BC31-98E92BDFC59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{E068EA92-8927-4B1D-B34D-D44F74478440}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4EA-44DD-BC31-98E92BDFC59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{BD4945D2-B93C-449B-AD31-88670ED276FD}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4EA-44DD-BC31-98E92BDFC59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{08329054-C3AC-46DE-B853-880CC882A5FA}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4EA-44DD-BC31-98E92BDFC5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7.1</c:v>
                </c:pt>
                <c:pt idx="16">
                  <c:v>7</c:v>
                </c:pt>
                <c:pt idx="24">
                  <c:v>7</c:v>
                </c:pt>
                <c:pt idx="32">
                  <c:v>6.7</c:v>
                </c:pt>
              </c:numCache>
            </c:numRef>
          </c:xVal>
          <c:yVal>
            <c:numRef>
              <c:f>公会計指標分析・財政指標組合せ分析表!$BP$73:$DC$73</c:f>
              <c:numCache>
                <c:formatCode>#,##0.0;"▲ "#,##0.0</c:formatCode>
                <c:ptCount val="40"/>
                <c:pt idx="0">
                  <c:v>28.6</c:v>
                </c:pt>
                <c:pt idx="8">
                  <c:v>21</c:v>
                </c:pt>
                <c:pt idx="16">
                  <c:v>10.6</c:v>
                </c:pt>
              </c:numCache>
            </c:numRef>
          </c:yVal>
          <c:smooth val="0"/>
          <c:extLst>
            <c:ext xmlns:c16="http://schemas.microsoft.com/office/drawing/2014/chart" uri="{C3380CC4-5D6E-409C-BE32-E72D297353CC}">
              <c16:uniqueId val="{00000009-84EA-44DD-BC31-98E92BDFC5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{58099022-DD3C-4698-9B3B-21093F00182A}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4EA-44DD-BC31-98E92BDFC5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{11B238E5-45E3-4586-B863-1C1DA4CF3040}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EA-44DD-BC31-98E92BDFC5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{4FC24D6A-31F4-40A2-A3EC-F5D1BFF7A89B}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EA-44DD-BC31-98E92BDFC5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{F99D5AC8-012E-4354-807D-8702B14DB6C1}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EA-44DD-BC31-98E92BDFC5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{D2FF37B1-3AB1-49A8-8BF5-321BEE8FC480}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EA-44DD-BC31-98E92BDFC59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{7A4C1F6E-DB57-4FB2-BB3B-DB81A42A7851}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4EA-44DD-BC31-98E92BDFC59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{85725CED-1D31-4D5C-AB6B-A037CBA8BAD0}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4EA-44DD-BC31-98E92BDFC59F}"/>
                </c:ext>
              </c:extLst>
            </c:dLbl>
            <c:dLbl>
              <c:idx val="24"/>
              <c:layout>
                <c:manualLayout>
                  <c:x val="-4.4905057365901176E-2"/>
                  <c:y val="-4.661221570963081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{B2B1E10C-264C-43D0-87CE-B2F62D7309C4}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4EA-44DD-BC31-98E92BDFC59F}"/>
                </c:ext>
              </c:extLst>
            </c:dLbl>
            <c:dLbl>
              <c:idx val="32"/>
              <c:layout>
                <c:manualLayout>
                  <c:x val="-1.8235628084249993E-2"/>
                  <c:y val="-7.822073597838766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{F6B2A411-0262-46F9-8AE0-BEC03A134340}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4EA-44DD-BC31-98E92BDFC5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84EA-44DD-BC31-98E92BDFC59F}"/>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石川県野々市市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年度より</a:t>
          </a:r>
          <a:r>
            <a:rPr kumimoji="1" lang="ja-JP" altLang="en-US" sz="1100">
              <a:solidFill>
                <a:sysClr val="windowText" lastClr="000000"/>
              </a:solidFill>
              <a:effectLst/>
              <a:latin typeface="+mn-lt"/>
              <a:ea typeface="+mn-ea"/>
              <a:cs typeface="+mn-cs"/>
            </a:rPr>
            <a:t>中学校給食共同調理場建設事業（</a:t>
          </a:r>
          <a:r>
            <a:rPr kumimoji="1" lang="en-US" altLang="ja-JP" sz="1100">
              <a:solidFill>
                <a:sysClr val="windowText" lastClr="000000"/>
              </a:solidFill>
              <a:effectLst/>
              <a:latin typeface="+mn-lt"/>
              <a:ea typeface="+mn-ea"/>
              <a:cs typeface="+mn-cs"/>
            </a:rPr>
            <a:t>H14</a:t>
          </a:r>
          <a:r>
            <a:rPr kumimoji="1" lang="ja-JP" altLang="en-US" sz="1100">
              <a:solidFill>
                <a:sysClr val="windowText" lastClr="000000"/>
              </a:solidFill>
              <a:effectLst/>
              <a:latin typeface="+mn-lt"/>
              <a:ea typeface="+mn-ea"/>
              <a:cs typeface="+mn-cs"/>
            </a:rPr>
            <a:t>）や住環境整備事業（</a:t>
          </a:r>
          <a:r>
            <a:rPr kumimoji="1" lang="en-US" altLang="ja-JP" sz="1100">
              <a:solidFill>
                <a:sysClr val="windowText" lastClr="000000"/>
              </a:solidFill>
              <a:effectLst/>
              <a:latin typeface="+mn-lt"/>
              <a:ea typeface="+mn-ea"/>
              <a:cs typeface="+mn-cs"/>
            </a:rPr>
            <a:t>H24</a:t>
          </a:r>
          <a:r>
            <a:rPr kumimoji="1" lang="ja-JP" altLang="en-US" sz="1100">
              <a:solidFill>
                <a:sysClr val="windowText" lastClr="000000"/>
              </a:solidFill>
              <a:effectLst/>
              <a:latin typeface="+mn-lt"/>
              <a:ea typeface="+mn-ea"/>
              <a:cs typeface="+mn-cs"/>
            </a:rPr>
            <a:t>富陽小大規模改修ほか）の償還が完了したほか既往債の償還進行が進行し、</a:t>
          </a:r>
          <a:r>
            <a:rPr kumimoji="1" lang="ja-JP" altLang="ja-JP" sz="1100">
              <a:solidFill>
                <a:sysClr val="windowText" lastClr="000000"/>
              </a:solidFill>
              <a:effectLst/>
              <a:latin typeface="+mn-lt"/>
              <a:ea typeface="+mn-ea"/>
              <a:cs typeface="+mn-cs"/>
            </a:rPr>
            <a:t>前年度より実質公債費比率の分子は減少し、比率は改善した。</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石川県野々市市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年度は大きな新発債の発行も無く、既往債の償還が進行したため地方債残高は</a:t>
          </a:r>
          <a:r>
            <a:rPr kumimoji="1" lang="en-US" altLang="ja-JP" sz="1100">
              <a:solidFill>
                <a:sysClr val="windowText" lastClr="000000"/>
              </a:solidFill>
              <a:effectLst/>
              <a:latin typeface="+mn-lt"/>
              <a:ea typeface="+mn-ea"/>
              <a:cs typeface="+mn-cs"/>
            </a:rPr>
            <a:t>969</a:t>
          </a:r>
          <a:r>
            <a:rPr kumimoji="1" lang="ja-JP" altLang="ja-JP" sz="1100">
              <a:solidFill>
                <a:sysClr val="windowText" lastClr="000000"/>
              </a:solidFill>
              <a:effectLst/>
              <a:latin typeface="+mn-lt"/>
              <a:ea typeface="+mn-ea"/>
              <a:cs typeface="+mn-cs"/>
            </a:rPr>
            <a:t>百万円減少した。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a:t>
          </a:r>
          <a:r>
            <a:rPr kumimoji="1" lang="ja-JP" altLang="en-US" sz="1100">
              <a:solidFill>
                <a:sysClr val="windowText" lastClr="000000"/>
              </a:solidFill>
              <a:effectLst/>
              <a:latin typeface="+mn-lt"/>
              <a:ea typeface="+mn-ea"/>
              <a:cs typeface="+mn-cs"/>
            </a:rPr>
            <a:t>広域斎場施設整備基金</a:t>
          </a:r>
          <a:r>
            <a:rPr kumimoji="1" lang="ja-JP" altLang="ja-JP" sz="1100">
              <a:solidFill>
                <a:sysClr val="windowText" lastClr="000000"/>
              </a:solidFill>
              <a:effectLst/>
              <a:latin typeface="+mn-lt"/>
              <a:ea typeface="+mn-ea"/>
              <a:cs typeface="+mn-cs"/>
            </a:rPr>
            <a:t>へ</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百万円、新たに積み立てたほか</a:t>
          </a:r>
          <a:r>
            <a:rPr kumimoji="1" lang="ja-JP" altLang="en-US" sz="1100">
              <a:solidFill>
                <a:sysClr val="windowText" lastClr="000000"/>
              </a:solidFill>
              <a:effectLst/>
              <a:latin typeface="+mn-lt"/>
              <a:ea typeface="+mn-ea"/>
              <a:cs typeface="+mn-cs"/>
            </a:rPr>
            <a:t>その他の取崩し額も含めると全体で前年度から</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百万円増加した。</a:t>
          </a:r>
          <a:r>
            <a:rPr kumimoji="1" lang="ja-JP" altLang="ja-JP" sz="1100">
              <a:solidFill>
                <a:sysClr val="windowText" lastClr="000000"/>
              </a:solidFill>
              <a:effectLst/>
              <a:latin typeface="+mn-lt"/>
              <a:ea typeface="+mn-ea"/>
              <a:cs typeface="+mn-cs"/>
            </a:rPr>
            <a:t>今後は公共施設の老朽化に伴う改修事業など多額の起債の発行を伴う事業により比率が上昇することが考えられることから、これまで以上に行財政運営の合理化、効率化を図り、将来負担の抑制に努める必要が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石川県野々市市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財政調整基金</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の減</a:t>
          </a:r>
          <a:r>
            <a:rPr kumimoji="1" lang="ja-JP" altLang="ja-JP" sz="1100">
              <a:solidFill>
                <a:sysClr val="windowText" lastClr="000000"/>
              </a:solidFill>
              <a:effectLst/>
              <a:latin typeface="+mn-lt"/>
              <a:ea typeface="+mn-ea"/>
              <a:cs typeface="+mn-cs"/>
            </a:rPr>
            <a:t>、減債基金</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44</a:t>
          </a:r>
          <a:r>
            <a:rPr kumimoji="1" lang="ja-JP" altLang="en-US" sz="1100">
              <a:solidFill>
                <a:sysClr val="windowText" lastClr="000000"/>
              </a:solidFill>
              <a:effectLst/>
              <a:latin typeface="+mn-lt"/>
              <a:ea typeface="+mn-ea"/>
              <a:cs typeface="+mn-cs"/>
            </a:rPr>
            <a:t>百万円の減、</a:t>
          </a:r>
          <a:r>
            <a:rPr kumimoji="1" lang="ja-JP" altLang="ja-JP" sz="1100">
              <a:solidFill>
                <a:sysClr val="windowText" lastClr="000000"/>
              </a:solidFill>
              <a:effectLst/>
              <a:latin typeface="+mn-lt"/>
              <a:ea typeface="+mn-ea"/>
              <a:cs typeface="+mn-cs"/>
            </a:rPr>
            <a:t>広域斎場施設の整備に備え広域斎場施設整備基金に</a:t>
          </a:r>
          <a:r>
            <a:rPr kumimoji="1" lang="en-US" altLang="ja-JP" sz="1100">
              <a:solidFill>
                <a:sysClr val="windowText" lastClr="000000"/>
              </a:solidFill>
              <a:effectLst/>
              <a:latin typeface="+mn-lt"/>
              <a:ea typeface="+mn-ea"/>
              <a:cs typeface="+mn-cs"/>
            </a:rPr>
            <a:t>100</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を積み立てたことなどから基金全体としては</a:t>
          </a:r>
          <a:r>
            <a:rPr kumimoji="1" lang="en-US" altLang="ja-JP" sz="1100">
              <a:solidFill>
                <a:sysClr val="windowText" lastClr="000000"/>
              </a:solidFill>
              <a:effectLst/>
              <a:latin typeface="+mn-lt"/>
              <a:ea typeface="+mn-ea"/>
              <a:cs typeface="+mn-cs"/>
            </a:rPr>
            <a:t>33</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事業の見直し・統廃合など歳出の合理化等行財政改革を推進し、基金の取り崩しに頼らない財政運営を目指す。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基金の使途の明確化を図るために、財政調整基金に積み立てず、個々の特定目的基金に積み立てていくことを予定している。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教育施設整備基金：教育施設の整備のために要する経費の財源を積み立てるもの。</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広域斎場施設整備基金：広域斎場施設の整備のために要する経費の財源を積み立てるもの。</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広域斎場施設整備基金：今後の広域斎場施設整備に備えるため</a:t>
          </a:r>
          <a:r>
            <a:rPr kumimoji="1" lang="en-US" altLang="ja-JP" sz="1100">
              <a:solidFill>
                <a:sysClr val="windowText" lastClr="000000"/>
              </a:solidFill>
              <a:effectLst/>
              <a:latin typeface="+mn-lt"/>
              <a:ea typeface="+mn-ea"/>
              <a:cs typeface="+mn-cs"/>
            </a:rPr>
            <a:t>100</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円を積み増ししたことによる増。</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教育施設整備基金：今後の教育施設の改修状況により取り崩しが続く場合は積み増しを行う。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広域斎場施設整備基金：今後の広域斎場施設整備に備え、数年は引き続き積み増しを行う。</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財政調整基金については経常経費の増加による財源不足への対応として</a:t>
          </a:r>
          <a:r>
            <a:rPr kumimoji="1" lang="en-US" altLang="ja-JP" sz="1100">
              <a:solidFill>
                <a:sysClr val="windowText" lastClr="000000"/>
              </a:solidFill>
              <a:effectLst/>
              <a:latin typeface="+mn-lt"/>
              <a:ea typeface="+mn-ea"/>
              <a:cs typeface="+mn-cs"/>
            </a:rPr>
            <a:t>300</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円取り崩した一方で、決算剰余金を</a:t>
          </a:r>
          <a:r>
            <a:rPr kumimoji="1" lang="en-US" altLang="ja-JP" sz="1100">
              <a:solidFill>
                <a:sysClr val="windowText" lastClr="000000"/>
              </a:solidFill>
              <a:effectLst/>
              <a:latin typeface="+mn-lt"/>
              <a:ea typeface="+mn-ea"/>
              <a:cs typeface="+mn-cs"/>
            </a:rPr>
            <a:t>273</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円積み立てたこと等により、基金全体として</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災害や不況など不測の事態に対応できるよう最低限度の基金を確保するよう努める。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56</a:t>
          </a:r>
          <a:r>
            <a:rPr kumimoji="1" lang="ja-JP" altLang="en-US" sz="1100">
              <a:solidFill>
                <a:sysClr val="windowText" lastClr="000000"/>
              </a:solidFill>
              <a:effectLst/>
              <a:latin typeface="+mn-lt"/>
              <a:ea typeface="+mn-ea"/>
              <a:cs typeface="+mn-cs"/>
            </a:rPr>
            <a:t>百万円の積み立てし、</a:t>
          </a:r>
          <a:r>
            <a:rPr kumimoji="1" lang="en-US" altLang="ja-JP" sz="1100">
              <a:solidFill>
                <a:sysClr val="windowText" lastClr="000000"/>
              </a:solidFill>
              <a:effectLst/>
              <a:latin typeface="+mn-lt"/>
              <a:ea typeface="+mn-ea"/>
              <a:cs typeface="+mn-cs"/>
            </a:rPr>
            <a:t>100</a:t>
          </a:r>
          <a:r>
            <a:rPr kumimoji="1" lang="ja-JP" altLang="en-US" sz="1100">
              <a:solidFill>
                <a:sysClr val="windowText" lastClr="000000"/>
              </a:solidFill>
              <a:effectLst/>
              <a:latin typeface="+mn-lt"/>
              <a:ea typeface="+mn-ea"/>
              <a:cs typeface="+mn-cs"/>
            </a:rPr>
            <a:t>百万円取崩しとしたため、合計</a:t>
          </a:r>
          <a:r>
            <a:rPr kumimoji="1" lang="en-US" altLang="ja-JP" sz="1100">
              <a:solidFill>
                <a:sysClr val="windowText" lastClr="000000"/>
              </a:solidFill>
              <a:effectLst/>
              <a:latin typeface="+mn-lt"/>
              <a:ea typeface="+mn-ea"/>
              <a:cs typeface="+mn-cs"/>
            </a:rPr>
            <a:t>44</a:t>
          </a:r>
          <a:r>
            <a:rPr kumimoji="1" lang="ja-JP" altLang="en-US" sz="1100">
              <a:solidFill>
                <a:sysClr val="windowText" lastClr="000000"/>
              </a:solidFill>
              <a:effectLst/>
              <a:latin typeface="+mn-lt"/>
              <a:ea typeface="+mn-ea"/>
              <a:cs typeface="+mn-cs"/>
            </a:rPr>
            <a:t>百万円の減少となった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基金利子の積立を継続し、大型事業の償還開始や繰上償還など公債費負担の軽減に備える。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0A6B632-9585-4F4C-80BF-CF8A625872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764E4D7-47D3-4D7F-ABCD-8D97370661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BC1E5BE8-C115-4EA0-8E34-E26850ED7504}"/>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57C0CCF5-E0F7-4128-A815-CDB53F8C7673}"/>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B84EEBDD-1633-444B-8657-3A35CA859D5F}"/>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951CC170-4D56-437A-AA79-955E1B35633C}"/>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92D0528B-8E04-40EF-8BB7-26AEE4C6C595}"/>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C0B3513-1D6E-493A-B449-544840339CD5}"/>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A9B7D4AF-3314-45BC-BF02-C194E0C9DD72}"/>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81051470-2427-45CF-B855-F154225A025C}"/>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石川県野々市市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65EC3A42-65C3-4D26-8BAA-1EAB13955420}"/>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5C15D533-FC13-4AC6-B736-E64D8F35C929}"/>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E7B20CDF-55C9-49A6-A84B-5A37E55C80E1}"/>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DCF76B91-B061-4639-9B7E-C9794BF15280}"/>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7D11D400-534B-4249-834C-D866EC7518A1}"/>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1512E1D4-0D66-4E73-B227-21ECC98C356E}"/>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54,163
53,536
13.56
22,038,006
21,404,774
461,672
12,215,237
18,026,477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4C3F5627-DB57-4824-9556-E6C30CBBA6E2}"/>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C9602884-F1A2-4639-A84A-9050FF70DE78}"/>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1076F36E-7F47-4528-9F6E-7DB82A92C74E}"/>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AC1BFFA8-9385-488F-BD39-8EFBE55DC61B}"/>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54A4FCBC-276B-494D-BC68-19321CA2D551}"/>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A6CB93F-DA3D-4251-9701-DAA6C3034F20}"/>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CEC50810-8EBC-42F4-A24D-BF3D6933BADB}"/>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11B23260-94C5-493F-9155-D694C1990CA2}"/>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874B5129-ABA8-46EE-BE04-A0FA03EE89F9}"/>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BE3B4AA4-564B-4D9A-9F3C-A979E2A87F5E}"/>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EF921170-FBAB-4A70-AA3A-783CC115E4A5}"/>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E1664D15-3AB7-4F62-A8EB-61DB770B8E0E}"/>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5587499A-897D-4C5B-9DBC-8EE8F98E9D26}"/>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1D73F6C9-3F6A-43F3-A11D-EEEA9F1FB0E2}"/>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24F2E58E-95E7-424A-A473-D6D0069A4FA5}"/>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65F8616E-4E25-4CDA-8D05-E0CD935BDC98}"/>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CEF33E69-DB97-484B-ADE5-E3AAAA2D7DBE}"/>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6ECA9651-8391-44BE-A715-F22C53EFAA39}"/>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7A315A0A-D4C5-4AEB-8D3F-1A8B2FDC3D56}"/>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66528825-3E9F-45DA-BC0C-6373598B3167}"/>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1E20FB27-AAD1-4A24-B76B-C51A8987820A}"/>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12EDA93B-39BF-4040-B39B-00524F4A5064}"/>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ACDE01D5-36C0-48B1-9E2D-6D7B1AC33429}"/>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2FB445D2-9411-4CF6-A81E-33DBF33D85B1}"/>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5EC4CE85-8B97-4FF2-92FC-4EBD2154EA5E}"/>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5DCFBA81-FDCD-475B-82BA-A9876FBFC2E5}"/>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BA23395-6445-484C-A56B-CEA9318C0434}"/>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6709ED0F-0B02-4EB3-8C4D-E358C846E41E}"/>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51AE1763-78C9-400A-8CF3-78E72C2B1AE3}"/>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69A5EB00-47EA-45D5-9970-9CFF95465BD6}"/>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57369390-9B97-490C-99FD-A9A36B95655C}"/>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90F9B9DC-349D-42DE-AD47-000EA26D3F16}"/>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1132F9DE-19F4-476F-AB95-AEBF5FBB8B28}"/>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2166D6D-CA7A-437F-A98F-D03709298D9B}"/>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62552F2B-F9CF-473E-A59F-1E64BECD846F}"/>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近年、大型建設事業がなく、老朽化が進行している。</a:t>
          </a:r>
        </a:p>
        <a:p>
          <a:r>
            <a:rPr kumimoji="1" lang="ja-JP" altLang="en-US" sz="1100">
              <a:latin typeface="ＭＳ Ｐゴシック" panose="020B0600070205080204" pitchFamily="50" charset="-128"/>
              <a:ea typeface="ＭＳ Ｐゴシック" panose="020B0600070205080204" pitchFamily="50" charset="-128"/>
            </a:rPr>
            <a:t>類似団体平均の数値を若干下回っているが、今後も老朽化する公共施設等に対し、個別施設計画をもとに施設の長寿命化及び適正な維持管理に努めていきたい。</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77B335BA-85E8-4BCD-957D-C263EFE2B2FE}"/>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CBED10E3-0761-430F-95B7-AF51BD46F2F6}"/>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F84629D0-25BD-4A8F-AFBC-8041FB172022}"/>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18CAA2EF-52AB-4886-8E30-BE2FC3980EE0}"/>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CFA238A4-3438-4DCD-833F-755F917909F6}"/>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B0EA33B3-105F-4E3C-989C-DEABE73D54B3}"/>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E0CE6390-9FB0-4CF6-9CF8-018103D82464}"/>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BB8B6044-D628-4575-953E-56E01B8F6DEB}"/>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37E6FE9F-3FCD-4A7E-89F5-F0A2EE3524D0}"/>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AC69D729-45FE-4C51-8EB3-18A2BF96C747}"/>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5C761684-9622-423E-8667-806FC7C11D6C}"/>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8EA08C14-CF8D-4F95-AE5A-8079841F9A1F}"/>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651EF2A4-481C-496C-A6BF-B6F9E76E0D07}"/>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4CC8ADAC-DAA6-4CB7-BBA9-FCD11BA00ACB}"/>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841C554F-59BD-44BF-8EB5-05D350329F0E}"/>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AABCEEA5-DC8E-475E-B33A-859077EE0321}"/>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9" name="直線コネクタ 68">
          <a:extLst>
            <a:ext uri="{FF2B5EF4-FFF2-40B4-BE49-F238E27FC236}">
              <a16:creationId xmlns:a16="http://schemas.microsoft.com/office/drawing/2014/main" id="{677632D1-8836-44C5-8469-12DD75755AC7}"/>
            </a:ext>
          </a:extLst>
        </xdr:cNvPr>
        <xdr:cNvCxnSpPr/>
      </xdr:nvCxnSpPr>
      <xdr:spPr>
        <a:xfrm flipV="1">
          <a:off x="4306570" y="5021580"/>
          <a:ext cx="1270" cy="14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0" name="有形固定資産減価償却率最小値テキスト">
          <a:extLst>
            <a:ext uri="{FF2B5EF4-FFF2-40B4-BE49-F238E27FC236}">
              <a16:creationId xmlns:a16="http://schemas.microsoft.com/office/drawing/2014/main" id="{95450A49-F527-4979-82B7-E9BD39EC4966}"/>
            </a:ext>
          </a:extLst>
        </xdr:cNvPr>
        <xdr:cNvSpPr txBox="1"/>
      </xdr:nvSpPr>
      <xdr:spPr>
        <a:xfrm>
          <a:off x="4359275" y="645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1" name="直線コネクタ 70">
          <a:extLst>
            <a:ext uri="{FF2B5EF4-FFF2-40B4-BE49-F238E27FC236}">
              <a16:creationId xmlns:a16="http://schemas.microsoft.com/office/drawing/2014/main" id="{CCACB458-DA3D-416E-8DDE-6ECEFB664E19}"/>
            </a:ext>
          </a:extLst>
        </xdr:cNvPr>
        <xdr:cNvCxnSpPr/>
      </xdr:nvCxnSpPr>
      <xdr:spPr>
        <a:xfrm>
          <a:off x="4216400" y="644757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2" name="有形固定資産減価償却率最大値テキスト">
          <a:extLst>
            <a:ext uri="{FF2B5EF4-FFF2-40B4-BE49-F238E27FC236}">
              <a16:creationId xmlns:a16="http://schemas.microsoft.com/office/drawing/2014/main" id="{1495D4D7-19AA-483B-BE53-BBA727E58071}"/>
            </a:ext>
          </a:extLst>
        </xdr:cNvPr>
        <xdr:cNvSpPr txBox="1"/>
      </xdr:nvSpPr>
      <xdr:spPr>
        <a:xfrm>
          <a:off x="4359275" y="48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3" name="直線コネクタ 72">
          <a:extLst>
            <a:ext uri="{FF2B5EF4-FFF2-40B4-BE49-F238E27FC236}">
              <a16:creationId xmlns:a16="http://schemas.microsoft.com/office/drawing/2014/main" id="{3514D4C5-1A21-4135-BBC0-342F379ED3C1}"/>
            </a:ext>
          </a:extLst>
        </xdr:cNvPr>
        <xdr:cNvCxnSpPr/>
      </xdr:nvCxnSpPr>
      <xdr:spPr>
        <a:xfrm>
          <a:off x="4216400" y="502158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4" name="有形固定資産減価償却率平均値テキスト">
          <a:extLst>
            <a:ext uri="{FF2B5EF4-FFF2-40B4-BE49-F238E27FC236}">
              <a16:creationId xmlns:a16="http://schemas.microsoft.com/office/drawing/2014/main" id="{8CF5A2E3-2986-4902-99EF-A9FB3E0863EB}"/>
            </a:ext>
          </a:extLst>
        </xdr:cNvPr>
        <xdr:cNvSpPr txBox="1"/>
      </xdr:nvSpPr>
      <xdr:spPr>
        <a:xfrm>
          <a:off x="4359275" y="5878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5" name="フローチャート: 判断 74">
          <a:extLst>
            <a:ext uri="{FF2B5EF4-FFF2-40B4-BE49-F238E27FC236}">
              <a16:creationId xmlns:a16="http://schemas.microsoft.com/office/drawing/2014/main" id="{DA067891-0A81-409D-8C0D-96434065081E}"/>
            </a:ext>
          </a:extLst>
        </xdr:cNvPr>
        <xdr:cNvSpPr/>
      </xdr:nvSpPr>
      <xdr:spPr>
        <a:xfrm>
          <a:off x="4254500" y="59027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6" name="フローチャート: 判断 75">
          <a:extLst>
            <a:ext uri="{FF2B5EF4-FFF2-40B4-BE49-F238E27FC236}">
              <a16:creationId xmlns:a16="http://schemas.microsoft.com/office/drawing/2014/main" id="{D3C8CF99-1B36-4CA2-8FDD-69927EFFCCFE}"/>
            </a:ext>
          </a:extLst>
        </xdr:cNvPr>
        <xdr:cNvSpPr/>
      </xdr:nvSpPr>
      <xdr:spPr>
        <a:xfrm>
          <a:off x="3616325" y="58847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7" name="フローチャート: 判断 76">
          <a:extLst>
            <a:ext uri="{FF2B5EF4-FFF2-40B4-BE49-F238E27FC236}">
              <a16:creationId xmlns:a16="http://schemas.microsoft.com/office/drawing/2014/main" id="{E37610D7-3A1D-4402-875F-93245D14E2FB}"/>
            </a:ext>
          </a:extLst>
        </xdr:cNvPr>
        <xdr:cNvSpPr/>
      </xdr:nvSpPr>
      <xdr:spPr>
        <a:xfrm>
          <a:off x="2930525" y="58703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8" name="フローチャート: 判断 77">
          <a:extLst>
            <a:ext uri="{FF2B5EF4-FFF2-40B4-BE49-F238E27FC236}">
              <a16:creationId xmlns:a16="http://schemas.microsoft.com/office/drawing/2014/main" id="{4E4574DC-348C-4804-A389-E2F070AFD8F5}"/>
            </a:ext>
          </a:extLst>
        </xdr:cNvPr>
        <xdr:cNvSpPr/>
      </xdr:nvSpPr>
      <xdr:spPr>
        <a:xfrm>
          <a:off x="2244725" y="58451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9" name="フローチャート: 判断 78">
          <a:extLst>
            <a:ext uri="{FF2B5EF4-FFF2-40B4-BE49-F238E27FC236}">
              <a16:creationId xmlns:a16="http://schemas.microsoft.com/office/drawing/2014/main" id="{9B7B298E-AB25-4E90-9733-0E0135DC1E63}"/>
            </a:ext>
          </a:extLst>
        </xdr:cNvPr>
        <xdr:cNvSpPr/>
      </xdr:nvSpPr>
      <xdr:spPr>
        <a:xfrm>
          <a:off x="1558925" y="5800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504153C-C83E-43D0-9B19-CA61D0292BCC}"/>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B78C37D-3D1D-4C9E-909C-57C0E17ACFAF}"/>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1BB0C18-2F28-4BA7-88BA-05EBF4328BD3}"/>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D81AC98-7F32-4949-8A34-6DF924CCD4A6}"/>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571D165-0467-4E3E-B50D-D85A23F3E531}"/>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85" name="楕円 84">
          <a:extLst>
            <a:ext uri="{FF2B5EF4-FFF2-40B4-BE49-F238E27FC236}">
              <a16:creationId xmlns:a16="http://schemas.microsoft.com/office/drawing/2014/main" id="{408D0859-C319-41BC-8AAF-12465DDFC155}"/>
            </a:ext>
          </a:extLst>
        </xdr:cNvPr>
        <xdr:cNvSpPr/>
      </xdr:nvSpPr>
      <xdr:spPr>
        <a:xfrm>
          <a:off x="4254500" y="5895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80027</xdr:rowOff>
    </xdr:from>
    <xdr:ext cx="405111" cy="259045"/>
    <xdr:sp macro="" textlink="">
      <xdr:nvSpPr>
        <xdr:cNvPr id="86" name="有形固定資産減価償却率該当値テキスト">
          <a:extLst>
            <a:ext uri="{FF2B5EF4-FFF2-40B4-BE49-F238E27FC236}">
              <a16:creationId xmlns:a16="http://schemas.microsoft.com/office/drawing/2014/main" id="{29E6A896-7CD4-4CEC-A97F-B48E06BF7D08}"/>
            </a:ext>
          </a:extLst>
        </xdr:cNvPr>
        <xdr:cNvSpPr txBox="1"/>
      </xdr:nvSpPr>
      <xdr:spPr>
        <a:xfrm>
          <a:off x="4359275" y="5760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87" name="楕円 86">
          <a:extLst>
            <a:ext uri="{FF2B5EF4-FFF2-40B4-BE49-F238E27FC236}">
              <a16:creationId xmlns:a16="http://schemas.microsoft.com/office/drawing/2014/main" id="{40C2B627-B966-4F59-B560-4AC851A19F07}"/>
            </a:ext>
          </a:extLst>
        </xdr:cNvPr>
        <xdr:cNvSpPr/>
      </xdr:nvSpPr>
      <xdr:spPr>
        <a:xfrm>
          <a:off x="3616325" y="58299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107950</xdr:rowOff>
    </xdr:to>
    <xdr:cxnSp macro="">
      <xdr:nvCxnSpPr>
        <xdr:cNvPr id="88" name="直線コネクタ 87">
          <a:extLst>
            <a:ext uri="{FF2B5EF4-FFF2-40B4-BE49-F238E27FC236}">
              <a16:creationId xmlns:a16="http://schemas.microsoft.com/office/drawing/2014/main" id="{8ACE0C18-FF42-45E1-9326-391A2CD04201}"/>
            </a:ext>
          </a:extLst>
        </xdr:cNvPr>
        <xdr:cNvCxnSpPr/>
      </xdr:nvCxnSpPr>
      <xdr:spPr>
        <a:xfrm>
          <a:off x="3673475" y="5868035"/>
          <a:ext cx="62865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9" name="楕円 88">
          <a:extLst>
            <a:ext uri="{FF2B5EF4-FFF2-40B4-BE49-F238E27FC236}">
              <a16:creationId xmlns:a16="http://schemas.microsoft.com/office/drawing/2014/main" id="{8B966953-A746-406C-8407-A8FC354026FD}"/>
            </a:ext>
          </a:extLst>
        </xdr:cNvPr>
        <xdr:cNvSpPr/>
      </xdr:nvSpPr>
      <xdr:spPr>
        <a:xfrm>
          <a:off x="2930525" y="57799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157057</xdr:rowOff>
    </xdr:from>
    <xdr:to>
      <xdr:col>19</xdr:col>
      <xdr:colOff>136525</xdr:colOff>
      <xdr:row>31</xdr:row>
      <xdr:rowOff>32385</xdr:rowOff>
    </xdr:to>
    <xdr:cxnSp macro="">
      <xdr:nvCxnSpPr>
        <xdr:cNvPr id="90" name="直線コネクタ 89">
          <a:extLst>
            <a:ext uri="{FF2B5EF4-FFF2-40B4-BE49-F238E27FC236}">
              <a16:creationId xmlns:a16="http://schemas.microsoft.com/office/drawing/2014/main" id="{609AA096-8198-4B1E-969F-D3E3D0C0F70C}"/>
            </a:ext>
          </a:extLst>
        </xdr:cNvPr>
        <xdr:cNvCxnSpPr/>
      </xdr:nvCxnSpPr>
      <xdr:spPr>
        <a:xfrm>
          <a:off x="2987675" y="5837132"/>
          <a:ext cx="685800" cy="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48683</xdr:rowOff>
    </xdr:from>
    <xdr:to>
      <xdr:col>11</xdr:col>
      <xdr:colOff>187325</xdr:colOff>
      <xdr:row>30</xdr:row>
      <xdr:rowOff>150283</xdr:rowOff>
    </xdr:to>
    <xdr:sp macro="" textlink="">
      <xdr:nvSpPr>
        <xdr:cNvPr id="91" name="楕円 90">
          <a:extLst>
            <a:ext uri="{FF2B5EF4-FFF2-40B4-BE49-F238E27FC236}">
              <a16:creationId xmlns:a16="http://schemas.microsoft.com/office/drawing/2014/main" id="{9CED830C-84DE-4E4C-AAEA-7695549E3419}"/>
            </a:ext>
          </a:extLst>
        </xdr:cNvPr>
        <xdr:cNvSpPr/>
      </xdr:nvSpPr>
      <xdr:spPr>
        <a:xfrm>
          <a:off x="2244725" y="572240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99483</xdr:rowOff>
    </xdr:from>
    <xdr:to>
      <xdr:col>15</xdr:col>
      <xdr:colOff>136525</xdr:colOff>
      <xdr:row>30</xdr:row>
      <xdr:rowOff>157057</xdr:rowOff>
    </xdr:to>
    <xdr:cxnSp macro="">
      <xdr:nvCxnSpPr>
        <xdr:cNvPr id="92" name="直線コネクタ 91">
          <a:extLst>
            <a:ext uri="{FF2B5EF4-FFF2-40B4-BE49-F238E27FC236}">
              <a16:creationId xmlns:a16="http://schemas.microsoft.com/office/drawing/2014/main" id="{EFF36104-0904-470A-A2CA-D8C71CFD8BFC}"/>
            </a:ext>
          </a:extLst>
        </xdr:cNvPr>
        <xdr:cNvCxnSpPr/>
      </xdr:nvCxnSpPr>
      <xdr:spPr>
        <a:xfrm>
          <a:off x="2301875" y="5779558"/>
          <a:ext cx="6858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93" name="楕円 92">
          <a:extLst>
            <a:ext uri="{FF2B5EF4-FFF2-40B4-BE49-F238E27FC236}">
              <a16:creationId xmlns:a16="http://schemas.microsoft.com/office/drawing/2014/main" id="{236F9109-625C-4FBF-96D8-97F68D2AF5D3}"/>
            </a:ext>
          </a:extLst>
        </xdr:cNvPr>
        <xdr:cNvSpPr/>
      </xdr:nvSpPr>
      <xdr:spPr>
        <a:xfrm>
          <a:off x="1558925" y="56667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31115</xdr:rowOff>
    </xdr:from>
    <xdr:to>
      <xdr:col>11</xdr:col>
      <xdr:colOff>136525</xdr:colOff>
      <xdr:row>30</xdr:row>
      <xdr:rowOff>99483</xdr:rowOff>
    </xdr:to>
    <xdr:cxnSp macro="">
      <xdr:nvCxnSpPr>
        <xdr:cNvPr id="94" name="直線コネクタ 93">
          <a:extLst>
            <a:ext uri="{FF2B5EF4-FFF2-40B4-BE49-F238E27FC236}">
              <a16:creationId xmlns:a16="http://schemas.microsoft.com/office/drawing/2014/main" id="{C1B0C74B-79D3-4C68-BF1F-76B0A834071C}"/>
            </a:ext>
          </a:extLst>
        </xdr:cNvPr>
        <xdr:cNvCxnSpPr/>
      </xdr:nvCxnSpPr>
      <xdr:spPr>
        <a:xfrm>
          <a:off x="1616075" y="5704840"/>
          <a:ext cx="685800" cy="7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5" name="n_1aveValue有形固定資産減価償却率">
          <a:extLst>
            <a:ext uri="{FF2B5EF4-FFF2-40B4-BE49-F238E27FC236}">
              <a16:creationId xmlns:a16="http://schemas.microsoft.com/office/drawing/2014/main" id="{440BDA70-6ABA-4073-AA2C-AA3242BF9E3C}"/>
            </a:ext>
          </a:extLst>
        </xdr:cNvPr>
        <xdr:cNvSpPr txBox="1"/>
      </xdr:nvSpPr>
      <xdr:spPr>
        <a:xfrm>
          <a:off x="3474094" y="5974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6" name="n_2aveValue有形固定資産減価償却率">
          <a:extLst>
            <a:ext uri="{FF2B5EF4-FFF2-40B4-BE49-F238E27FC236}">
              <a16:creationId xmlns:a16="http://schemas.microsoft.com/office/drawing/2014/main" id="{02923BAA-0EB4-46A0-B8C9-50B90423D575}"/>
            </a:ext>
          </a:extLst>
        </xdr:cNvPr>
        <xdr:cNvSpPr txBox="1"/>
      </xdr:nvSpPr>
      <xdr:spPr>
        <a:xfrm>
          <a:off x="2797819" y="59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7" name="n_3aveValue有形固定資産減価償却率">
          <a:extLst>
            <a:ext uri="{FF2B5EF4-FFF2-40B4-BE49-F238E27FC236}">
              <a16:creationId xmlns:a16="http://schemas.microsoft.com/office/drawing/2014/main" id="{37FE20DA-41BA-45CD-9A85-991C1A152537}"/>
            </a:ext>
          </a:extLst>
        </xdr:cNvPr>
        <xdr:cNvSpPr txBox="1"/>
      </xdr:nvSpPr>
      <xdr:spPr>
        <a:xfrm>
          <a:off x="2112019"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98" name="n_4aveValue有形固定資産減価償却率">
          <a:extLst>
            <a:ext uri="{FF2B5EF4-FFF2-40B4-BE49-F238E27FC236}">
              <a16:creationId xmlns:a16="http://schemas.microsoft.com/office/drawing/2014/main" id="{73A8492F-5ECE-47AF-8279-DD1208A62526}"/>
            </a:ext>
          </a:extLst>
        </xdr:cNvPr>
        <xdr:cNvSpPr txBox="1"/>
      </xdr:nvSpPr>
      <xdr:spPr>
        <a:xfrm>
          <a:off x="1426219" y="588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99712</xdr:rowOff>
    </xdr:from>
    <xdr:ext cx="405111" cy="259045"/>
    <xdr:sp macro="" textlink="">
      <xdr:nvSpPr>
        <xdr:cNvPr id="99" name="n_1mainValue有形固定資産減価償却率">
          <a:extLst>
            <a:ext uri="{FF2B5EF4-FFF2-40B4-BE49-F238E27FC236}">
              <a16:creationId xmlns:a16="http://schemas.microsoft.com/office/drawing/2014/main" id="{5944077C-4A9D-4992-BF7F-B9F7F72BF351}"/>
            </a:ext>
          </a:extLst>
        </xdr:cNvPr>
        <xdr:cNvSpPr txBox="1"/>
      </xdr:nvSpPr>
      <xdr:spPr>
        <a:xfrm>
          <a:off x="3474094"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100" name="n_2mainValue有形固定資産減価償却率">
          <a:extLst>
            <a:ext uri="{FF2B5EF4-FFF2-40B4-BE49-F238E27FC236}">
              <a16:creationId xmlns:a16="http://schemas.microsoft.com/office/drawing/2014/main" id="{FC49E122-E688-4738-BC04-26E258F5E19A}"/>
            </a:ext>
          </a:extLst>
        </xdr:cNvPr>
        <xdr:cNvSpPr txBox="1"/>
      </xdr:nvSpPr>
      <xdr:spPr>
        <a:xfrm>
          <a:off x="2797819" y="5564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166810</xdr:rowOff>
    </xdr:from>
    <xdr:ext cx="405111" cy="259045"/>
    <xdr:sp macro="" textlink="">
      <xdr:nvSpPr>
        <xdr:cNvPr id="101" name="n_3mainValue有形固定資産減価償却率">
          <a:extLst>
            <a:ext uri="{FF2B5EF4-FFF2-40B4-BE49-F238E27FC236}">
              <a16:creationId xmlns:a16="http://schemas.microsoft.com/office/drawing/2014/main" id="{854BAF92-9A1B-4AC1-BF64-C94EA4F6AB14}"/>
            </a:ext>
          </a:extLst>
        </xdr:cNvPr>
        <xdr:cNvSpPr txBox="1"/>
      </xdr:nvSpPr>
      <xdr:spPr>
        <a:xfrm>
          <a:off x="2112019" y="551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98442</xdr:rowOff>
    </xdr:from>
    <xdr:ext cx="405111" cy="259045"/>
    <xdr:sp macro="" textlink="">
      <xdr:nvSpPr>
        <xdr:cNvPr id="102" name="n_4mainValue有形固定資産減価償却率">
          <a:extLst>
            <a:ext uri="{FF2B5EF4-FFF2-40B4-BE49-F238E27FC236}">
              <a16:creationId xmlns:a16="http://schemas.microsoft.com/office/drawing/2014/main" id="{174EC88A-622E-4BC4-9BA1-2723B67AC6D8}"/>
            </a:ext>
          </a:extLst>
        </xdr:cNvPr>
        <xdr:cNvSpPr txBox="1"/>
      </xdr:nvSpPr>
      <xdr:spPr>
        <a:xfrm>
          <a:off x="1426219"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2DE7501-19B4-4F60-BF31-866645F7405D}"/>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614B6109-7380-4812-A0F7-AB73D44AA9F4}"/>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B5C50F45-BD2C-46B7-AA16-CC6973646DC7}"/>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9CAA15F0-3265-4BDA-B462-6F9A9F3F0FA9}"/>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DB719D6C-1FEE-4A7D-A6C5-A9509CA97CD4}"/>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D1EA1776-A2B3-4025-87FF-C945D95351B3}"/>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7993EEE8-B843-46F8-A26A-3CCB43FF112E}"/>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6CFB6106-D000-4D3F-9259-F1AC334986DC}"/>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51CDD2DA-5D90-446D-A27E-D1E5E1EFF9DF}"/>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69FE90F0-2AA5-4AB5-B06B-2E10B9889C22}"/>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ADB7D397-088A-4EFB-9190-1CD8FCCB2A9A}"/>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7CF1BC72-E372-4AF7-9AD1-F15F536571B1}"/>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4016BE42-E922-4F2C-BF53-A4220D604DAD}"/>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地方債の償還が進んだことで、将来負担額（分子）が減少し、債務償還比率は</a:t>
          </a:r>
          <a:r>
            <a:rPr kumimoji="1" lang="en-US" altLang="ja-JP" sz="1100">
              <a:latin typeface="ＭＳ Ｐゴシック" panose="020B0600070205080204" pitchFamily="50" charset="-128"/>
              <a:ea typeface="ＭＳ Ｐゴシック" panose="020B0600070205080204" pitchFamily="50" charset="-128"/>
            </a:rPr>
            <a:t>478.6</a:t>
          </a:r>
          <a:r>
            <a:rPr kumimoji="1" lang="ja-JP" altLang="en-US" sz="1100">
              <a:latin typeface="ＭＳ Ｐゴシック" panose="020B0600070205080204" pitchFamily="50" charset="-128"/>
              <a:ea typeface="ＭＳ Ｐゴシック" panose="020B0600070205080204" pitchFamily="50" charset="-128"/>
            </a:rPr>
            <a:t>％となったもの。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今後も事業費精査による借入額の圧縮や、交付税措置のある地方債を中心とした借り入れを行い、将来負担の軽減に努めたい。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C3DF9DF8-58B5-458D-A315-E74DD6498459}"/>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6EBA57E8-8C0B-4548-B7A1-284E9DF53DCD}"/>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E543BDE0-39E3-47BE-8BD4-C0E8E1499970}"/>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3506920D-02E7-46A0-8176-5D8FFD068F22}"/>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47CD9A7B-2AF9-4D86-B666-11E972D41B72}"/>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B07ADCCF-8461-405B-AEBD-B57D6BAF7ED8}"/>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C9134809-C595-41F6-8DD9-D6A855348C86}"/>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65CF508B-4E88-4A6E-9504-58D22877E1A3}"/>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254B8DA3-6F95-4C9C-A637-039DB92C3F05}"/>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2853214B-4DD2-46D7-B457-01BE0BA968F9}"/>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1955D0BD-810F-4449-860D-583CCBBB31FF}"/>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C5E7D7C3-9F17-4BBB-9ADB-85059F3409E9}"/>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D4F01E9E-AA3B-4EB7-932D-EB45C1078B3E}"/>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A46E7224-3EA5-4232-8E03-908497B5BAEB}"/>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D565CF3C-B590-4481-B2E8-41AF2BD066DB}"/>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1" name="直線コネクタ 130">
          <a:extLst>
            <a:ext uri="{FF2B5EF4-FFF2-40B4-BE49-F238E27FC236}">
              <a16:creationId xmlns:a16="http://schemas.microsoft.com/office/drawing/2014/main" id="{AF30FBA3-07E2-4C5E-ACE0-D5D2D8F3DFA4}"/>
            </a:ext>
          </a:extLst>
        </xdr:cNvPr>
        <xdr:cNvCxnSpPr/>
      </xdr:nvCxnSpPr>
      <xdr:spPr>
        <a:xfrm flipV="1">
          <a:off x="13326745" y="5115983"/>
          <a:ext cx="1269" cy="1173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2" name="債務償還比率最小値テキスト">
          <a:extLst>
            <a:ext uri="{FF2B5EF4-FFF2-40B4-BE49-F238E27FC236}">
              <a16:creationId xmlns:a16="http://schemas.microsoft.com/office/drawing/2014/main" id="{F7472023-D49C-4A99-B293-E8E80CA584FA}"/>
            </a:ext>
          </a:extLst>
        </xdr:cNvPr>
        <xdr:cNvSpPr txBox="1"/>
      </xdr:nvSpPr>
      <xdr:spPr>
        <a:xfrm>
          <a:off x="13379450" y="62966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3" name="直線コネクタ 132">
          <a:extLst>
            <a:ext uri="{FF2B5EF4-FFF2-40B4-BE49-F238E27FC236}">
              <a16:creationId xmlns:a16="http://schemas.microsoft.com/office/drawing/2014/main" id="{67FC7883-A99D-4568-8200-726A6A7A1A7B}"/>
            </a:ext>
          </a:extLst>
        </xdr:cNvPr>
        <xdr:cNvCxnSpPr/>
      </xdr:nvCxnSpPr>
      <xdr:spPr>
        <a:xfrm>
          <a:off x="13255625" y="62896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FE6B4F76-2E61-4150-A504-5712E8D499D7}"/>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280710C6-428D-413A-B751-9244BE9B53F5}"/>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6" name="債務償還比率平均値テキスト">
          <a:extLst>
            <a:ext uri="{FF2B5EF4-FFF2-40B4-BE49-F238E27FC236}">
              <a16:creationId xmlns:a16="http://schemas.microsoft.com/office/drawing/2014/main" id="{9C20AE39-85CE-4310-8523-9CA21427599B}"/>
            </a:ext>
          </a:extLst>
        </xdr:cNvPr>
        <xdr:cNvSpPr txBox="1"/>
      </xdr:nvSpPr>
      <xdr:spPr>
        <a:xfrm>
          <a:off x="13379450" y="5631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7" name="フローチャート: 判断 136">
          <a:extLst>
            <a:ext uri="{FF2B5EF4-FFF2-40B4-BE49-F238E27FC236}">
              <a16:creationId xmlns:a16="http://schemas.microsoft.com/office/drawing/2014/main" id="{5223ACFC-3C14-40F8-90D6-79603753B82F}"/>
            </a:ext>
          </a:extLst>
        </xdr:cNvPr>
        <xdr:cNvSpPr/>
      </xdr:nvSpPr>
      <xdr:spPr>
        <a:xfrm>
          <a:off x="13293725" y="565672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8" name="フローチャート: 判断 137">
          <a:extLst>
            <a:ext uri="{FF2B5EF4-FFF2-40B4-BE49-F238E27FC236}">
              <a16:creationId xmlns:a16="http://schemas.microsoft.com/office/drawing/2014/main" id="{9F316874-F14D-4394-8BFB-50C773A832D8}"/>
            </a:ext>
          </a:extLst>
        </xdr:cNvPr>
        <xdr:cNvSpPr/>
      </xdr:nvSpPr>
      <xdr:spPr>
        <a:xfrm>
          <a:off x="12646025" y="56321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9" name="フローチャート: 判断 138">
          <a:extLst>
            <a:ext uri="{FF2B5EF4-FFF2-40B4-BE49-F238E27FC236}">
              <a16:creationId xmlns:a16="http://schemas.microsoft.com/office/drawing/2014/main" id="{AEB495B8-6FC9-43DB-A250-8B4320157F61}"/>
            </a:ext>
          </a:extLst>
        </xdr:cNvPr>
        <xdr:cNvSpPr/>
      </xdr:nvSpPr>
      <xdr:spPr>
        <a:xfrm>
          <a:off x="11960225" y="55821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0" name="フローチャート: 判断 139">
          <a:extLst>
            <a:ext uri="{FF2B5EF4-FFF2-40B4-BE49-F238E27FC236}">
              <a16:creationId xmlns:a16="http://schemas.microsoft.com/office/drawing/2014/main" id="{D2086B40-1D7A-46BA-B007-E15BFDDD132A}"/>
            </a:ext>
          </a:extLst>
        </xdr:cNvPr>
        <xdr:cNvSpPr/>
      </xdr:nvSpPr>
      <xdr:spPr>
        <a:xfrm>
          <a:off x="11274425" y="57717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1" name="フローチャート: 判断 140">
          <a:extLst>
            <a:ext uri="{FF2B5EF4-FFF2-40B4-BE49-F238E27FC236}">
              <a16:creationId xmlns:a16="http://schemas.microsoft.com/office/drawing/2014/main" id="{B763EC2E-FFD4-4958-82DD-E384FE23566D}"/>
            </a:ext>
          </a:extLst>
        </xdr:cNvPr>
        <xdr:cNvSpPr/>
      </xdr:nvSpPr>
      <xdr:spPr>
        <a:xfrm>
          <a:off x="10588625" y="57884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D0D6087-F7AF-4B66-9D30-AA613D719BF0}"/>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FB970FC-E100-420E-807D-0D9730C0C9B2}"/>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4D6A2C0-9E8B-40D3-91A1-01BA5F9E8FDB}"/>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D72DDF0-1FAC-40F5-A8A1-C9795B597478}"/>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2CC48E3-69A3-4168-9138-CCB4BE1A7240}"/>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92513</xdr:rowOff>
    </xdr:from>
    <xdr:to>
      <xdr:col>76</xdr:col>
      <xdr:colOff>73025</xdr:colOff>
      <xdr:row>30</xdr:row>
      <xdr:rowOff>22663</xdr:rowOff>
    </xdr:to>
    <xdr:sp macro="" textlink="">
      <xdr:nvSpPr>
        <xdr:cNvPr id="147" name="楕円 146">
          <a:extLst>
            <a:ext uri="{FF2B5EF4-FFF2-40B4-BE49-F238E27FC236}">
              <a16:creationId xmlns:a16="http://schemas.microsoft.com/office/drawing/2014/main" id="{C3CCBC91-9804-46B4-8DDC-56EF24AB8B66}"/>
            </a:ext>
          </a:extLst>
        </xdr:cNvPr>
        <xdr:cNvSpPr/>
      </xdr:nvSpPr>
      <xdr:spPr>
        <a:xfrm>
          <a:off x="13293725" y="56074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115390</xdr:rowOff>
    </xdr:from>
    <xdr:ext cx="469744" cy="259045"/>
    <xdr:sp macro="" textlink="">
      <xdr:nvSpPr>
        <xdr:cNvPr id="148" name="債務償還比率該当値テキスト">
          <a:extLst>
            <a:ext uri="{FF2B5EF4-FFF2-40B4-BE49-F238E27FC236}">
              <a16:creationId xmlns:a16="http://schemas.microsoft.com/office/drawing/2014/main" id="{AAC85C14-EBE6-414E-B318-3CDCD352A74A}"/>
            </a:ext>
          </a:extLst>
        </xdr:cNvPr>
        <xdr:cNvSpPr txBox="1"/>
      </xdr:nvSpPr>
      <xdr:spPr>
        <a:xfrm>
          <a:off x="13379450" y="546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164359</xdr:rowOff>
    </xdr:from>
    <xdr:to>
      <xdr:col>72</xdr:col>
      <xdr:colOff>123825</xdr:colOff>
      <xdr:row>30</xdr:row>
      <xdr:rowOff>94509</xdr:rowOff>
    </xdr:to>
    <xdr:sp macro="" textlink="">
      <xdr:nvSpPr>
        <xdr:cNvPr id="149" name="楕円 148">
          <a:extLst>
            <a:ext uri="{FF2B5EF4-FFF2-40B4-BE49-F238E27FC236}">
              <a16:creationId xmlns:a16="http://schemas.microsoft.com/office/drawing/2014/main" id="{0CD77F3C-1106-41D8-8ED4-0773DE53012F}"/>
            </a:ext>
          </a:extLst>
        </xdr:cNvPr>
        <xdr:cNvSpPr/>
      </xdr:nvSpPr>
      <xdr:spPr>
        <a:xfrm>
          <a:off x="12646025" y="56761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143313</xdr:rowOff>
    </xdr:from>
    <xdr:to>
      <xdr:col>76</xdr:col>
      <xdr:colOff>22225</xdr:colOff>
      <xdr:row>30</xdr:row>
      <xdr:rowOff>43709</xdr:rowOff>
    </xdr:to>
    <xdr:cxnSp macro="">
      <xdr:nvCxnSpPr>
        <xdr:cNvPr id="150" name="直線コネクタ 149">
          <a:extLst>
            <a:ext uri="{FF2B5EF4-FFF2-40B4-BE49-F238E27FC236}">
              <a16:creationId xmlns:a16="http://schemas.microsoft.com/office/drawing/2014/main" id="{23072BDE-FA05-44CE-9E7F-FD718C48CE14}"/>
            </a:ext>
          </a:extLst>
        </xdr:cNvPr>
        <xdr:cNvCxnSpPr/>
      </xdr:nvCxnSpPr>
      <xdr:spPr>
        <a:xfrm flipV="1">
          <a:off x="12693650" y="5655113"/>
          <a:ext cx="638175" cy="6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155603</xdr:rowOff>
    </xdr:from>
    <xdr:to>
      <xdr:col>68</xdr:col>
      <xdr:colOff>123825</xdr:colOff>
      <xdr:row>30</xdr:row>
      <xdr:rowOff>85753</xdr:rowOff>
    </xdr:to>
    <xdr:sp macro="" textlink="">
      <xdr:nvSpPr>
        <xdr:cNvPr id="151" name="楕円 150">
          <a:extLst>
            <a:ext uri="{FF2B5EF4-FFF2-40B4-BE49-F238E27FC236}">
              <a16:creationId xmlns:a16="http://schemas.microsoft.com/office/drawing/2014/main" id="{38189850-61B3-4BB0-9209-B51D8F79BCD3}"/>
            </a:ext>
          </a:extLst>
        </xdr:cNvPr>
        <xdr:cNvSpPr/>
      </xdr:nvSpPr>
      <xdr:spPr>
        <a:xfrm>
          <a:off x="11960225" y="567375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34953</xdr:rowOff>
    </xdr:from>
    <xdr:to>
      <xdr:col>72</xdr:col>
      <xdr:colOff>73025</xdr:colOff>
      <xdr:row>30</xdr:row>
      <xdr:rowOff>43709</xdr:rowOff>
    </xdr:to>
    <xdr:cxnSp macro="">
      <xdr:nvCxnSpPr>
        <xdr:cNvPr id="152" name="直線コネクタ 151">
          <a:extLst>
            <a:ext uri="{FF2B5EF4-FFF2-40B4-BE49-F238E27FC236}">
              <a16:creationId xmlns:a16="http://schemas.microsoft.com/office/drawing/2014/main" id="{DD22B5EA-B585-4E7F-92F1-D9D217C78D9A}"/>
            </a:ext>
          </a:extLst>
        </xdr:cNvPr>
        <xdr:cNvCxnSpPr/>
      </xdr:nvCxnSpPr>
      <xdr:spPr>
        <a:xfrm>
          <a:off x="12007850" y="5711853"/>
          <a:ext cx="685800" cy="1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79459</xdr:rowOff>
    </xdr:from>
    <xdr:to>
      <xdr:col>64</xdr:col>
      <xdr:colOff>123825</xdr:colOff>
      <xdr:row>32</xdr:row>
      <xdr:rowOff>9609</xdr:rowOff>
    </xdr:to>
    <xdr:sp macro="" textlink="">
      <xdr:nvSpPr>
        <xdr:cNvPr id="153" name="楕円 152">
          <a:extLst>
            <a:ext uri="{FF2B5EF4-FFF2-40B4-BE49-F238E27FC236}">
              <a16:creationId xmlns:a16="http://schemas.microsoft.com/office/drawing/2014/main" id="{9F54AC4E-D9E9-456F-8577-3B34C5B313B4}"/>
            </a:ext>
          </a:extLst>
        </xdr:cNvPr>
        <xdr:cNvSpPr/>
      </xdr:nvSpPr>
      <xdr:spPr>
        <a:xfrm>
          <a:off x="11274425" y="592145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34953</xdr:rowOff>
    </xdr:from>
    <xdr:to>
      <xdr:col>68</xdr:col>
      <xdr:colOff>73025</xdr:colOff>
      <xdr:row>31</xdr:row>
      <xdr:rowOff>130259</xdr:rowOff>
    </xdr:to>
    <xdr:cxnSp macro="">
      <xdr:nvCxnSpPr>
        <xdr:cNvPr id="154" name="直線コネクタ 153">
          <a:extLst>
            <a:ext uri="{FF2B5EF4-FFF2-40B4-BE49-F238E27FC236}">
              <a16:creationId xmlns:a16="http://schemas.microsoft.com/office/drawing/2014/main" id="{32D69630-434E-44D6-B1EF-8E37A1E1C0C9}"/>
            </a:ext>
          </a:extLst>
        </xdr:cNvPr>
        <xdr:cNvCxnSpPr/>
      </xdr:nvCxnSpPr>
      <xdr:spPr>
        <a:xfrm flipV="1">
          <a:off x="11322050" y="5711853"/>
          <a:ext cx="685800" cy="25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8763</xdr:rowOff>
    </xdr:from>
    <xdr:to>
      <xdr:col>60</xdr:col>
      <xdr:colOff>123825</xdr:colOff>
      <xdr:row>32</xdr:row>
      <xdr:rowOff>110363</xdr:rowOff>
    </xdr:to>
    <xdr:sp macro="" textlink="">
      <xdr:nvSpPr>
        <xdr:cNvPr id="155" name="楕円 154">
          <a:extLst>
            <a:ext uri="{FF2B5EF4-FFF2-40B4-BE49-F238E27FC236}">
              <a16:creationId xmlns:a16="http://schemas.microsoft.com/office/drawing/2014/main" id="{961AA832-A70B-44DD-8F0E-067BB45E0CCE}"/>
            </a:ext>
          </a:extLst>
        </xdr:cNvPr>
        <xdr:cNvSpPr/>
      </xdr:nvSpPr>
      <xdr:spPr>
        <a:xfrm>
          <a:off x="10588625" y="60126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130259</xdr:rowOff>
    </xdr:from>
    <xdr:to>
      <xdr:col>64</xdr:col>
      <xdr:colOff>73025</xdr:colOff>
      <xdr:row>32</xdr:row>
      <xdr:rowOff>59563</xdr:rowOff>
    </xdr:to>
    <xdr:cxnSp macro="">
      <xdr:nvCxnSpPr>
        <xdr:cNvPr id="156" name="直線コネクタ 155">
          <a:extLst>
            <a:ext uri="{FF2B5EF4-FFF2-40B4-BE49-F238E27FC236}">
              <a16:creationId xmlns:a16="http://schemas.microsoft.com/office/drawing/2014/main" id="{1DDD455F-B912-4D76-854D-22108D9070B8}"/>
            </a:ext>
          </a:extLst>
        </xdr:cNvPr>
        <xdr:cNvCxnSpPr/>
      </xdr:nvCxnSpPr>
      <xdr:spPr>
        <a:xfrm flipV="1">
          <a:off x="10636250" y="5969084"/>
          <a:ext cx="685800" cy="9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7" name="n_1aveValue債務償還比率">
          <a:extLst>
            <a:ext uri="{FF2B5EF4-FFF2-40B4-BE49-F238E27FC236}">
              <a16:creationId xmlns:a16="http://schemas.microsoft.com/office/drawing/2014/main" id="{0D30C6A6-ACFF-4701-97E1-C1E7EFA0ACB9}"/>
            </a:ext>
          </a:extLst>
        </xdr:cNvPr>
        <xdr:cNvSpPr txBox="1"/>
      </xdr:nvSpPr>
      <xdr:spPr>
        <a:xfrm>
          <a:off x="12465127" y="542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8" name="n_2aveValue債務償還比率">
          <a:extLst>
            <a:ext uri="{FF2B5EF4-FFF2-40B4-BE49-F238E27FC236}">
              <a16:creationId xmlns:a16="http://schemas.microsoft.com/office/drawing/2014/main" id="{51D1707D-2007-45EB-86DF-7477A25A82B2}"/>
            </a:ext>
          </a:extLst>
        </xdr:cNvPr>
        <xdr:cNvSpPr txBox="1"/>
      </xdr:nvSpPr>
      <xdr:spPr>
        <a:xfrm>
          <a:off x="11788852" y="536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9" name="n_3aveValue債務償還比率">
          <a:extLst>
            <a:ext uri="{FF2B5EF4-FFF2-40B4-BE49-F238E27FC236}">
              <a16:creationId xmlns:a16="http://schemas.microsoft.com/office/drawing/2014/main" id="{2EBD8D13-B8C1-40DC-9960-D8DDC949C53E}"/>
            </a:ext>
          </a:extLst>
        </xdr:cNvPr>
        <xdr:cNvSpPr txBox="1"/>
      </xdr:nvSpPr>
      <xdr:spPr>
        <a:xfrm>
          <a:off x="11103052" y="555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60" name="n_4aveValue債務償還比率">
          <a:extLst>
            <a:ext uri="{FF2B5EF4-FFF2-40B4-BE49-F238E27FC236}">
              <a16:creationId xmlns:a16="http://schemas.microsoft.com/office/drawing/2014/main" id="{E9DC3F75-D9E4-492C-9E6C-E3130EB6B32A}"/>
            </a:ext>
          </a:extLst>
        </xdr:cNvPr>
        <xdr:cNvSpPr txBox="1"/>
      </xdr:nvSpPr>
      <xdr:spPr>
        <a:xfrm>
          <a:off x="10417252" y="557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85636</xdr:rowOff>
    </xdr:from>
    <xdr:ext cx="469744" cy="259045"/>
    <xdr:sp macro="" textlink="">
      <xdr:nvSpPr>
        <xdr:cNvPr id="161" name="n_1mainValue債務償還比率">
          <a:extLst>
            <a:ext uri="{FF2B5EF4-FFF2-40B4-BE49-F238E27FC236}">
              <a16:creationId xmlns:a16="http://schemas.microsoft.com/office/drawing/2014/main" id="{1C3457DD-E698-40F5-A1CA-B418FD605D5B}"/>
            </a:ext>
          </a:extLst>
        </xdr:cNvPr>
        <xdr:cNvSpPr txBox="1"/>
      </xdr:nvSpPr>
      <xdr:spPr>
        <a:xfrm>
          <a:off x="12465127" y="576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76880</xdr:rowOff>
    </xdr:from>
    <xdr:ext cx="469744" cy="259045"/>
    <xdr:sp macro="" textlink="">
      <xdr:nvSpPr>
        <xdr:cNvPr id="162" name="n_2mainValue債務償還比率">
          <a:extLst>
            <a:ext uri="{FF2B5EF4-FFF2-40B4-BE49-F238E27FC236}">
              <a16:creationId xmlns:a16="http://schemas.microsoft.com/office/drawing/2014/main" id="{71985BB1-F7C0-4832-A137-A80639ED7F36}"/>
            </a:ext>
          </a:extLst>
        </xdr:cNvPr>
        <xdr:cNvSpPr txBox="1"/>
      </xdr:nvSpPr>
      <xdr:spPr>
        <a:xfrm>
          <a:off x="11788852" y="57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736</xdr:rowOff>
    </xdr:from>
    <xdr:ext cx="469744" cy="259045"/>
    <xdr:sp macro="" textlink="">
      <xdr:nvSpPr>
        <xdr:cNvPr id="163" name="n_3mainValue債務償還比率">
          <a:extLst>
            <a:ext uri="{FF2B5EF4-FFF2-40B4-BE49-F238E27FC236}">
              <a16:creationId xmlns:a16="http://schemas.microsoft.com/office/drawing/2014/main" id="{1D065748-141D-4B8F-BD33-B13F9B49B774}"/>
            </a:ext>
          </a:extLst>
        </xdr:cNvPr>
        <xdr:cNvSpPr txBox="1"/>
      </xdr:nvSpPr>
      <xdr:spPr>
        <a:xfrm>
          <a:off x="11103052" y="600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101490</xdr:rowOff>
    </xdr:from>
    <xdr:ext cx="469744" cy="259045"/>
    <xdr:sp macro="" textlink="">
      <xdr:nvSpPr>
        <xdr:cNvPr id="164" name="n_4mainValue債務償還比率">
          <a:extLst>
            <a:ext uri="{FF2B5EF4-FFF2-40B4-BE49-F238E27FC236}">
              <a16:creationId xmlns:a16="http://schemas.microsoft.com/office/drawing/2014/main" id="{96C73091-087F-4CDC-AA0D-DBB178460532}"/>
            </a:ext>
          </a:extLst>
        </xdr:cNvPr>
        <xdr:cNvSpPr txBox="1"/>
      </xdr:nvSpPr>
      <xdr:spPr>
        <a:xfrm>
          <a:off x="10417252" y="61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A3C9B36D-361D-42FC-96E5-76E92303D60C}"/>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B8C34E50-3FC8-469B-9AD3-563C9CEC03DE}"/>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804A546C-9737-45CB-98BA-098E6181D026}"/>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9B0B7634-5724-46A1-90B6-7D1328A4D59E}"/>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CB8F4177-E9C7-482A-A033-BC4ECE7E5A64}"/>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F44E4E91-E16C-4098-BBD9-4AD46A41B6F0}"/>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6709E23-4CE3-440A-AADF-6E80188E6AFA}"/>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ED6A4B-E9F3-46FD-B339-61969661E701}"/>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7B8A2E-CBE6-4C39-B2DB-A92A2490830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2E317F-A14B-44D8-BB79-2DE37450E20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石川県野々市市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97CB172-1AD1-4D19-ACBE-AD6E56EDEDA5}"/>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91E98B-8E83-4DA2-AF96-080C15786FD7}"/>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850788-E4A7-431A-B473-CD463E0BDD5F}"/>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CB64B4B-3CCE-4CAC-BEAB-11CDC34E4A8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20ABFA-E2DC-4CE2-8B60-DEE9A76A77DD}"/>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EC730F-B6FE-4F2A-BADB-4B5F202546D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54,163
53,536
13.56
22,038,006
21,404,774
461,672
12,215,237
18,026,477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99D6D82-D0D4-457B-BFFF-90595F23E1A9}"/>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808328-209C-4488-BFA4-6A39F99F40BA}"/>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95A3474-E844-41C9-B6EF-0B74468E6D59}"/>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196D99-C6D0-49DE-8F27-56443712918F}"/>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9B55558-6301-4C48-817D-239C6D9AC452}"/>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492ACDA-25DA-43C7-BDA4-70E0ED8C3E5B}"/>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5263B4-51ED-49F5-A7C1-12CFD40D97D0}"/>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47B3D55-60D6-447A-8D7E-CFAEFA75744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8555DB-7BD9-45A0-B7B0-7CBDB183D17E}"/>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581CD1-D534-4895-AD1B-ECBD0392F43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DD1D137-FBE8-4A3A-9F07-F804EB1139FF}"/>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772CFCC-CABC-4DC0-AFF4-B14DF91497A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15684F-FB7A-48F0-9ACF-961EA1260265}"/>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B3B54C5-E7FA-4B00-B4EB-7ACE7FD02CAD}"/>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9686F8-2ACD-44CB-A83D-B17C3CE2FD42}"/>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BB703B-1145-41C9-A3B8-4C53C32346A5}"/>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5FB46D-B047-43DA-A6BB-355F3F8CCD2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84A9104-5ACF-42FE-BF8F-5C1BD9FBF955}"/>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945F332-C47D-4C5C-8FE2-777887F00527}"/>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9E16ECC-0260-4610-BB1F-38C3229FC8B3}"/>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A4B4B5B-793E-4B73-AEDE-551A5F3F4725}"/>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81655A9-D602-4EE7-B41A-1E797E0C111F}"/>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D5D3F4-F63C-4474-B6DA-E40EA8424639}"/>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6B37BDB-939A-4582-9768-A5EA9DE74166}"/>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F345AD9-81E2-4719-8D5B-90D3936623C2}"/>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5DB431B-BF9A-4E70-B7E3-1E57F54978D2}"/>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3C3FCFA-0F0B-49DB-BB20-8ED38CC7C25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936040F-D3AD-4C8D-A261-173365717014}"/>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610571-1704-4741-AA70-C6B08617E201}"/>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E72F6FD-9EE1-4F9E-BDB5-73AC2D7C026E}"/>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28C9FB1-CE20-4EE8-8C65-C540FBCFFE20}"/>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29128C-B8F1-4971-87D7-BB64EB325160}"/>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BC4B3F7-3E49-477B-908A-E4E24142608D}"/>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0B43E66-2FAD-40B8-831A-6019CB4159C5}"/>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E0ACFEB-EA28-489A-BA51-99CB708D950B}"/>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F9B590D-D74E-41CE-A52C-0BFFCFD522E9}"/>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200F28A-31A5-436D-BF54-2836BA89FF6D}"/>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B366AC0-A65A-4B85-8AD2-BDC8554E2B40}"/>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82E10E8-6659-4150-BACD-96AB2B93F5AB}"/>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5BB0748-40C8-4C04-9436-834EEA15B75D}"/>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33C1785-6D55-4732-A8EF-EBCB8D71AC28}"/>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4BE0999-B5DB-4E06-95CB-F22588866A66}"/>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EF080BB-5658-4C6B-86D6-1084C720165A}"/>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E443B23-682E-4189-A880-C1DB1AC174F0}"/>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8C71295-77E8-45DD-A0A9-19308EF84F7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E1702C9B-25FC-4FF6-91E8-160A79C0387B}"/>
            </a:ext>
          </a:extLst>
        </xdr:cNvPr>
        <xdr:cNvCxnSpPr/>
      </xdr:nvCxnSpPr>
      <xdr:spPr>
        <a:xfrm flipV="1">
          <a:off x="4180840" y="547814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1D2BC638-9654-46F0-8F31-27B5BED4128A}"/>
            </a:ext>
          </a:extLst>
        </xdr:cNvPr>
        <xdr:cNvSpPr txBox="1"/>
      </xdr:nvSpPr>
      <xdr:spPr>
        <a:xfrm>
          <a:off x="4219575" y="681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7B0376A8-CD24-4C07-9A0B-D934BF5938A7}"/>
            </a:ext>
          </a:extLst>
        </xdr:cNvPr>
        <xdr:cNvCxnSpPr/>
      </xdr:nvCxnSpPr>
      <xdr:spPr>
        <a:xfrm>
          <a:off x="4105275" y="68211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CFEB47BC-B336-42DF-8506-D236069D1869}"/>
            </a:ext>
          </a:extLst>
        </xdr:cNvPr>
        <xdr:cNvSpPr txBox="1"/>
      </xdr:nvSpPr>
      <xdr:spPr>
        <a:xfrm>
          <a:off x="4219575" y="52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19AA82FE-7C2D-41E1-9450-9DBC87F0AADA}"/>
            </a:ext>
          </a:extLst>
        </xdr:cNvPr>
        <xdr:cNvCxnSpPr/>
      </xdr:nvCxnSpPr>
      <xdr:spPr>
        <a:xfrm>
          <a:off x="4105275" y="54781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38F45C5E-CC36-40C3-9A7C-DD7E21BDD16F}"/>
            </a:ext>
          </a:extLst>
        </xdr:cNvPr>
        <xdr:cNvSpPr txBox="1"/>
      </xdr:nvSpPr>
      <xdr:spPr>
        <a:xfrm>
          <a:off x="4219575" y="6092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E51F6AF1-E590-4E2D-97A5-F4682A8FE6BC}"/>
            </a:ext>
          </a:extLst>
        </xdr:cNvPr>
        <xdr:cNvSpPr/>
      </xdr:nvSpPr>
      <xdr:spPr>
        <a:xfrm>
          <a:off x="4124325" y="62287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ED88DAA3-75B9-45E0-A974-1824C3729AAA}"/>
            </a:ext>
          </a:extLst>
        </xdr:cNvPr>
        <xdr:cNvSpPr/>
      </xdr:nvSpPr>
      <xdr:spPr>
        <a:xfrm>
          <a:off x="3381375" y="62077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B51987C5-A91A-4A56-B135-42FBE76E41F0}"/>
            </a:ext>
          </a:extLst>
        </xdr:cNvPr>
        <xdr:cNvSpPr/>
      </xdr:nvSpPr>
      <xdr:spPr>
        <a:xfrm>
          <a:off x="2571750" y="61995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CA5D1683-7EB4-49DC-87F8-67B65AEFBC97}"/>
            </a:ext>
          </a:extLst>
        </xdr:cNvPr>
        <xdr:cNvSpPr/>
      </xdr:nvSpPr>
      <xdr:spPr>
        <a:xfrm>
          <a:off x="1781175" y="61639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3CBF3EDA-42E1-4E93-AC09-EC770AE3CB26}"/>
            </a:ext>
          </a:extLst>
        </xdr:cNvPr>
        <xdr:cNvSpPr/>
      </xdr:nvSpPr>
      <xdr:spPr>
        <a:xfrm>
          <a:off x="981075" y="61347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5DE7555-7321-45C1-8923-A1884A9853B6}"/>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2B7777C-C67A-441C-8234-BBE8C7B6D2C2}"/>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DF7CB8C-DFCA-4033-81FF-157436CAEE8D}"/>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EA6643B-1790-4F84-9789-1CCF7799BE0C}"/>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AE0D00A-8180-4EC9-8C4D-D5915D605B5C}"/>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128270</xdr:rowOff>
    </xdr:from>
    <xdr:to>
      <xdr:col>24</xdr:col>
      <xdr:colOff>114300</xdr:colOff>
      <xdr:row>39</xdr:row>
      <xdr:rowOff>58420</xdr:rowOff>
    </xdr:to>
    <xdr:sp macro="" textlink="">
      <xdr:nvSpPr>
        <xdr:cNvPr id="73" name="楕円 72">
          <a:extLst>
            <a:ext uri="{FF2B5EF4-FFF2-40B4-BE49-F238E27FC236}">
              <a16:creationId xmlns:a16="http://schemas.microsoft.com/office/drawing/2014/main" id="{0AFFBF39-038A-4D0C-AFDE-6051B1AAB67E}"/>
            </a:ext>
          </a:extLst>
        </xdr:cNvPr>
        <xdr:cNvSpPr/>
      </xdr:nvSpPr>
      <xdr:spPr>
        <a:xfrm>
          <a:off x="4124325" y="62877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106697</xdr:rowOff>
    </xdr:from>
    <xdr:ext cx="405111" cy="259045"/>
    <xdr:sp macro="" textlink="">
      <xdr:nvSpPr>
        <xdr:cNvPr id="74" name="【道路】&#10;有形固定資産減価償却率該当値テキスト">
          <a:extLst>
            <a:ext uri="{FF2B5EF4-FFF2-40B4-BE49-F238E27FC236}">
              <a16:creationId xmlns:a16="http://schemas.microsoft.com/office/drawing/2014/main" id="{1EC08BE2-84FD-4C8E-B319-4C74F8F4C661}"/>
            </a:ext>
          </a:extLst>
        </xdr:cNvPr>
        <xdr:cNvSpPr txBox="1"/>
      </xdr:nvSpPr>
      <xdr:spPr>
        <a:xfrm>
          <a:off x="4219575"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92075</xdr:rowOff>
    </xdr:from>
    <xdr:to>
      <xdr:col>20</xdr:col>
      <xdr:colOff>38100</xdr:colOff>
      <xdr:row>39</xdr:row>
      <xdr:rowOff>22225</xdr:rowOff>
    </xdr:to>
    <xdr:sp macro="" textlink="">
      <xdr:nvSpPr>
        <xdr:cNvPr id="75" name="楕円 74">
          <a:extLst>
            <a:ext uri="{FF2B5EF4-FFF2-40B4-BE49-F238E27FC236}">
              <a16:creationId xmlns:a16="http://schemas.microsoft.com/office/drawing/2014/main" id="{38167E0A-53F1-4C4D-8ADB-F0F5FE35B611}"/>
            </a:ext>
          </a:extLst>
        </xdr:cNvPr>
        <xdr:cNvSpPr/>
      </xdr:nvSpPr>
      <xdr:spPr>
        <a:xfrm>
          <a:off x="3381375" y="6254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142875</xdr:rowOff>
    </xdr:from>
    <xdr:to>
      <xdr:col>24</xdr:col>
      <xdr:colOff>63500</xdr:colOff>
      <xdr:row>39</xdr:row>
      <xdr:rowOff>7620</xdr:rowOff>
    </xdr:to>
    <xdr:cxnSp macro="">
      <xdr:nvCxnSpPr>
        <xdr:cNvPr id="76" name="直線コネクタ 75">
          <a:extLst>
            <a:ext uri="{FF2B5EF4-FFF2-40B4-BE49-F238E27FC236}">
              <a16:creationId xmlns:a16="http://schemas.microsoft.com/office/drawing/2014/main" id="{A9EAE8A6-9428-4565-98A8-D1277E28453E}"/>
            </a:ext>
          </a:extLst>
        </xdr:cNvPr>
        <xdr:cNvCxnSpPr/>
      </xdr:nvCxnSpPr>
      <xdr:spPr>
        <a:xfrm>
          <a:off x="3429000" y="6302375"/>
          <a:ext cx="75247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76835</xdr:rowOff>
    </xdr:from>
    <xdr:to>
      <xdr:col>15</xdr:col>
      <xdr:colOff>101600</xdr:colOff>
      <xdr:row>39</xdr:row>
      <xdr:rowOff>6985</xdr:rowOff>
    </xdr:to>
    <xdr:sp macro="" textlink="">
      <xdr:nvSpPr>
        <xdr:cNvPr id="77" name="楕円 76">
          <a:extLst>
            <a:ext uri="{FF2B5EF4-FFF2-40B4-BE49-F238E27FC236}">
              <a16:creationId xmlns:a16="http://schemas.microsoft.com/office/drawing/2014/main" id="{6E15F737-952F-4FE1-AF9A-6928ED3D304E}"/>
            </a:ext>
          </a:extLst>
        </xdr:cNvPr>
        <xdr:cNvSpPr/>
      </xdr:nvSpPr>
      <xdr:spPr>
        <a:xfrm>
          <a:off x="2571750" y="62395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127635</xdr:rowOff>
    </xdr:from>
    <xdr:to>
      <xdr:col>19</xdr:col>
      <xdr:colOff>177800</xdr:colOff>
      <xdr:row>38</xdr:row>
      <xdr:rowOff>142875</xdr:rowOff>
    </xdr:to>
    <xdr:cxnSp macro="">
      <xdr:nvCxnSpPr>
        <xdr:cNvPr id="78" name="直線コネクタ 77">
          <a:extLst>
            <a:ext uri="{FF2B5EF4-FFF2-40B4-BE49-F238E27FC236}">
              <a16:creationId xmlns:a16="http://schemas.microsoft.com/office/drawing/2014/main" id="{413DEA9C-23FE-410A-9166-442C2EE6E8B3}"/>
            </a:ext>
          </a:extLst>
        </xdr:cNvPr>
        <xdr:cNvCxnSpPr/>
      </xdr:nvCxnSpPr>
      <xdr:spPr>
        <a:xfrm>
          <a:off x="2619375" y="6287135"/>
          <a:ext cx="8096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61595</xdr:rowOff>
    </xdr:from>
    <xdr:to>
      <xdr:col>10</xdr:col>
      <xdr:colOff>165100</xdr:colOff>
      <xdr:row>38</xdr:row>
      <xdr:rowOff>163195</xdr:rowOff>
    </xdr:to>
    <xdr:sp macro="" textlink="">
      <xdr:nvSpPr>
        <xdr:cNvPr id="79" name="楕円 78">
          <a:extLst>
            <a:ext uri="{FF2B5EF4-FFF2-40B4-BE49-F238E27FC236}">
              <a16:creationId xmlns:a16="http://schemas.microsoft.com/office/drawing/2014/main" id="{EDEC0FFC-3BE2-44C1-AF86-5E88238F632D}"/>
            </a:ext>
          </a:extLst>
        </xdr:cNvPr>
        <xdr:cNvSpPr/>
      </xdr:nvSpPr>
      <xdr:spPr>
        <a:xfrm>
          <a:off x="1781175" y="62274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112395</xdr:rowOff>
    </xdr:from>
    <xdr:to>
      <xdr:col>15</xdr:col>
      <xdr:colOff>50800</xdr:colOff>
      <xdr:row>38</xdr:row>
      <xdr:rowOff>127635</xdr:rowOff>
    </xdr:to>
    <xdr:cxnSp macro="">
      <xdr:nvCxnSpPr>
        <xdr:cNvPr id="80" name="直線コネクタ 79">
          <a:extLst>
            <a:ext uri="{FF2B5EF4-FFF2-40B4-BE49-F238E27FC236}">
              <a16:creationId xmlns:a16="http://schemas.microsoft.com/office/drawing/2014/main" id="{B11563F6-3B77-43CC-BA0F-83C789C163EE}"/>
            </a:ext>
          </a:extLst>
        </xdr:cNvPr>
        <xdr:cNvCxnSpPr/>
      </xdr:nvCxnSpPr>
      <xdr:spPr>
        <a:xfrm>
          <a:off x="1828800" y="6275070"/>
          <a:ext cx="79057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42545</xdr:rowOff>
    </xdr:from>
    <xdr:to>
      <xdr:col>6</xdr:col>
      <xdr:colOff>38100</xdr:colOff>
      <xdr:row>38</xdr:row>
      <xdr:rowOff>144145</xdr:rowOff>
    </xdr:to>
    <xdr:sp macro="" textlink="">
      <xdr:nvSpPr>
        <xdr:cNvPr id="81" name="楕円 80">
          <a:extLst>
            <a:ext uri="{FF2B5EF4-FFF2-40B4-BE49-F238E27FC236}">
              <a16:creationId xmlns:a16="http://schemas.microsoft.com/office/drawing/2014/main" id="{81251C9C-E2EA-493B-AC37-247D3D19ABB7}"/>
            </a:ext>
          </a:extLst>
        </xdr:cNvPr>
        <xdr:cNvSpPr/>
      </xdr:nvSpPr>
      <xdr:spPr>
        <a:xfrm>
          <a:off x="981075" y="62083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93345</xdr:rowOff>
    </xdr:from>
    <xdr:to>
      <xdr:col>10</xdr:col>
      <xdr:colOff>114300</xdr:colOff>
      <xdr:row>38</xdr:row>
      <xdr:rowOff>112395</xdr:rowOff>
    </xdr:to>
    <xdr:cxnSp macro="">
      <xdr:nvCxnSpPr>
        <xdr:cNvPr id="82" name="直線コネクタ 81">
          <a:extLst>
            <a:ext uri="{FF2B5EF4-FFF2-40B4-BE49-F238E27FC236}">
              <a16:creationId xmlns:a16="http://schemas.microsoft.com/office/drawing/2014/main" id="{BC5B3800-A012-4101-952C-DA25A1DF42B5}"/>
            </a:ext>
          </a:extLst>
        </xdr:cNvPr>
        <xdr:cNvCxnSpPr/>
      </xdr:nvCxnSpPr>
      <xdr:spPr>
        <a:xfrm>
          <a:off x="1028700" y="625602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A6786E85-F340-40AE-BB7D-9F50E85B8E2D}"/>
            </a:ext>
          </a:extLst>
        </xdr:cNvPr>
        <xdr:cNvSpPr txBox="1"/>
      </xdr:nvSpPr>
      <xdr:spPr>
        <a:xfrm>
          <a:off x="3239144"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98C64AF4-C9C7-4884-A897-A3927808C657}"/>
            </a:ext>
          </a:extLst>
        </xdr:cNvPr>
        <xdr:cNvSpPr txBox="1"/>
      </xdr:nvSpPr>
      <xdr:spPr>
        <a:xfrm>
          <a:off x="24390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12483B8E-9E68-4B8A-83C3-84C95B27221F}"/>
            </a:ext>
          </a:extLst>
        </xdr:cNvPr>
        <xdr:cNvSpPr txBox="1"/>
      </xdr:nvSpPr>
      <xdr:spPr>
        <a:xfrm>
          <a:off x="1648469"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06568844-BC8B-4AA3-8B1B-549A6D0AB69B}"/>
            </a:ext>
          </a:extLst>
        </xdr:cNvPr>
        <xdr:cNvSpPr txBox="1"/>
      </xdr:nvSpPr>
      <xdr:spPr>
        <a:xfrm>
          <a:off x="848369" y="592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13352</xdr:rowOff>
    </xdr:from>
    <xdr:ext cx="405111" cy="259045"/>
    <xdr:sp macro="" textlink="">
      <xdr:nvSpPr>
        <xdr:cNvPr id="87" name="n_1mainValue【道路】&#10;有形固定資産減価償却率">
          <a:extLst>
            <a:ext uri="{FF2B5EF4-FFF2-40B4-BE49-F238E27FC236}">
              <a16:creationId xmlns:a16="http://schemas.microsoft.com/office/drawing/2014/main" id="{69805666-BE3D-48B2-9A4C-CEE321C561E6}"/>
            </a:ext>
          </a:extLst>
        </xdr:cNvPr>
        <xdr:cNvSpPr txBox="1"/>
      </xdr:nvSpPr>
      <xdr:spPr>
        <a:xfrm>
          <a:off x="32391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169562</xdr:rowOff>
    </xdr:from>
    <xdr:ext cx="405111" cy="259045"/>
    <xdr:sp macro="" textlink="">
      <xdr:nvSpPr>
        <xdr:cNvPr id="88" name="n_2mainValue【道路】&#10;有形固定資産減価償却率">
          <a:extLst>
            <a:ext uri="{FF2B5EF4-FFF2-40B4-BE49-F238E27FC236}">
              <a16:creationId xmlns:a16="http://schemas.microsoft.com/office/drawing/2014/main" id="{458275E3-273D-4CE9-87EF-EBB76FD8A407}"/>
            </a:ext>
          </a:extLst>
        </xdr:cNvPr>
        <xdr:cNvSpPr txBox="1"/>
      </xdr:nvSpPr>
      <xdr:spPr>
        <a:xfrm>
          <a:off x="24390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154322</xdr:rowOff>
    </xdr:from>
    <xdr:ext cx="405111" cy="259045"/>
    <xdr:sp macro="" textlink="">
      <xdr:nvSpPr>
        <xdr:cNvPr id="89" name="n_3mainValue【道路】&#10;有形固定資産減価償却率">
          <a:extLst>
            <a:ext uri="{FF2B5EF4-FFF2-40B4-BE49-F238E27FC236}">
              <a16:creationId xmlns:a16="http://schemas.microsoft.com/office/drawing/2014/main" id="{C25C6F4C-C2DD-45D2-9CC2-8C5ACB87B618}"/>
            </a:ext>
          </a:extLst>
        </xdr:cNvPr>
        <xdr:cNvSpPr txBox="1"/>
      </xdr:nvSpPr>
      <xdr:spPr>
        <a:xfrm>
          <a:off x="1648469" y="631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135272</xdr:rowOff>
    </xdr:from>
    <xdr:ext cx="405111" cy="259045"/>
    <xdr:sp macro="" textlink="">
      <xdr:nvSpPr>
        <xdr:cNvPr id="90" name="n_4mainValue【道路】&#10;有形固定資産減価償却率">
          <a:extLst>
            <a:ext uri="{FF2B5EF4-FFF2-40B4-BE49-F238E27FC236}">
              <a16:creationId xmlns:a16="http://schemas.microsoft.com/office/drawing/2014/main" id="{08145580-A676-4E2B-A630-F17DF8DEFC80}"/>
            </a:ext>
          </a:extLst>
        </xdr:cNvPr>
        <xdr:cNvSpPr txBox="1"/>
      </xdr:nvSpPr>
      <xdr:spPr>
        <a:xfrm>
          <a:off x="848369"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DC1625B-5338-4274-BEE4-9FC13811881A}"/>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149D687-E34D-4B3D-A37E-500FD0CF66D9}"/>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D6566F9-5257-4727-98F8-B8ED56F3CDC8}"/>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A38F59F-0F44-4542-8F68-A0C20C0E611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1D47284-677B-4689-946C-7360C886BD6F}"/>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9444288-8971-4D8A-9572-F7D46D689961}"/>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49A8761-EEAF-47AA-9DE5-EC3B54AB3173}"/>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5651B37-89E1-4097-A2B9-79635BA564DB}"/>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63F5C84-F7A0-44AE-B3BD-71931AD43668}"/>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45093DC-EB0E-4F5C-90FF-8D07833F1451}"/>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7EEC026-F83D-4830-B229-ED9E626A4B5F}"/>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29968D1-72E4-450C-8F89-529898441E1E}"/>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021ACC8-08A1-42D8-8420-25BEB1CDB925}"/>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777A5E8-B91E-4EFA-A495-0CF534B0D346}"/>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E8C2499-6C2D-4655-B619-327C5136DC52}"/>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9BBF279-2128-464F-891A-00A4AC69C8F8}"/>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44A310B-112E-43FD-A9CB-3900A52A437C}"/>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DE29F67-B2CF-413A-AF17-2BDF359F1A68}"/>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EFF7198-B0E9-4FEC-AA5E-C33CFE776C8A}"/>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96A99CFB-C36E-4055-BDD8-2F00D4E55BFF}"/>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36A22FD-316E-4DFD-9B16-61FBD995990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5656C00C-0FD1-4CA4-8B23-C83D7BCC44E1}"/>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73F1F2C-0994-4035-9664-DBB010E5DA30}"/>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64529AA2-8D84-44D7-8429-D4DB8FD985E3}"/>
            </a:ext>
          </a:extLst>
        </xdr:cNvPr>
        <xdr:cNvCxnSpPr/>
      </xdr:nvCxnSpPr>
      <xdr:spPr>
        <a:xfrm flipV="1">
          <a:off x="9429115" y="5562892"/>
          <a:ext cx="0" cy="1240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76278ECD-C78E-4B24-9DF7-179368E11510}"/>
            </a:ext>
          </a:extLst>
        </xdr:cNvPr>
        <xdr:cNvSpPr txBox="1"/>
      </xdr:nvSpPr>
      <xdr:spPr>
        <a:xfrm>
          <a:off x="9467850" y="681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CE90ED31-C7EC-403C-8678-9B11779919BD}"/>
            </a:ext>
          </a:extLst>
        </xdr:cNvPr>
        <xdr:cNvCxnSpPr/>
      </xdr:nvCxnSpPr>
      <xdr:spPr>
        <a:xfrm>
          <a:off x="9363075" y="68031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7AD5E26A-687A-4ECF-BD4F-2CED58924B81}"/>
            </a:ext>
          </a:extLst>
        </xdr:cNvPr>
        <xdr:cNvSpPr txBox="1"/>
      </xdr:nvSpPr>
      <xdr:spPr>
        <a:xfrm>
          <a:off x="9467850" y="535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D9B7AFF0-F897-4A02-9790-2AA19C2ACB7B}"/>
            </a:ext>
          </a:extLst>
        </xdr:cNvPr>
        <xdr:cNvCxnSpPr/>
      </xdr:nvCxnSpPr>
      <xdr:spPr>
        <a:xfrm>
          <a:off x="9363075" y="556289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A080E1A9-BFF9-4E44-A0EC-B7830EBB245E}"/>
            </a:ext>
          </a:extLst>
        </xdr:cNvPr>
        <xdr:cNvSpPr txBox="1"/>
      </xdr:nvSpPr>
      <xdr:spPr>
        <a:xfrm>
          <a:off x="9467850" y="6388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8B75C477-0E47-4EC6-B2DD-FA05AACC52CF}"/>
            </a:ext>
          </a:extLst>
        </xdr:cNvPr>
        <xdr:cNvSpPr/>
      </xdr:nvSpPr>
      <xdr:spPr>
        <a:xfrm>
          <a:off x="9401175" y="653357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80A02B42-9EEC-4290-B145-B6DF55BDCB96}"/>
            </a:ext>
          </a:extLst>
        </xdr:cNvPr>
        <xdr:cNvSpPr/>
      </xdr:nvSpPr>
      <xdr:spPr>
        <a:xfrm>
          <a:off x="8639175" y="65371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B83AAD4B-7CA2-4291-9CB4-649B1097EF96}"/>
            </a:ext>
          </a:extLst>
        </xdr:cNvPr>
        <xdr:cNvSpPr/>
      </xdr:nvSpPr>
      <xdr:spPr>
        <a:xfrm>
          <a:off x="7839075" y="65337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B8229BD0-8CC1-4ECE-9F64-23D2403F6B46}"/>
            </a:ext>
          </a:extLst>
        </xdr:cNvPr>
        <xdr:cNvSpPr/>
      </xdr:nvSpPr>
      <xdr:spPr>
        <a:xfrm>
          <a:off x="7029450" y="65506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2281D413-1165-4089-8495-46BA6A1F0A2F}"/>
            </a:ext>
          </a:extLst>
        </xdr:cNvPr>
        <xdr:cNvSpPr/>
      </xdr:nvSpPr>
      <xdr:spPr>
        <a:xfrm>
          <a:off x="6238875" y="65545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40675E1-51B5-4205-8D52-2F2E7603F76F}"/>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7B9CE68-1309-4846-B7B5-022F22EB31BA}"/>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776C61F-47CC-4EEE-86CE-63565358703B}"/>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7DF26B1-9E1C-4237-BB6A-0C44837A153B}"/>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AF4B7AF-7C65-45D2-8AD8-B7A75EC1D433}"/>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146062</xdr:rowOff>
    </xdr:from>
    <xdr:to>
      <xdr:col>55</xdr:col>
      <xdr:colOff>50800</xdr:colOff>
      <xdr:row>41</xdr:row>
      <xdr:rowOff>76212</xdr:rowOff>
    </xdr:to>
    <xdr:sp macro="" textlink="">
      <xdr:nvSpPr>
        <xdr:cNvPr id="130" name="楕円 129">
          <a:extLst>
            <a:ext uri="{FF2B5EF4-FFF2-40B4-BE49-F238E27FC236}">
              <a16:creationId xmlns:a16="http://schemas.microsoft.com/office/drawing/2014/main" id="{4EF243E1-8AA7-4F8E-A6EF-88B097B96480}"/>
            </a:ext>
          </a:extLst>
        </xdr:cNvPr>
        <xdr:cNvSpPr/>
      </xdr:nvSpPr>
      <xdr:spPr>
        <a:xfrm>
          <a:off x="9401175" y="662941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124489</xdr:rowOff>
    </xdr:from>
    <xdr:ext cx="469744" cy="259045"/>
    <xdr:sp macro="" textlink="">
      <xdr:nvSpPr>
        <xdr:cNvPr id="131" name="【道路】&#10;一人当たり延長該当値テキスト">
          <a:extLst>
            <a:ext uri="{FF2B5EF4-FFF2-40B4-BE49-F238E27FC236}">
              <a16:creationId xmlns:a16="http://schemas.microsoft.com/office/drawing/2014/main" id="{78C1F356-53A9-478E-81E7-135EDFFA130A}"/>
            </a:ext>
          </a:extLst>
        </xdr:cNvPr>
        <xdr:cNvSpPr txBox="1"/>
      </xdr:nvSpPr>
      <xdr:spPr>
        <a:xfrm>
          <a:off x="9467850" y="660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146901</xdr:rowOff>
    </xdr:from>
    <xdr:to>
      <xdr:col>50</xdr:col>
      <xdr:colOff>165100</xdr:colOff>
      <xdr:row>41</xdr:row>
      <xdr:rowOff>77051</xdr:rowOff>
    </xdr:to>
    <xdr:sp macro="" textlink="">
      <xdr:nvSpPr>
        <xdr:cNvPr id="132" name="楕円 131">
          <a:extLst>
            <a:ext uri="{FF2B5EF4-FFF2-40B4-BE49-F238E27FC236}">
              <a16:creationId xmlns:a16="http://schemas.microsoft.com/office/drawing/2014/main" id="{AE565526-17ED-45D9-A7E5-FDF551AC88DE}"/>
            </a:ext>
          </a:extLst>
        </xdr:cNvPr>
        <xdr:cNvSpPr/>
      </xdr:nvSpPr>
      <xdr:spPr>
        <a:xfrm>
          <a:off x="8639175" y="66302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25412</xdr:rowOff>
    </xdr:from>
    <xdr:to>
      <xdr:col>55</xdr:col>
      <xdr:colOff>0</xdr:colOff>
      <xdr:row>41</xdr:row>
      <xdr:rowOff>26251</xdr:rowOff>
    </xdr:to>
    <xdr:cxnSp macro="">
      <xdr:nvCxnSpPr>
        <xdr:cNvPr id="133" name="直線コネクタ 132">
          <a:extLst>
            <a:ext uri="{FF2B5EF4-FFF2-40B4-BE49-F238E27FC236}">
              <a16:creationId xmlns:a16="http://schemas.microsoft.com/office/drawing/2014/main" id="{6023431D-54AB-4B71-9D73-B34822CBFE92}"/>
            </a:ext>
          </a:extLst>
        </xdr:cNvPr>
        <xdr:cNvCxnSpPr/>
      </xdr:nvCxnSpPr>
      <xdr:spPr>
        <a:xfrm flipV="1">
          <a:off x="8686800" y="6677037"/>
          <a:ext cx="74295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147586</xdr:rowOff>
    </xdr:from>
    <xdr:to>
      <xdr:col>46</xdr:col>
      <xdr:colOff>38100</xdr:colOff>
      <xdr:row>41</xdr:row>
      <xdr:rowOff>77736</xdr:rowOff>
    </xdr:to>
    <xdr:sp macro="" textlink="">
      <xdr:nvSpPr>
        <xdr:cNvPr id="134" name="楕円 133">
          <a:extLst>
            <a:ext uri="{FF2B5EF4-FFF2-40B4-BE49-F238E27FC236}">
              <a16:creationId xmlns:a16="http://schemas.microsoft.com/office/drawing/2014/main" id="{AE48593C-F8AF-4C5F-801A-68A77CBBB27A}"/>
            </a:ext>
          </a:extLst>
        </xdr:cNvPr>
        <xdr:cNvSpPr/>
      </xdr:nvSpPr>
      <xdr:spPr>
        <a:xfrm>
          <a:off x="7839075" y="66309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26251</xdr:rowOff>
    </xdr:from>
    <xdr:to>
      <xdr:col>50</xdr:col>
      <xdr:colOff>114300</xdr:colOff>
      <xdr:row>41</xdr:row>
      <xdr:rowOff>26936</xdr:rowOff>
    </xdr:to>
    <xdr:cxnSp macro="">
      <xdr:nvCxnSpPr>
        <xdr:cNvPr id="135" name="直線コネクタ 134">
          <a:extLst>
            <a:ext uri="{FF2B5EF4-FFF2-40B4-BE49-F238E27FC236}">
              <a16:creationId xmlns:a16="http://schemas.microsoft.com/office/drawing/2014/main" id="{91BFBF98-A401-4C3E-8ED6-80732ED1BB99}"/>
            </a:ext>
          </a:extLst>
        </xdr:cNvPr>
        <xdr:cNvCxnSpPr/>
      </xdr:nvCxnSpPr>
      <xdr:spPr>
        <a:xfrm flipV="1">
          <a:off x="7886700" y="6677876"/>
          <a:ext cx="8001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148082</xdr:rowOff>
    </xdr:from>
    <xdr:to>
      <xdr:col>41</xdr:col>
      <xdr:colOff>101600</xdr:colOff>
      <xdr:row>41</xdr:row>
      <xdr:rowOff>78232</xdr:rowOff>
    </xdr:to>
    <xdr:sp macro="" textlink="">
      <xdr:nvSpPr>
        <xdr:cNvPr id="136" name="楕円 135">
          <a:extLst>
            <a:ext uri="{FF2B5EF4-FFF2-40B4-BE49-F238E27FC236}">
              <a16:creationId xmlns:a16="http://schemas.microsoft.com/office/drawing/2014/main" id="{AF38F1B5-2308-441B-852B-311DFCFCFECB}"/>
            </a:ext>
          </a:extLst>
        </xdr:cNvPr>
        <xdr:cNvSpPr/>
      </xdr:nvSpPr>
      <xdr:spPr>
        <a:xfrm>
          <a:off x="7029450" y="66314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26936</xdr:rowOff>
    </xdr:from>
    <xdr:to>
      <xdr:col>45</xdr:col>
      <xdr:colOff>177800</xdr:colOff>
      <xdr:row>41</xdr:row>
      <xdr:rowOff>27432</xdr:rowOff>
    </xdr:to>
    <xdr:cxnSp macro="">
      <xdr:nvCxnSpPr>
        <xdr:cNvPr id="137" name="直線コネクタ 136">
          <a:extLst>
            <a:ext uri="{FF2B5EF4-FFF2-40B4-BE49-F238E27FC236}">
              <a16:creationId xmlns:a16="http://schemas.microsoft.com/office/drawing/2014/main" id="{52AD9343-C95B-4A77-98DB-40BBC84D1213}"/>
            </a:ext>
          </a:extLst>
        </xdr:cNvPr>
        <xdr:cNvCxnSpPr/>
      </xdr:nvCxnSpPr>
      <xdr:spPr>
        <a:xfrm flipV="1">
          <a:off x="7077075" y="6678561"/>
          <a:ext cx="809625"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146215</xdr:rowOff>
    </xdr:from>
    <xdr:to>
      <xdr:col>36</xdr:col>
      <xdr:colOff>165100</xdr:colOff>
      <xdr:row>41</xdr:row>
      <xdr:rowOff>76365</xdr:rowOff>
    </xdr:to>
    <xdr:sp macro="" textlink="">
      <xdr:nvSpPr>
        <xdr:cNvPr id="138" name="楕円 137">
          <a:extLst>
            <a:ext uri="{FF2B5EF4-FFF2-40B4-BE49-F238E27FC236}">
              <a16:creationId xmlns:a16="http://schemas.microsoft.com/office/drawing/2014/main" id="{0DCC719E-F221-413C-9BCE-CF2EACE6DB38}"/>
            </a:ext>
          </a:extLst>
        </xdr:cNvPr>
        <xdr:cNvSpPr/>
      </xdr:nvSpPr>
      <xdr:spPr>
        <a:xfrm>
          <a:off x="6238875" y="66295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25565</xdr:rowOff>
    </xdr:from>
    <xdr:to>
      <xdr:col>41</xdr:col>
      <xdr:colOff>50800</xdr:colOff>
      <xdr:row>41</xdr:row>
      <xdr:rowOff>27432</xdr:rowOff>
    </xdr:to>
    <xdr:cxnSp macro="">
      <xdr:nvCxnSpPr>
        <xdr:cNvPr id="139" name="直線コネクタ 138">
          <a:extLst>
            <a:ext uri="{FF2B5EF4-FFF2-40B4-BE49-F238E27FC236}">
              <a16:creationId xmlns:a16="http://schemas.microsoft.com/office/drawing/2014/main" id="{A63664B1-F75C-43BB-83D3-F2D9F863A99A}"/>
            </a:ext>
          </a:extLst>
        </xdr:cNvPr>
        <xdr:cNvCxnSpPr/>
      </xdr:nvCxnSpPr>
      <xdr:spPr>
        <a:xfrm>
          <a:off x="6286500" y="6677190"/>
          <a:ext cx="790575"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964AA279-0EFD-4ABA-B0BA-0712A34BF713}"/>
            </a:ext>
          </a:extLst>
        </xdr:cNvPr>
        <xdr:cNvSpPr txBox="1"/>
      </xdr:nvSpPr>
      <xdr:spPr>
        <a:xfrm>
          <a:off x="8458277" y="63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DDB0D82-8CA2-4C16-9C12-E32350D0D30B}"/>
            </a:ext>
          </a:extLst>
        </xdr:cNvPr>
        <xdr:cNvSpPr txBox="1"/>
      </xdr:nvSpPr>
      <xdr:spPr>
        <a:xfrm>
          <a:off x="7677227" y="632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A0073BE3-38E0-4D83-AB58-A1DC3BA0FD2C}"/>
            </a:ext>
          </a:extLst>
        </xdr:cNvPr>
        <xdr:cNvSpPr txBox="1"/>
      </xdr:nvSpPr>
      <xdr:spPr>
        <a:xfrm>
          <a:off x="6867602" y="633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2DDE3F2A-FDF6-47D7-A9BB-05F0775F8A6C}"/>
            </a:ext>
          </a:extLst>
        </xdr:cNvPr>
        <xdr:cNvSpPr txBox="1"/>
      </xdr:nvSpPr>
      <xdr:spPr>
        <a:xfrm>
          <a:off x="6067502" y="63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68178</xdr:rowOff>
    </xdr:from>
    <xdr:ext cx="469744" cy="259045"/>
    <xdr:sp macro="" textlink="">
      <xdr:nvSpPr>
        <xdr:cNvPr id="144" name="n_1mainValue【道路】&#10;一人当たり延長">
          <a:extLst>
            <a:ext uri="{FF2B5EF4-FFF2-40B4-BE49-F238E27FC236}">
              <a16:creationId xmlns:a16="http://schemas.microsoft.com/office/drawing/2014/main" id="{9ED6289A-6BD9-4E8A-B526-7871774488CD}"/>
            </a:ext>
          </a:extLst>
        </xdr:cNvPr>
        <xdr:cNvSpPr txBox="1"/>
      </xdr:nvSpPr>
      <xdr:spPr>
        <a:xfrm>
          <a:off x="8458277" y="671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68863</xdr:rowOff>
    </xdr:from>
    <xdr:ext cx="469744" cy="259045"/>
    <xdr:sp macro="" textlink="">
      <xdr:nvSpPr>
        <xdr:cNvPr id="145" name="n_2mainValue【道路】&#10;一人当たり延長">
          <a:extLst>
            <a:ext uri="{FF2B5EF4-FFF2-40B4-BE49-F238E27FC236}">
              <a16:creationId xmlns:a16="http://schemas.microsoft.com/office/drawing/2014/main" id="{3914726C-78EA-4CE2-AA35-2203868B131B}"/>
            </a:ext>
          </a:extLst>
        </xdr:cNvPr>
        <xdr:cNvSpPr txBox="1"/>
      </xdr:nvSpPr>
      <xdr:spPr>
        <a:xfrm>
          <a:off x="7677227" y="671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69359</xdr:rowOff>
    </xdr:from>
    <xdr:ext cx="469744" cy="259045"/>
    <xdr:sp macro="" textlink="">
      <xdr:nvSpPr>
        <xdr:cNvPr id="146" name="n_3mainValue【道路】&#10;一人当たり延長">
          <a:extLst>
            <a:ext uri="{FF2B5EF4-FFF2-40B4-BE49-F238E27FC236}">
              <a16:creationId xmlns:a16="http://schemas.microsoft.com/office/drawing/2014/main" id="{B1BCBF9F-4AF0-42FD-8705-5671276A6899}"/>
            </a:ext>
          </a:extLst>
        </xdr:cNvPr>
        <xdr:cNvSpPr txBox="1"/>
      </xdr:nvSpPr>
      <xdr:spPr>
        <a:xfrm>
          <a:off x="6867602" y="671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67492</xdr:rowOff>
    </xdr:from>
    <xdr:ext cx="469744" cy="259045"/>
    <xdr:sp macro="" textlink="">
      <xdr:nvSpPr>
        <xdr:cNvPr id="147" name="n_4mainValue【道路】&#10;一人当たり延長">
          <a:extLst>
            <a:ext uri="{FF2B5EF4-FFF2-40B4-BE49-F238E27FC236}">
              <a16:creationId xmlns:a16="http://schemas.microsoft.com/office/drawing/2014/main" id="{65B48D94-A7E9-4907-A303-4A7724AC1AE0}"/>
            </a:ext>
          </a:extLst>
        </xdr:cNvPr>
        <xdr:cNvSpPr txBox="1"/>
      </xdr:nvSpPr>
      <xdr:spPr>
        <a:xfrm>
          <a:off x="6067502" y="671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78AC87A-03FC-4BDC-B281-36C8C12065D4}"/>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BC5B440-4193-46CA-864F-ED0A84B0DAF7}"/>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B3FC30F-3479-4BA1-BC39-A3B3721BBFEF}"/>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AC9DC6E-E466-433E-A765-A05D330E1C02}"/>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DF217BE-15E4-444E-A081-8E0FD88956F1}"/>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18D2F29-5EA1-46D2-937C-81F971A2E06B}"/>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D1E5E20-3FD2-4538-8FF8-38B55E3742A2}"/>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5416D59-26DE-4012-B19F-A36B3BDCE4CA}"/>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75CE63B-E7F1-4E6A-9452-7FDD74BF765B}"/>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EF3A4A5-54DB-479B-98F6-E32BCA6CC92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3AF3135-081B-44E3-B64E-EA8A8B1DCFD4}"/>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CFF6FDA-7192-4CCB-BB9F-279E9B8AA3A6}"/>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AB0913E-F356-444F-ADCB-EF5D19FF1FF6}"/>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7B2869A-9A9E-4FD4-9BC7-B2271C3A6D9C}"/>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9B73648-632C-486D-B692-8B508C09084B}"/>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6ED81C5-5859-415C-BFAB-512180154CB1}"/>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566AC3F-ADA9-4828-AA4C-0D47865DC111}"/>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9382F8D-49AA-4858-B58A-5F6D8C1E9A66}"/>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5C05557-6389-4234-943B-DF7D581CDE52}"/>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FE3BD7F-9B01-401C-BB46-6A16FCA55238}"/>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B2BE0D4-C9F5-41E5-8331-A7F7778AF769}"/>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039B504-AB80-4CFB-9137-D6BD91F37FBA}"/>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F58E598-1FB8-4CF5-96BD-288BF0B66DE3}"/>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07DE76D-D37A-4771-9843-85817A35B5D7}"/>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1B15CE5-7786-4E90-88C5-A5CB727482A1}"/>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3606E0B9-6AD2-40FC-9883-18F390F0BA0B}"/>
            </a:ext>
          </a:extLst>
        </xdr:cNvPr>
        <xdr:cNvCxnSpPr/>
      </xdr:nvCxnSpPr>
      <xdr:spPr>
        <a:xfrm flipV="1">
          <a:off x="4180840" y="9105174"/>
          <a:ext cx="0" cy="1273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82D1A44-C6FF-4D08-84F6-E39B8627A662}"/>
            </a:ext>
          </a:extLst>
        </xdr:cNvPr>
        <xdr:cNvSpPr txBox="1"/>
      </xdr:nvSpPr>
      <xdr:spPr>
        <a:xfrm>
          <a:off x="4219575" y="1038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7A0E7D9D-98A3-4DF3-9E06-F9A8DB80FB28}"/>
            </a:ext>
          </a:extLst>
        </xdr:cNvPr>
        <xdr:cNvCxnSpPr/>
      </xdr:nvCxnSpPr>
      <xdr:spPr>
        <a:xfrm>
          <a:off x="4105275" y="103791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19012DC-FCD6-48FB-9D53-82A268E96F31}"/>
            </a:ext>
          </a:extLst>
        </xdr:cNvPr>
        <xdr:cNvSpPr txBox="1"/>
      </xdr:nvSpPr>
      <xdr:spPr>
        <a:xfrm>
          <a:off x="4219575" y="8899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CAF1C28F-D8B8-4547-849E-E959282D0332}"/>
            </a:ext>
          </a:extLst>
        </xdr:cNvPr>
        <xdr:cNvCxnSpPr/>
      </xdr:nvCxnSpPr>
      <xdr:spPr>
        <a:xfrm>
          <a:off x="4105275" y="91051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41B8BA1-34F8-4FEB-8E02-5279638BA8C2}"/>
            </a:ext>
          </a:extLst>
        </xdr:cNvPr>
        <xdr:cNvSpPr txBox="1"/>
      </xdr:nvSpPr>
      <xdr:spPr>
        <a:xfrm>
          <a:off x="4219575" y="9860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5C4C3801-66F3-429C-9D86-864038AFB15A}"/>
            </a:ext>
          </a:extLst>
        </xdr:cNvPr>
        <xdr:cNvSpPr/>
      </xdr:nvSpPr>
      <xdr:spPr>
        <a:xfrm>
          <a:off x="4124325" y="988477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CFB4FDEF-275C-43D7-BFDC-7241DB95A3C8}"/>
            </a:ext>
          </a:extLst>
        </xdr:cNvPr>
        <xdr:cNvSpPr/>
      </xdr:nvSpPr>
      <xdr:spPr>
        <a:xfrm>
          <a:off x="3381375" y="986681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1EB08C26-4F36-4FB0-B4CF-26514ECB8DA4}"/>
            </a:ext>
          </a:extLst>
        </xdr:cNvPr>
        <xdr:cNvSpPr/>
      </xdr:nvSpPr>
      <xdr:spPr>
        <a:xfrm>
          <a:off x="2571750" y="98490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B1ED20DF-89C7-41DD-80A0-DF851091049C}"/>
            </a:ext>
          </a:extLst>
        </xdr:cNvPr>
        <xdr:cNvSpPr/>
      </xdr:nvSpPr>
      <xdr:spPr>
        <a:xfrm>
          <a:off x="1781175" y="98278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5463838D-62C1-4D68-A9F1-631E73054BC4}"/>
            </a:ext>
          </a:extLst>
        </xdr:cNvPr>
        <xdr:cNvSpPr/>
      </xdr:nvSpPr>
      <xdr:spPr>
        <a:xfrm>
          <a:off x="981075" y="981129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AB3B8-1606-424B-B626-1350EC189AF4}"/>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31D4FF4-320D-4008-99B3-27B8297E3A43}"/>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7809693-DA68-4841-ABE6-729AD2F7C5CF}"/>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9669507-7498-4B9B-9F97-4A56988F5BFE}"/>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854499F-6B65-46E6-8BF3-76BB94BAE001}"/>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92891</xdr:rowOff>
    </xdr:from>
    <xdr:to>
      <xdr:col>24</xdr:col>
      <xdr:colOff>114300</xdr:colOff>
      <xdr:row>61</xdr:row>
      <xdr:rowOff>23041</xdr:rowOff>
    </xdr:to>
    <xdr:sp macro="" textlink="">
      <xdr:nvSpPr>
        <xdr:cNvPr id="189" name="楕円 188">
          <a:extLst>
            <a:ext uri="{FF2B5EF4-FFF2-40B4-BE49-F238E27FC236}">
              <a16:creationId xmlns:a16="http://schemas.microsoft.com/office/drawing/2014/main" id="{FAAFBD61-6881-424D-BD26-49C9F04B4F6B}"/>
            </a:ext>
          </a:extLst>
        </xdr:cNvPr>
        <xdr:cNvSpPr/>
      </xdr:nvSpPr>
      <xdr:spPr>
        <a:xfrm>
          <a:off x="4124325" y="98179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115768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3B9B630-91F2-41E2-86C7-0E1789F04D69}"/>
            </a:ext>
          </a:extLst>
        </xdr:cNvPr>
        <xdr:cNvSpPr txBox="1"/>
      </xdr:nvSpPr>
      <xdr:spPr>
        <a:xfrm>
          <a:off x="4219575" y="9678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68399</xdr:rowOff>
    </xdr:from>
    <xdr:to>
      <xdr:col>20</xdr:col>
      <xdr:colOff>38100</xdr:colOff>
      <xdr:row>60</xdr:row>
      <xdr:rowOff>169999</xdr:rowOff>
    </xdr:to>
    <xdr:sp macro="" textlink="">
      <xdr:nvSpPr>
        <xdr:cNvPr id="191" name="楕円 190">
          <a:extLst>
            <a:ext uri="{FF2B5EF4-FFF2-40B4-BE49-F238E27FC236}">
              <a16:creationId xmlns:a16="http://schemas.microsoft.com/office/drawing/2014/main" id="{D01FB1AC-7173-40DF-AEB5-7B7A0B46FA69}"/>
            </a:ext>
          </a:extLst>
        </xdr:cNvPr>
        <xdr:cNvSpPr/>
      </xdr:nvSpPr>
      <xdr:spPr>
        <a:xfrm>
          <a:off x="3381375" y="97902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119199</xdr:rowOff>
    </xdr:from>
    <xdr:to>
      <xdr:col>24</xdr:col>
      <xdr:colOff>63500</xdr:colOff>
      <xdr:row>60</xdr:row>
      <xdr:rowOff>143691</xdr:rowOff>
    </xdr:to>
    <xdr:cxnSp macro="">
      <xdr:nvCxnSpPr>
        <xdr:cNvPr id="192" name="直線コネクタ 191">
          <a:extLst>
            <a:ext uri="{FF2B5EF4-FFF2-40B4-BE49-F238E27FC236}">
              <a16:creationId xmlns:a16="http://schemas.microsoft.com/office/drawing/2014/main" id="{C9A9F225-DEF5-4751-9536-AE8856D1CCEA}"/>
            </a:ext>
          </a:extLst>
        </xdr:cNvPr>
        <xdr:cNvCxnSpPr/>
      </xdr:nvCxnSpPr>
      <xdr:spPr>
        <a:xfrm>
          <a:off x="3429000" y="9847399"/>
          <a:ext cx="752475" cy="1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47172</xdr:rowOff>
    </xdr:from>
    <xdr:to>
      <xdr:col>15</xdr:col>
      <xdr:colOff>101600</xdr:colOff>
      <xdr:row>60</xdr:row>
      <xdr:rowOff>148772</xdr:rowOff>
    </xdr:to>
    <xdr:sp macro="" textlink="">
      <xdr:nvSpPr>
        <xdr:cNvPr id="193" name="楕円 192">
          <a:extLst>
            <a:ext uri="{FF2B5EF4-FFF2-40B4-BE49-F238E27FC236}">
              <a16:creationId xmlns:a16="http://schemas.microsoft.com/office/drawing/2014/main" id="{D8D0C156-6C78-4A2D-8551-3788A69F2644}"/>
            </a:ext>
          </a:extLst>
        </xdr:cNvPr>
        <xdr:cNvSpPr/>
      </xdr:nvSpPr>
      <xdr:spPr>
        <a:xfrm>
          <a:off x="2571750" y="97753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97972</xdr:rowOff>
    </xdr:from>
    <xdr:to>
      <xdr:col>19</xdr:col>
      <xdr:colOff>177800</xdr:colOff>
      <xdr:row>60</xdr:row>
      <xdr:rowOff>119199</xdr:rowOff>
    </xdr:to>
    <xdr:cxnSp macro="">
      <xdr:nvCxnSpPr>
        <xdr:cNvPr id="194" name="直線コネクタ 193">
          <a:extLst>
            <a:ext uri="{FF2B5EF4-FFF2-40B4-BE49-F238E27FC236}">
              <a16:creationId xmlns:a16="http://schemas.microsoft.com/office/drawing/2014/main" id="{BDAB73E7-0C12-47B5-BEB5-21024EF15CF3}"/>
            </a:ext>
          </a:extLst>
        </xdr:cNvPr>
        <xdr:cNvCxnSpPr/>
      </xdr:nvCxnSpPr>
      <xdr:spPr>
        <a:xfrm>
          <a:off x="2619375" y="9822997"/>
          <a:ext cx="809625" cy="2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95" name="楕円 194">
          <a:extLst>
            <a:ext uri="{FF2B5EF4-FFF2-40B4-BE49-F238E27FC236}">
              <a16:creationId xmlns:a16="http://schemas.microsoft.com/office/drawing/2014/main" id="{645F9D3A-BE57-422F-BEB4-17C8F168E342}"/>
            </a:ext>
          </a:extLst>
        </xdr:cNvPr>
        <xdr:cNvSpPr/>
      </xdr:nvSpPr>
      <xdr:spPr>
        <a:xfrm>
          <a:off x="1781175" y="97886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97972</xdr:rowOff>
    </xdr:from>
    <xdr:to>
      <xdr:col>15</xdr:col>
      <xdr:colOff>50800</xdr:colOff>
      <xdr:row>60</xdr:row>
      <xdr:rowOff>117566</xdr:rowOff>
    </xdr:to>
    <xdr:cxnSp macro="">
      <xdr:nvCxnSpPr>
        <xdr:cNvPr id="196" name="直線コネクタ 195">
          <a:extLst>
            <a:ext uri="{FF2B5EF4-FFF2-40B4-BE49-F238E27FC236}">
              <a16:creationId xmlns:a16="http://schemas.microsoft.com/office/drawing/2014/main" id="{9C1F479B-8930-485F-AE82-53ECA1963B27}"/>
            </a:ext>
          </a:extLst>
        </xdr:cNvPr>
        <xdr:cNvCxnSpPr/>
      </xdr:nvCxnSpPr>
      <xdr:spPr>
        <a:xfrm flipV="1">
          <a:off x="1828800" y="9822997"/>
          <a:ext cx="790575"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43906</xdr:rowOff>
    </xdr:from>
    <xdr:to>
      <xdr:col>6</xdr:col>
      <xdr:colOff>38100</xdr:colOff>
      <xdr:row>60</xdr:row>
      <xdr:rowOff>145506</xdr:rowOff>
    </xdr:to>
    <xdr:sp macro="" textlink="">
      <xdr:nvSpPr>
        <xdr:cNvPr id="197" name="楕円 196">
          <a:extLst>
            <a:ext uri="{FF2B5EF4-FFF2-40B4-BE49-F238E27FC236}">
              <a16:creationId xmlns:a16="http://schemas.microsoft.com/office/drawing/2014/main" id="{55C0E3B9-189B-4E10-9C1B-1BE7D86D5BAC}"/>
            </a:ext>
          </a:extLst>
        </xdr:cNvPr>
        <xdr:cNvSpPr/>
      </xdr:nvSpPr>
      <xdr:spPr>
        <a:xfrm>
          <a:off x="981075" y="97721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94706</xdr:rowOff>
    </xdr:from>
    <xdr:to>
      <xdr:col>10</xdr:col>
      <xdr:colOff>114300</xdr:colOff>
      <xdr:row>60</xdr:row>
      <xdr:rowOff>117566</xdr:rowOff>
    </xdr:to>
    <xdr:cxnSp macro="">
      <xdr:nvCxnSpPr>
        <xdr:cNvPr id="198" name="直線コネクタ 197">
          <a:extLst>
            <a:ext uri="{FF2B5EF4-FFF2-40B4-BE49-F238E27FC236}">
              <a16:creationId xmlns:a16="http://schemas.microsoft.com/office/drawing/2014/main" id="{01C6F8E7-BD32-4682-892C-00EABBDD1A07}"/>
            </a:ext>
          </a:extLst>
        </xdr:cNvPr>
        <xdr:cNvCxnSpPr/>
      </xdr:nvCxnSpPr>
      <xdr:spPr>
        <a:xfrm>
          <a:off x="1028700" y="9819731"/>
          <a:ext cx="8001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8CB875D-19FF-4939-83FE-AEC95CC94C6C}"/>
            </a:ext>
          </a:extLst>
        </xdr:cNvPr>
        <xdr:cNvSpPr txBox="1"/>
      </xdr:nvSpPr>
      <xdr:spPr>
        <a:xfrm>
          <a:off x="3239144" y="994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CC11212-5E87-4F42-8A0C-D447961562A0}"/>
            </a:ext>
          </a:extLst>
        </xdr:cNvPr>
        <xdr:cNvSpPr txBox="1"/>
      </xdr:nvSpPr>
      <xdr:spPr>
        <a:xfrm>
          <a:off x="2439044" y="993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678703E-1A75-4C51-BDC9-01195DB5E935}"/>
            </a:ext>
          </a:extLst>
        </xdr:cNvPr>
        <xdr:cNvSpPr txBox="1"/>
      </xdr:nvSpPr>
      <xdr:spPr>
        <a:xfrm>
          <a:off x="1648469" y="9917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1ADF47A-4A21-4929-89DB-99971F35F30B}"/>
            </a:ext>
          </a:extLst>
        </xdr:cNvPr>
        <xdr:cNvSpPr txBox="1"/>
      </xdr:nvSpPr>
      <xdr:spPr>
        <a:xfrm>
          <a:off x="848369" y="9894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15076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64673CC-A90A-4ED6-B68B-509A3B92E233}"/>
            </a:ext>
          </a:extLst>
        </xdr:cNvPr>
        <xdr:cNvSpPr txBox="1"/>
      </xdr:nvSpPr>
      <xdr:spPr>
        <a:xfrm>
          <a:off x="3239144" y="957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165299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6D562B8-442A-4D17-A56D-100AB6C5CE37}"/>
            </a:ext>
          </a:extLst>
        </xdr:cNvPr>
        <xdr:cNvSpPr txBox="1"/>
      </xdr:nvSpPr>
      <xdr:spPr>
        <a:xfrm>
          <a:off x="2439044" y="9563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13443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123BBF6-EA85-44E0-A8C7-1C14979F21DB}"/>
            </a:ext>
          </a:extLst>
        </xdr:cNvPr>
        <xdr:cNvSpPr txBox="1"/>
      </xdr:nvSpPr>
      <xdr:spPr>
        <a:xfrm>
          <a:off x="1648469" y="9573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03DE889-5500-4ED3-A9F7-E3C99049D457}"/>
            </a:ext>
          </a:extLst>
        </xdr:cNvPr>
        <xdr:cNvSpPr txBox="1"/>
      </xdr:nvSpPr>
      <xdr:spPr>
        <a:xfrm>
          <a:off x="848369" y="956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8FDE98D-F8B2-48BC-8AA7-5EBE27430425}"/>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5C18A8B-6017-43E9-B74A-4E49CB25F916}"/>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FF9E6E2-2A1B-4CB4-8F99-46265F68B172}"/>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8B18719-7EE3-411A-AA4E-E212F9197DDA}"/>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21A7EF4-9FAD-4ED4-A406-FF087A78477B}"/>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E2EDE6E-7A63-4145-9DB8-DB35A7817EFB}"/>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478EA7A-3F2F-4CF6-A456-718E936AC11B}"/>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DE420DE-A93D-4388-ADBB-18676D8D07D3}"/>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A54D953-EBC5-402C-A1ED-A59C13581CDF}"/>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1872023-A312-4639-A1C8-1116F7F2FCE0}"/>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953CBCB-6604-4556-B4AF-1B511C12F4E1}"/>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772C6D3-380B-46DC-A12C-1198AFA29D13}"/>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17B1F93-36DE-46DB-A96A-9310382D040B}"/>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3C9B200-6E4E-47A7-834A-D396C02AE1D0}"/>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A15ECB0-CABB-41AE-BA17-67D0AAE5B4BC}"/>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DCC3742B-D51F-408A-B9DF-F232C2665232}"/>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535EEC9-ED46-444A-AFC1-27CACF085C5D}"/>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EF3860D5-1BF1-4B70-B207-F168194C7B2F}"/>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83FEAAE-EA22-4612-A145-9305EC6397EB}"/>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DA192F7-8D39-4540-8E9E-2D6E84204773}"/>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61D83DE-3A48-4FA9-905F-AF180FD1390D}"/>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7900660-4491-49FB-BD85-29179CC03283}"/>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60E8AAB-9D5E-48E2-B51E-727374E4469B}"/>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EFF17685-4105-4C4E-A2AA-D83CF3DD66B8}"/>
            </a:ext>
          </a:extLst>
        </xdr:cNvPr>
        <xdr:cNvCxnSpPr/>
      </xdr:nvCxnSpPr>
      <xdr:spPr>
        <a:xfrm flipV="1">
          <a:off x="9429115" y="9076337"/>
          <a:ext cx="0" cy="136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752DBDC-5BD5-4F02-8427-A96AB68F0EFA}"/>
            </a:ext>
          </a:extLst>
        </xdr:cNvPr>
        <xdr:cNvSpPr txBox="1"/>
      </xdr:nvSpPr>
      <xdr:spPr>
        <a:xfrm>
          <a:off x="9467850" y="1044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BBE113C0-7DEC-4E4E-8FE9-4E465A2DF67E}"/>
            </a:ext>
          </a:extLst>
        </xdr:cNvPr>
        <xdr:cNvCxnSpPr/>
      </xdr:nvCxnSpPr>
      <xdr:spPr>
        <a:xfrm>
          <a:off x="9363075" y="104416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1344DF6-C4E7-4923-B6C8-3B784CD78CAC}"/>
            </a:ext>
          </a:extLst>
        </xdr:cNvPr>
        <xdr:cNvSpPr txBox="1"/>
      </xdr:nvSpPr>
      <xdr:spPr>
        <a:xfrm>
          <a:off x="9467850" y="88706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BBFB0B06-1468-457C-B747-1EE7A6507161}"/>
            </a:ext>
          </a:extLst>
        </xdr:cNvPr>
        <xdr:cNvCxnSpPr/>
      </xdr:nvCxnSpPr>
      <xdr:spPr>
        <a:xfrm>
          <a:off x="9363075" y="907633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4D195AF-C7DF-4D0F-80C2-BDFD3C3AA0A9}"/>
            </a:ext>
          </a:extLst>
        </xdr:cNvPr>
        <xdr:cNvSpPr txBox="1"/>
      </xdr:nvSpPr>
      <xdr:spPr>
        <a:xfrm>
          <a:off x="9467850" y="10133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81C34C6A-B3D0-46B4-A6C3-F9D33600278C}"/>
            </a:ext>
          </a:extLst>
        </xdr:cNvPr>
        <xdr:cNvSpPr/>
      </xdr:nvSpPr>
      <xdr:spPr>
        <a:xfrm>
          <a:off x="9401175" y="1026911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3A274727-2650-4892-8756-B66BB53CFF0A}"/>
            </a:ext>
          </a:extLst>
        </xdr:cNvPr>
        <xdr:cNvSpPr/>
      </xdr:nvSpPr>
      <xdr:spPr>
        <a:xfrm>
          <a:off x="8639175" y="102762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E33E9708-153E-40F0-AC40-5F054FEFDDA8}"/>
            </a:ext>
          </a:extLst>
        </xdr:cNvPr>
        <xdr:cNvSpPr/>
      </xdr:nvSpPr>
      <xdr:spPr>
        <a:xfrm>
          <a:off x="7839075" y="1027615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E21E1946-C4EE-4F50-9404-000B5F88384D}"/>
            </a:ext>
          </a:extLst>
        </xdr:cNvPr>
        <xdr:cNvSpPr/>
      </xdr:nvSpPr>
      <xdr:spPr>
        <a:xfrm>
          <a:off x="7029450" y="1026959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916893A8-6914-458A-B7B1-A61A45D73F3E}"/>
            </a:ext>
          </a:extLst>
        </xdr:cNvPr>
        <xdr:cNvSpPr/>
      </xdr:nvSpPr>
      <xdr:spPr>
        <a:xfrm>
          <a:off x="6238875" y="10275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C8D3773-4715-4C61-888F-B7B2E06E6DD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607BB7D-ADFA-40D5-8364-24FBBB22EBB1}"/>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B9388DF-E4AF-47B6-8918-9EFD7A4B719A}"/>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67B59CC-B010-4633-A084-AD5623980AC9}"/>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37AC8BA-A241-473D-8747-83265CF59DEC}"/>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124748</xdr:rowOff>
    </xdr:from>
    <xdr:to>
      <xdr:col>55</xdr:col>
      <xdr:colOff>50800</xdr:colOff>
      <xdr:row>64</xdr:row>
      <xdr:rowOff>54898</xdr:rowOff>
    </xdr:to>
    <xdr:sp macro="" textlink="">
      <xdr:nvSpPr>
        <xdr:cNvPr id="246" name="楕円 245">
          <a:extLst>
            <a:ext uri="{FF2B5EF4-FFF2-40B4-BE49-F238E27FC236}">
              <a16:creationId xmlns:a16="http://schemas.microsoft.com/office/drawing/2014/main" id="{82A230F2-B0BE-4CF0-A98B-22AF3D8DE82C}"/>
            </a:ext>
          </a:extLst>
        </xdr:cNvPr>
        <xdr:cNvSpPr/>
      </xdr:nvSpPr>
      <xdr:spPr>
        <a:xfrm>
          <a:off x="9401175" y="1033237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39675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8CEA9611-14E1-4717-9B58-FCC124265B28}"/>
            </a:ext>
          </a:extLst>
        </xdr:cNvPr>
        <xdr:cNvSpPr txBox="1"/>
      </xdr:nvSpPr>
      <xdr:spPr>
        <a:xfrm>
          <a:off x="9467850" y="1025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124704</xdr:rowOff>
    </xdr:from>
    <xdr:to>
      <xdr:col>50</xdr:col>
      <xdr:colOff>165100</xdr:colOff>
      <xdr:row>64</xdr:row>
      <xdr:rowOff>54854</xdr:rowOff>
    </xdr:to>
    <xdr:sp macro="" textlink="">
      <xdr:nvSpPr>
        <xdr:cNvPr id="248" name="楕円 247">
          <a:extLst>
            <a:ext uri="{FF2B5EF4-FFF2-40B4-BE49-F238E27FC236}">
              <a16:creationId xmlns:a16="http://schemas.microsoft.com/office/drawing/2014/main" id="{832EA5EE-7EB4-4959-9499-4518EE2E0C88}"/>
            </a:ext>
          </a:extLst>
        </xdr:cNvPr>
        <xdr:cNvSpPr/>
      </xdr:nvSpPr>
      <xdr:spPr>
        <a:xfrm>
          <a:off x="8639175" y="103323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4054</xdr:rowOff>
    </xdr:from>
    <xdr:to>
      <xdr:col>55</xdr:col>
      <xdr:colOff>0</xdr:colOff>
      <xdr:row>64</xdr:row>
      <xdr:rowOff>4098</xdr:rowOff>
    </xdr:to>
    <xdr:cxnSp macro="">
      <xdr:nvCxnSpPr>
        <xdr:cNvPr id="249" name="直線コネクタ 248">
          <a:extLst>
            <a:ext uri="{FF2B5EF4-FFF2-40B4-BE49-F238E27FC236}">
              <a16:creationId xmlns:a16="http://schemas.microsoft.com/office/drawing/2014/main" id="{A020F945-3679-4B02-9CE6-B256F0412F64}"/>
            </a:ext>
          </a:extLst>
        </xdr:cNvPr>
        <xdr:cNvCxnSpPr/>
      </xdr:nvCxnSpPr>
      <xdr:spPr>
        <a:xfrm>
          <a:off x="8686800" y="10379954"/>
          <a:ext cx="74295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124700</xdr:rowOff>
    </xdr:from>
    <xdr:to>
      <xdr:col>46</xdr:col>
      <xdr:colOff>38100</xdr:colOff>
      <xdr:row>64</xdr:row>
      <xdr:rowOff>54850</xdr:rowOff>
    </xdr:to>
    <xdr:sp macro="" textlink="">
      <xdr:nvSpPr>
        <xdr:cNvPr id="250" name="楕円 249">
          <a:extLst>
            <a:ext uri="{FF2B5EF4-FFF2-40B4-BE49-F238E27FC236}">
              <a16:creationId xmlns:a16="http://schemas.microsoft.com/office/drawing/2014/main" id="{E5B95D37-7573-420E-9F9E-1C4D7DA505F6}"/>
            </a:ext>
          </a:extLst>
        </xdr:cNvPr>
        <xdr:cNvSpPr/>
      </xdr:nvSpPr>
      <xdr:spPr>
        <a:xfrm>
          <a:off x="7839075" y="103323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4050</xdr:rowOff>
    </xdr:from>
    <xdr:to>
      <xdr:col>50</xdr:col>
      <xdr:colOff>114300</xdr:colOff>
      <xdr:row>64</xdr:row>
      <xdr:rowOff>4054</xdr:rowOff>
    </xdr:to>
    <xdr:cxnSp macro="">
      <xdr:nvCxnSpPr>
        <xdr:cNvPr id="251" name="直線コネクタ 250">
          <a:extLst>
            <a:ext uri="{FF2B5EF4-FFF2-40B4-BE49-F238E27FC236}">
              <a16:creationId xmlns:a16="http://schemas.microsoft.com/office/drawing/2014/main" id="{96249FAD-71BE-4D72-9110-176A659F1390}"/>
            </a:ext>
          </a:extLst>
        </xdr:cNvPr>
        <xdr:cNvCxnSpPr/>
      </xdr:nvCxnSpPr>
      <xdr:spPr>
        <a:xfrm>
          <a:off x="7886700" y="10379950"/>
          <a:ext cx="8001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127515</xdr:rowOff>
    </xdr:from>
    <xdr:to>
      <xdr:col>41</xdr:col>
      <xdr:colOff>101600</xdr:colOff>
      <xdr:row>64</xdr:row>
      <xdr:rowOff>57665</xdr:rowOff>
    </xdr:to>
    <xdr:sp macro="" textlink="">
      <xdr:nvSpPr>
        <xdr:cNvPr id="252" name="楕円 251">
          <a:extLst>
            <a:ext uri="{FF2B5EF4-FFF2-40B4-BE49-F238E27FC236}">
              <a16:creationId xmlns:a16="http://schemas.microsoft.com/office/drawing/2014/main" id="{AD397639-B2B5-44D3-B679-9E02C9602EFD}"/>
            </a:ext>
          </a:extLst>
        </xdr:cNvPr>
        <xdr:cNvSpPr/>
      </xdr:nvSpPr>
      <xdr:spPr>
        <a:xfrm>
          <a:off x="7029450" y="103351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4050</xdr:rowOff>
    </xdr:from>
    <xdr:to>
      <xdr:col>45</xdr:col>
      <xdr:colOff>177800</xdr:colOff>
      <xdr:row>64</xdr:row>
      <xdr:rowOff>6865</xdr:rowOff>
    </xdr:to>
    <xdr:cxnSp macro="">
      <xdr:nvCxnSpPr>
        <xdr:cNvPr id="253" name="直線コネクタ 252">
          <a:extLst>
            <a:ext uri="{FF2B5EF4-FFF2-40B4-BE49-F238E27FC236}">
              <a16:creationId xmlns:a16="http://schemas.microsoft.com/office/drawing/2014/main" id="{5D8C6FDB-8471-42C8-B839-5AB68B46E1E0}"/>
            </a:ext>
          </a:extLst>
        </xdr:cNvPr>
        <xdr:cNvCxnSpPr/>
      </xdr:nvCxnSpPr>
      <xdr:spPr>
        <a:xfrm flipV="1">
          <a:off x="7077075" y="10379950"/>
          <a:ext cx="809625"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126722</xdr:rowOff>
    </xdr:from>
    <xdr:to>
      <xdr:col>36</xdr:col>
      <xdr:colOff>165100</xdr:colOff>
      <xdr:row>64</xdr:row>
      <xdr:rowOff>56872</xdr:rowOff>
    </xdr:to>
    <xdr:sp macro="" textlink="">
      <xdr:nvSpPr>
        <xdr:cNvPr id="254" name="楕円 253">
          <a:extLst>
            <a:ext uri="{FF2B5EF4-FFF2-40B4-BE49-F238E27FC236}">
              <a16:creationId xmlns:a16="http://schemas.microsoft.com/office/drawing/2014/main" id="{7163A4DE-51BC-41BD-AA5C-777A0FE76836}"/>
            </a:ext>
          </a:extLst>
        </xdr:cNvPr>
        <xdr:cNvSpPr/>
      </xdr:nvSpPr>
      <xdr:spPr>
        <a:xfrm>
          <a:off x="6238875" y="103343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6072</xdr:rowOff>
    </xdr:from>
    <xdr:to>
      <xdr:col>41</xdr:col>
      <xdr:colOff>50800</xdr:colOff>
      <xdr:row>64</xdr:row>
      <xdr:rowOff>6865</xdr:rowOff>
    </xdr:to>
    <xdr:cxnSp macro="">
      <xdr:nvCxnSpPr>
        <xdr:cNvPr id="255" name="直線コネクタ 254">
          <a:extLst>
            <a:ext uri="{FF2B5EF4-FFF2-40B4-BE49-F238E27FC236}">
              <a16:creationId xmlns:a16="http://schemas.microsoft.com/office/drawing/2014/main" id="{ACD5112E-5094-4CBF-8F96-C947260C1285}"/>
            </a:ext>
          </a:extLst>
        </xdr:cNvPr>
        <xdr:cNvCxnSpPr/>
      </xdr:nvCxnSpPr>
      <xdr:spPr>
        <a:xfrm>
          <a:off x="6286500" y="10381972"/>
          <a:ext cx="790575"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A8FD3B5-FB6B-4EC6-A275-3E06DF494B7E}"/>
            </a:ext>
          </a:extLst>
        </xdr:cNvPr>
        <xdr:cNvSpPr txBox="1"/>
      </xdr:nvSpPr>
      <xdr:spPr>
        <a:xfrm>
          <a:off x="8399995" y="1006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4725C43-7EA5-488B-835B-028EA373136C}"/>
            </a:ext>
          </a:extLst>
        </xdr:cNvPr>
        <xdr:cNvSpPr txBox="1"/>
      </xdr:nvSpPr>
      <xdr:spPr>
        <a:xfrm>
          <a:off x="7609420" y="1006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7AD1E4A-37FB-418C-A09C-423F5A8BF0D3}"/>
            </a:ext>
          </a:extLst>
        </xdr:cNvPr>
        <xdr:cNvSpPr txBox="1"/>
      </xdr:nvSpPr>
      <xdr:spPr>
        <a:xfrm>
          <a:off x="6818845" y="1005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897C4AC-1E71-473B-BFFA-F16C9471DB4D}"/>
            </a:ext>
          </a:extLst>
        </xdr:cNvPr>
        <xdr:cNvSpPr txBox="1"/>
      </xdr:nvSpPr>
      <xdr:spPr>
        <a:xfrm>
          <a:off x="6009220" y="1006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45981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EC2BE0A9-38C9-40F9-A934-2D4C1C5CB49E}"/>
            </a:ext>
          </a:extLst>
        </xdr:cNvPr>
        <xdr:cNvSpPr txBox="1"/>
      </xdr:nvSpPr>
      <xdr:spPr>
        <a:xfrm>
          <a:off x="8429136" y="104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45977</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34DC1C39-5BAF-411F-8946-DA7A9D4E4AE9}"/>
            </a:ext>
          </a:extLst>
        </xdr:cNvPr>
        <xdr:cNvSpPr txBox="1"/>
      </xdr:nvSpPr>
      <xdr:spPr>
        <a:xfrm>
          <a:off x="7648086" y="1042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48792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4502142C-D1A9-4F9A-A53D-BA61B3BCB69B}"/>
            </a:ext>
          </a:extLst>
        </xdr:cNvPr>
        <xdr:cNvSpPr txBox="1"/>
      </xdr:nvSpPr>
      <xdr:spPr>
        <a:xfrm>
          <a:off x="6847986" y="1041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47999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627F8320-FF46-4803-BE52-03C3354BD9DF}"/>
            </a:ext>
          </a:extLst>
        </xdr:cNvPr>
        <xdr:cNvSpPr txBox="1"/>
      </xdr:nvSpPr>
      <xdr:spPr>
        <a:xfrm>
          <a:off x="6038361" y="104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7E622BF-C185-4C84-A8D1-801F1AC9946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77D54C8-EEDA-4D1F-B365-1D7B80EBB499}"/>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FC370CD-49FE-4A07-BEE3-5E7DC9226C83}"/>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B8C7E78-594E-4321-85FC-327487A8784E}"/>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7536933-6B0E-4653-B6FD-05EAC0601781}"/>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0CC2A66-D474-4DDE-8904-6D6676245390}"/>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5756A9A-01A9-4122-8BBF-1E2D2B3ABD31}"/>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CF1908A-D058-4220-A702-356DF45DB0A1}"/>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7A3A7C8-B165-4FD7-8CAD-8894FC3CE02F}"/>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1A0A223-3C52-4722-B1BB-A44B15079F03}"/>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4327D9B-1899-4427-AD56-4A2C63283257}"/>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BC58C08-5319-470A-BB50-7C40A9CD1D90}"/>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73D0913-A178-42F6-B624-27E6246AD9BB}"/>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FB0E869-63DF-4464-9EA7-2AF8EA8544A3}"/>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64A2C8F-3653-4517-92FC-4A1685F27F62}"/>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0972682-625E-45A5-AB0B-AD2EE2D28256}"/>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0FF4A4B-A057-4755-9931-5AF4156F6A0D}"/>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A474B33-2A98-4AF4-A32D-27C551874883}"/>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B9A4EE6-3B4F-4286-A654-6F23AD3957A4}"/>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F0DEE1A-B8BD-46D0-A350-2AFF158E95D3}"/>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690254A-3EEF-4D1F-B8E8-9143147B86F1}"/>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5B70755-63E4-40F9-AC5C-299E91FEAB04}"/>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F1129F3-5771-4EAA-8380-48E2AEB013D7}"/>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07C5911-2615-4458-BD33-63DFA09CC1E9}"/>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573BE07-2E8E-4974-9491-FD69A01D8E16}"/>
            </a:ext>
          </a:extLst>
        </xdr:cNvPr>
        <xdr:cNvCxnSpPr/>
      </xdr:nvCxnSpPr>
      <xdr:spPr>
        <a:xfrm flipV="1">
          <a:off x="4180840" y="12532995"/>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7104510-9796-4D9C-A082-E8595E9BD13C}"/>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153DB9C-9DFD-4F77-A43B-4603544BB72A}"/>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BCD6BC0A-7977-49EA-8128-989842D91313}"/>
            </a:ext>
          </a:extLst>
        </xdr:cNvPr>
        <xdr:cNvSpPr txBox="1"/>
      </xdr:nvSpPr>
      <xdr:spPr>
        <a:xfrm>
          <a:off x="4219575" y="1231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7275F08F-62F5-469A-84CF-88A2FC8ACC29}"/>
            </a:ext>
          </a:extLst>
        </xdr:cNvPr>
        <xdr:cNvCxnSpPr/>
      </xdr:nvCxnSpPr>
      <xdr:spPr>
        <a:xfrm>
          <a:off x="4105275" y="12532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075C38A-196A-4DF9-9F0E-A8843E8BA092}"/>
            </a:ext>
          </a:extLst>
        </xdr:cNvPr>
        <xdr:cNvSpPr txBox="1"/>
      </xdr:nvSpPr>
      <xdr:spPr>
        <a:xfrm>
          <a:off x="4219575" y="13363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8871FD13-60A9-48E4-BC39-77CE0AA59AE7}"/>
            </a:ext>
          </a:extLst>
        </xdr:cNvPr>
        <xdr:cNvSpPr/>
      </xdr:nvSpPr>
      <xdr:spPr>
        <a:xfrm>
          <a:off x="4124325" y="133851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713A24F6-5391-4F07-BA11-C8ED3ABAC9F6}"/>
            </a:ext>
          </a:extLst>
        </xdr:cNvPr>
        <xdr:cNvSpPr/>
      </xdr:nvSpPr>
      <xdr:spPr>
        <a:xfrm>
          <a:off x="3381375" y="133661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B136D56D-2C9D-4ADB-BCDC-8D0BF1133624}"/>
            </a:ext>
          </a:extLst>
        </xdr:cNvPr>
        <xdr:cNvSpPr/>
      </xdr:nvSpPr>
      <xdr:spPr>
        <a:xfrm>
          <a:off x="2571750" y="133705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36353B7B-F4DC-4C9F-A0B9-386087A1D5CD}"/>
            </a:ext>
          </a:extLst>
        </xdr:cNvPr>
        <xdr:cNvSpPr/>
      </xdr:nvSpPr>
      <xdr:spPr>
        <a:xfrm>
          <a:off x="1781175" y="133369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2A9296A0-A4E3-4191-9231-8AE1A9EFF282}"/>
            </a:ext>
          </a:extLst>
        </xdr:cNvPr>
        <xdr:cNvSpPr/>
      </xdr:nvSpPr>
      <xdr:spPr>
        <a:xfrm>
          <a:off x="981075" y="1329436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8285C5A-6097-4080-B716-24CFC26F5D17}"/>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72CE6C3-7597-4044-AD6A-56A77D69E142}"/>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D291168-F1F4-456E-86D4-5696DAD7B4A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E93ACD8-7E25-4E60-9DA8-5A7AA24E6B6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912BB65-1647-453F-B7C7-E1170157F69D}"/>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36830</xdr:rowOff>
    </xdr:from>
    <xdr:to>
      <xdr:col>24</xdr:col>
      <xdr:colOff>114300</xdr:colOff>
      <xdr:row>79</xdr:row>
      <xdr:rowOff>138430</xdr:rowOff>
    </xdr:to>
    <xdr:sp macro="" textlink="">
      <xdr:nvSpPr>
        <xdr:cNvPr id="304" name="楕円 303">
          <a:extLst>
            <a:ext uri="{FF2B5EF4-FFF2-40B4-BE49-F238E27FC236}">
              <a16:creationId xmlns:a16="http://schemas.microsoft.com/office/drawing/2014/main" id="{EC70A182-B77B-42F9-B0C7-710C88F8A2DF}"/>
            </a:ext>
          </a:extLst>
        </xdr:cNvPr>
        <xdr:cNvSpPr/>
      </xdr:nvSpPr>
      <xdr:spPr>
        <a:xfrm>
          <a:off x="4124325" y="128384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59707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83D0A53-DE74-431C-A7B6-87C5BF1F6E6A}"/>
            </a:ext>
          </a:extLst>
        </xdr:cNvPr>
        <xdr:cNvSpPr txBox="1"/>
      </xdr:nvSpPr>
      <xdr:spPr>
        <a:xfrm>
          <a:off x="4219575" y="1269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636</xdr:rowOff>
    </xdr:from>
    <xdr:to>
      <xdr:col>20</xdr:col>
      <xdr:colOff>38100</xdr:colOff>
      <xdr:row>79</xdr:row>
      <xdr:rowOff>102236</xdr:rowOff>
    </xdr:to>
    <xdr:sp macro="" textlink="">
      <xdr:nvSpPr>
        <xdr:cNvPr id="306" name="楕円 305">
          <a:extLst>
            <a:ext uri="{FF2B5EF4-FFF2-40B4-BE49-F238E27FC236}">
              <a16:creationId xmlns:a16="http://schemas.microsoft.com/office/drawing/2014/main" id="{B4673EC4-A706-41F6-AF24-BB62BAF88536}"/>
            </a:ext>
          </a:extLst>
        </xdr:cNvPr>
        <xdr:cNvSpPr/>
      </xdr:nvSpPr>
      <xdr:spPr>
        <a:xfrm>
          <a:off x="3381375" y="128022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51436</xdr:rowOff>
    </xdr:from>
    <xdr:to>
      <xdr:col>24</xdr:col>
      <xdr:colOff>63500</xdr:colOff>
      <xdr:row>79</xdr:row>
      <xdr:rowOff>87630</xdr:rowOff>
    </xdr:to>
    <xdr:cxnSp macro="">
      <xdr:nvCxnSpPr>
        <xdr:cNvPr id="307" name="直線コネクタ 306">
          <a:extLst>
            <a:ext uri="{FF2B5EF4-FFF2-40B4-BE49-F238E27FC236}">
              <a16:creationId xmlns:a16="http://schemas.microsoft.com/office/drawing/2014/main" id="{ED6A064B-A9C9-4A1E-952A-75270C9B3DD4}"/>
            </a:ext>
          </a:extLst>
        </xdr:cNvPr>
        <xdr:cNvCxnSpPr/>
      </xdr:nvCxnSpPr>
      <xdr:spPr>
        <a:xfrm>
          <a:off x="3429000" y="12849861"/>
          <a:ext cx="752475"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137795</xdr:rowOff>
    </xdr:from>
    <xdr:to>
      <xdr:col>15</xdr:col>
      <xdr:colOff>101600</xdr:colOff>
      <xdr:row>79</xdr:row>
      <xdr:rowOff>67945</xdr:rowOff>
    </xdr:to>
    <xdr:sp macro="" textlink="">
      <xdr:nvSpPr>
        <xdr:cNvPr id="308" name="楕円 307">
          <a:extLst>
            <a:ext uri="{FF2B5EF4-FFF2-40B4-BE49-F238E27FC236}">
              <a16:creationId xmlns:a16="http://schemas.microsoft.com/office/drawing/2014/main" id="{1F597E69-3455-4AC7-B840-5E7925B18661}"/>
            </a:ext>
          </a:extLst>
        </xdr:cNvPr>
        <xdr:cNvSpPr/>
      </xdr:nvSpPr>
      <xdr:spPr>
        <a:xfrm>
          <a:off x="2571750" y="127806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17145</xdr:rowOff>
    </xdr:from>
    <xdr:to>
      <xdr:col>19</xdr:col>
      <xdr:colOff>177800</xdr:colOff>
      <xdr:row>79</xdr:row>
      <xdr:rowOff>51436</xdr:rowOff>
    </xdr:to>
    <xdr:cxnSp macro="">
      <xdr:nvCxnSpPr>
        <xdr:cNvPr id="309" name="直線コネクタ 308">
          <a:extLst>
            <a:ext uri="{FF2B5EF4-FFF2-40B4-BE49-F238E27FC236}">
              <a16:creationId xmlns:a16="http://schemas.microsoft.com/office/drawing/2014/main" id="{F8A1CEE6-8234-4024-94F4-909507055A33}"/>
            </a:ext>
          </a:extLst>
        </xdr:cNvPr>
        <xdr:cNvCxnSpPr/>
      </xdr:nvCxnSpPr>
      <xdr:spPr>
        <a:xfrm>
          <a:off x="2619375" y="12818745"/>
          <a:ext cx="809625"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103505</xdr:rowOff>
    </xdr:from>
    <xdr:to>
      <xdr:col>10</xdr:col>
      <xdr:colOff>165100</xdr:colOff>
      <xdr:row>79</xdr:row>
      <xdr:rowOff>33655</xdr:rowOff>
    </xdr:to>
    <xdr:sp macro="" textlink="">
      <xdr:nvSpPr>
        <xdr:cNvPr id="310" name="楕円 309">
          <a:extLst>
            <a:ext uri="{FF2B5EF4-FFF2-40B4-BE49-F238E27FC236}">
              <a16:creationId xmlns:a16="http://schemas.microsoft.com/office/drawing/2014/main" id="{FD07AD8D-F07A-484B-9272-CD8E69D9FF61}"/>
            </a:ext>
          </a:extLst>
        </xdr:cNvPr>
        <xdr:cNvSpPr/>
      </xdr:nvSpPr>
      <xdr:spPr>
        <a:xfrm>
          <a:off x="1781175" y="1274635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154305</xdr:rowOff>
    </xdr:from>
    <xdr:to>
      <xdr:col>15</xdr:col>
      <xdr:colOff>50800</xdr:colOff>
      <xdr:row>79</xdr:row>
      <xdr:rowOff>17145</xdr:rowOff>
    </xdr:to>
    <xdr:cxnSp macro="">
      <xdr:nvCxnSpPr>
        <xdr:cNvPr id="311" name="直線コネクタ 310">
          <a:extLst>
            <a:ext uri="{FF2B5EF4-FFF2-40B4-BE49-F238E27FC236}">
              <a16:creationId xmlns:a16="http://schemas.microsoft.com/office/drawing/2014/main" id="{1C6DE16B-BC9B-49D3-BEFF-B7227E64A54B}"/>
            </a:ext>
          </a:extLst>
        </xdr:cNvPr>
        <xdr:cNvCxnSpPr/>
      </xdr:nvCxnSpPr>
      <xdr:spPr>
        <a:xfrm>
          <a:off x="1828800" y="12793980"/>
          <a:ext cx="7905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69214</xdr:rowOff>
    </xdr:from>
    <xdr:to>
      <xdr:col>6</xdr:col>
      <xdr:colOff>38100</xdr:colOff>
      <xdr:row>78</xdr:row>
      <xdr:rowOff>170814</xdr:rowOff>
    </xdr:to>
    <xdr:sp macro="" textlink="">
      <xdr:nvSpPr>
        <xdr:cNvPr id="312" name="楕円 311">
          <a:extLst>
            <a:ext uri="{FF2B5EF4-FFF2-40B4-BE49-F238E27FC236}">
              <a16:creationId xmlns:a16="http://schemas.microsoft.com/office/drawing/2014/main" id="{910626B4-1467-4D3D-87F6-5818C8AD8EC8}"/>
            </a:ext>
          </a:extLst>
        </xdr:cNvPr>
        <xdr:cNvSpPr/>
      </xdr:nvSpPr>
      <xdr:spPr>
        <a:xfrm>
          <a:off x="981075" y="127057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120014</xdr:rowOff>
    </xdr:from>
    <xdr:to>
      <xdr:col>10</xdr:col>
      <xdr:colOff>114300</xdr:colOff>
      <xdr:row>78</xdr:row>
      <xdr:rowOff>154305</xdr:rowOff>
    </xdr:to>
    <xdr:cxnSp macro="">
      <xdr:nvCxnSpPr>
        <xdr:cNvPr id="313" name="直線コネクタ 312">
          <a:extLst>
            <a:ext uri="{FF2B5EF4-FFF2-40B4-BE49-F238E27FC236}">
              <a16:creationId xmlns:a16="http://schemas.microsoft.com/office/drawing/2014/main" id="{92D37321-A8DF-4C83-94E6-F767585F54DE}"/>
            </a:ext>
          </a:extLst>
        </xdr:cNvPr>
        <xdr:cNvCxnSpPr/>
      </xdr:nvCxnSpPr>
      <xdr:spPr>
        <a:xfrm>
          <a:off x="1028700" y="12762864"/>
          <a:ext cx="800100"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3CED8D01-A582-420B-A96B-93F70C065F1E}"/>
            </a:ext>
          </a:extLst>
        </xdr:cNvPr>
        <xdr:cNvSpPr txBox="1"/>
      </xdr:nvSpPr>
      <xdr:spPr>
        <a:xfrm>
          <a:off x="3239144" y="1344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861BACB4-850B-41EC-B99A-B7CC5CB9BAB5}"/>
            </a:ext>
          </a:extLst>
        </xdr:cNvPr>
        <xdr:cNvSpPr txBox="1"/>
      </xdr:nvSpPr>
      <xdr:spPr>
        <a:xfrm>
          <a:off x="2439044" y="13460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5D8DB955-9C0E-4FD8-A59C-B7C9642991F1}"/>
            </a:ext>
          </a:extLst>
        </xdr:cNvPr>
        <xdr:cNvSpPr txBox="1"/>
      </xdr:nvSpPr>
      <xdr:spPr>
        <a:xfrm>
          <a:off x="1648469" y="1342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87101E0C-2F21-44E7-9BFF-58CD65D171A0}"/>
            </a:ext>
          </a:extLst>
        </xdr:cNvPr>
        <xdr:cNvSpPr txBox="1"/>
      </xdr:nvSpPr>
      <xdr:spPr>
        <a:xfrm>
          <a:off x="848369" y="1339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118763</xdr:rowOff>
    </xdr:from>
    <xdr:ext cx="405111" cy="259045"/>
    <xdr:sp macro="" textlink="">
      <xdr:nvSpPr>
        <xdr:cNvPr id="318" name="n_1mainValue【公営住宅】&#10;有形固定資産減価償却率">
          <a:extLst>
            <a:ext uri="{FF2B5EF4-FFF2-40B4-BE49-F238E27FC236}">
              <a16:creationId xmlns:a16="http://schemas.microsoft.com/office/drawing/2014/main" id="{3966CD57-3B6B-4CB6-A361-14FA4B220A6B}"/>
            </a:ext>
          </a:extLst>
        </xdr:cNvPr>
        <xdr:cNvSpPr txBox="1"/>
      </xdr:nvSpPr>
      <xdr:spPr>
        <a:xfrm>
          <a:off x="3239144" y="1259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84472</xdr:rowOff>
    </xdr:from>
    <xdr:ext cx="405111" cy="259045"/>
    <xdr:sp macro="" textlink="">
      <xdr:nvSpPr>
        <xdr:cNvPr id="319" name="n_2mainValue【公営住宅】&#10;有形固定資産減価償却率">
          <a:extLst>
            <a:ext uri="{FF2B5EF4-FFF2-40B4-BE49-F238E27FC236}">
              <a16:creationId xmlns:a16="http://schemas.microsoft.com/office/drawing/2014/main" id="{B02142F7-1304-4E3D-800E-91080DA0CE8A}"/>
            </a:ext>
          </a:extLst>
        </xdr:cNvPr>
        <xdr:cNvSpPr txBox="1"/>
      </xdr:nvSpPr>
      <xdr:spPr>
        <a:xfrm>
          <a:off x="2439044" y="1256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50182</xdr:rowOff>
    </xdr:from>
    <xdr:ext cx="405111" cy="259045"/>
    <xdr:sp macro="" textlink="">
      <xdr:nvSpPr>
        <xdr:cNvPr id="320" name="n_3mainValue【公営住宅】&#10;有形固定資産減価償却率">
          <a:extLst>
            <a:ext uri="{FF2B5EF4-FFF2-40B4-BE49-F238E27FC236}">
              <a16:creationId xmlns:a16="http://schemas.microsoft.com/office/drawing/2014/main" id="{5EABDBF4-7E9C-4303-84BE-9DD3C66E0F32}"/>
            </a:ext>
          </a:extLst>
        </xdr:cNvPr>
        <xdr:cNvSpPr txBox="1"/>
      </xdr:nvSpPr>
      <xdr:spPr>
        <a:xfrm>
          <a:off x="1648469" y="1252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15891</xdr:rowOff>
    </xdr:from>
    <xdr:ext cx="405111" cy="259045"/>
    <xdr:sp macro="" textlink="">
      <xdr:nvSpPr>
        <xdr:cNvPr id="321" name="n_4mainValue【公営住宅】&#10;有形固定資産減価償却率">
          <a:extLst>
            <a:ext uri="{FF2B5EF4-FFF2-40B4-BE49-F238E27FC236}">
              <a16:creationId xmlns:a16="http://schemas.microsoft.com/office/drawing/2014/main" id="{108C5FBF-49B3-428E-ADDA-FBA33632A07A}"/>
            </a:ext>
          </a:extLst>
        </xdr:cNvPr>
        <xdr:cNvSpPr txBox="1"/>
      </xdr:nvSpPr>
      <xdr:spPr>
        <a:xfrm>
          <a:off x="848369" y="12493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69F2153-CB65-495A-B94A-C53D62C987F0}"/>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B23A979-C6D1-45BB-9E4F-B192AA6BB43A}"/>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6EF077C-3812-4C12-B2AB-E3B2A13C00AD}"/>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C30DA15-1E65-4C26-B06D-95230C3C71FC}"/>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F64C3C2-89EF-4546-A426-F0EA83F68F48}"/>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EF312EC-FF26-41CF-8FE0-10219C343F5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D9EDBDE-E572-4641-8BF1-3F9EB1A79667}"/>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FF3DF51-565A-45A3-A0D4-348668242AE0}"/>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3E5EDFC-F178-4FBA-AF84-BF966D7196F9}"/>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A73AB5E-678C-4CB8-A512-4D1ED8F89460}"/>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3E99BE8-9B32-4F12-8E4F-A0B596AC9494}"/>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5FEC9EF-1014-4B15-B7D8-800BB5B41BC6}"/>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D5A814D-B756-4B3D-A391-CFC7329961A1}"/>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3B12220E-8059-4F62-8141-87493F88762E}"/>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C51EDDEC-ACD0-4B1A-AF14-C1F9826C5071}"/>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33839692-6D33-4E80-A0D6-739FB758368B}"/>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F878009C-98A5-40AB-806E-DB3C726C7B38}"/>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DF14BAB-8C73-4F0E-9E57-880AB3514F3A}"/>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C235BD3-5E0A-47F9-B2D1-3086FE7AC73D}"/>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13EB6775-51F2-4F6E-BE96-06FD93DA5643}"/>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A9B50B9-A176-401B-8BA3-E16A7FF59336}"/>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D48C3EEB-C380-4CF2-A81F-86F4FB167050}"/>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6DC05B0-90D9-445E-98BE-5FEAEEFECA47}"/>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0F02008C-643D-44A0-B62B-8266B93CFD9E}"/>
            </a:ext>
          </a:extLst>
        </xdr:cNvPr>
        <xdr:cNvCxnSpPr/>
      </xdr:nvCxnSpPr>
      <xdr:spPr>
        <a:xfrm flipV="1">
          <a:off x="9429115" y="12849098"/>
          <a:ext cx="0" cy="119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E04B8C89-D2A4-4F38-8AD0-3A2DE7571424}"/>
            </a:ext>
          </a:extLst>
        </xdr:cNvPr>
        <xdr:cNvSpPr txBox="1"/>
      </xdr:nvSpPr>
      <xdr:spPr>
        <a:xfrm>
          <a:off x="9467850" y="1405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A3BDA5A9-EAC7-46A7-879F-24A260A7095D}"/>
            </a:ext>
          </a:extLst>
        </xdr:cNvPr>
        <xdr:cNvCxnSpPr/>
      </xdr:nvCxnSpPr>
      <xdr:spPr>
        <a:xfrm>
          <a:off x="9363075" y="1404899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0E6FEDC9-6A66-402D-B8B3-C7D37BDAC082}"/>
            </a:ext>
          </a:extLst>
        </xdr:cNvPr>
        <xdr:cNvSpPr txBox="1"/>
      </xdr:nvSpPr>
      <xdr:spPr>
        <a:xfrm>
          <a:off x="9467850" y="1263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4BADCF5D-E097-4B74-9562-F2C1A9458B8E}"/>
            </a:ext>
          </a:extLst>
        </xdr:cNvPr>
        <xdr:cNvCxnSpPr/>
      </xdr:nvCxnSpPr>
      <xdr:spPr>
        <a:xfrm>
          <a:off x="9363075" y="128490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A1792527-9C84-4122-A1CF-78649AB7EF87}"/>
            </a:ext>
          </a:extLst>
        </xdr:cNvPr>
        <xdr:cNvSpPr txBox="1"/>
      </xdr:nvSpPr>
      <xdr:spPr>
        <a:xfrm>
          <a:off x="9467850" y="13679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2B492B37-460F-45AD-8CD6-AC1EBD2665A3}"/>
            </a:ext>
          </a:extLst>
        </xdr:cNvPr>
        <xdr:cNvSpPr/>
      </xdr:nvSpPr>
      <xdr:spPr>
        <a:xfrm>
          <a:off x="9401175" y="1381887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13D854D6-45EC-4CC4-8A41-F90DF368E693}"/>
            </a:ext>
          </a:extLst>
        </xdr:cNvPr>
        <xdr:cNvSpPr/>
      </xdr:nvSpPr>
      <xdr:spPr>
        <a:xfrm>
          <a:off x="8639175" y="1381417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0FD6C68C-C423-4486-A400-080C2AC23A13}"/>
            </a:ext>
          </a:extLst>
        </xdr:cNvPr>
        <xdr:cNvSpPr/>
      </xdr:nvSpPr>
      <xdr:spPr>
        <a:xfrm>
          <a:off x="7839075" y="138137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23264B8A-1385-4A3F-979D-34F7AC05D48D}"/>
            </a:ext>
          </a:extLst>
        </xdr:cNvPr>
        <xdr:cNvSpPr/>
      </xdr:nvSpPr>
      <xdr:spPr>
        <a:xfrm>
          <a:off x="7029450" y="138196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5A6ED68A-A479-43F6-9B2F-BA7403558FAD}"/>
            </a:ext>
          </a:extLst>
        </xdr:cNvPr>
        <xdr:cNvSpPr/>
      </xdr:nvSpPr>
      <xdr:spPr>
        <a:xfrm>
          <a:off x="6238875" y="138215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3A6C377-5790-453E-BD6D-51570A22C1B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F756DE0-39FC-4877-A57A-07E95E7A2F99}"/>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62F0FCC-4C1B-42E8-A02D-2261E9D30CCD}"/>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E559A79-8377-4ECD-BD50-18AF8D545DB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F9FAB4B-9B11-4A36-863B-8467B82560E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37592</xdr:rowOff>
    </xdr:from>
    <xdr:to>
      <xdr:col>55</xdr:col>
      <xdr:colOff>50800</xdr:colOff>
      <xdr:row>86</xdr:row>
      <xdr:rowOff>139192</xdr:rowOff>
    </xdr:to>
    <xdr:sp macro="" textlink="">
      <xdr:nvSpPr>
        <xdr:cNvPr id="361" name="楕円 360">
          <a:extLst>
            <a:ext uri="{FF2B5EF4-FFF2-40B4-BE49-F238E27FC236}">
              <a16:creationId xmlns:a16="http://schemas.microsoft.com/office/drawing/2014/main" id="{12305326-E7FD-4A36-9755-4BBC3B921191}"/>
            </a:ext>
          </a:extLst>
        </xdr:cNvPr>
        <xdr:cNvSpPr/>
      </xdr:nvSpPr>
      <xdr:spPr>
        <a:xfrm>
          <a:off x="9401175" y="1397266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123969</xdr:rowOff>
    </xdr:from>
    <xdr:ext cx="469744" cy="259045"/>
    <xdr:sp macro="" textlink="">
      <xdr:nvSpPr>
        <xdr:cNvPr id="362" name="【公営住宅】&#10;一人当たり面積該当値テキスト">
          <a:extLst>
            <a:ext uri="{FF2B5EF4-FFF2-40B4-BE49-F238E27FC236}">
              <a16:creationId xmlns:a16="http://schemas.microsoft.com/office/drawing/2014/main" id="{C65A5C20-FC5E-4762-ADDF-4A968C90D3A2}"/>
            </a:ext>
          </a:extLst>
        </xdr:cNvPr>
        <xdr:cNvSpPr txBox="1"/>
      </xdr:nvSpPr>
      <xdr:spPr>
        <a:xfrm>
          <a:off x="9467850" y="1389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37212</xdr:rowOff>
    </xdr:from>
    <xdr:to>
      <xdr:col>50</xdr:col>
      <xdr:colOff>165100</xdr:colOff>
      <xdr:row>86</xdr:row>
      <xdr:rowOff>138812</xdr:rowOff>
    </xdr:to>
    <xdr:sp macro="" textlink="">
      <xdr:nvSpPr>
        <xdr:cNvPr id="363" name="楕円 362">
          <a:extLst>
            <a:ext uri="{FF2B5EF4-FFF2-40B4-BE49-F238E27FC236}">
              <a16:creationId xmlns:a16="http://schemas.microsoft.com/office/drawing/2014/main" id="{3E05828F-5C47-494A-83E2-01E3D249A626}"/>
            </a:ext>
          </a:extLst>
        </xdr:cNvPr>
        <xdr:cNvSpPr/>
      </xdr:nvSpPr>
      <xdr:spPr>
        <a:xfrm>
          <a:off x="8639175" y="1397228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88012</xdr:rowOff>
    </xdr:from>
    <xdr:to>
      <xdr:col>55</xdr:col>
      <xdr:colOff>0</xdr:colOff>
      <xdr:row>86</xdr:row>
      <xdr:rowOff>88392</xdr:rowOff>
    </xdr:to>
    <xdr:cxnSp macro="">
      <xdr:nvCxnSpPr>
        <xdr:cNvPr id="364" name="直線コネクタ 363">
          <a:extLst>
            <a:ext uri="{FF2B5EF4-FFF2-40B4-BE49-F238E27FC236}">
              <a16:creationId xmlns:a16="http://schemas.microsoft.com/office/drawing/2014/main" id="{F0EB59BC-CBE2-4C8C-B815-1D1113F456C0}"/>
            </a:ext>
          </a:extLst>
        </xdr:cNvPr>
        <xdr:cNvCxnSpPr/>
      </xdr:nvCxnSpPr>
      <xdr:spPr>
        <a:xfrm>
          <a:off x="8686800" y="14019912"/>
          <a:ext cx="74295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37212</xdr:rowOff>
    </xdr:from>
    <xdr:to>
      <xdr:col>46</xdr:col>
      <xdr:colOff>38100</xdr:colOff>
      <xdr:row>86</xdr:row>
      <xdr:rowOff>138812</xdr:rowOff>
    </xdr:to>
    <xdr:sp macro="" textlink="">
      <xdr:nvSpPr>
        <xdr:cNvPr id="365" name="楕円 364">
          <a:extLst>
            <a:ext uri="{FF2B5EF4-FFF2-40B4-BE49-F238E27FC236}">
              <a16:creationId xmlns:a16="http://schemas.microsoft.com/office/drawing/2014/main" id="{95416303-98FE-42D2-B411-23476BDEC323}"/>
            </a:ext>
          </a:extLst>
        </xdr:cNvPr>
        <xdr:cNvSpPr/>
      </xdr:nvSpPr>
      <xdr:spPr>
        <a:xfrm>
          <a:off x="7839075" y="1397228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88012</xdr:rowOff>
    </xdr:from>
    <xdr:to>
      <xdr:col>50</xdr:col>
      <xdr:colOff>114300</xdr:colOff>
      <xdr:row>86</xdr:row>
      <xdr:rowOff>88012</xdr:rowOff>
    </xdr:to>
    <xdr:cxnSp macro="">
      <xdr:nvCxnSpPr>
        <xdr:cNvPr id="366" name="直線コネクタ 365">
          <a:extLst>
            <a:ext uri="{FF2B5EF4-FFF2-40B4-BE49-F238E27FC236}">
              <a16:creationId xmlns:a16="http://schemas.microsoft.com/office/drawing/2014/main" id="{7F32B192-112E-4009-A031-55B8E220D44C}"/>
            </a:ext>
          </a:extLst>
        </xdr:cNvPr>
        <xdr:cNvCxnSpPr/>
      </xdr:nvCxnSpPr>
      <xdr:spPr>
        <a:xfrm>
          <a:off x="7886700" y="1401991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37212</xdr:rowOff>
    </xdr:from>
    <xdr:to>
      <xdr:col>41</xdr:col>
      <xdr:colOff>101600</xdr:colOff>
      <xdr:row>86</xdr:row>
      <xdr:rowOff>138812</xdr:rowOff>
    </xdr:to>
    <xdr:sp macro="" textlink="">
      <xdr:nvSpPr>
        <xdr:cNvPr id="367" name="楕円 366">
          <a:extLst>
            <a:ext uri="{FF2B5EF4-FFF2-40B4-BE49-F238E27FC236}">
              <a16:creationId xmlns:a16="http://schemas.microsoft.com/office/drawing/2014/main" id="{A66EC9B6-DE44-493F-935B-F17E601C0CD6}"/>
            </a:ext>
          </a:extLst>
        </xdr:cNvPr>
        <xdr:cNvSpPr/>
      </xdr:nvSpPr>
      <xdr:spPr>
        <a:xfrm>
          <a:off x="7029450" y="1397228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88012</xdr:rowOff>
    </xdr:from>
    <xdr:to>
      <xdr:col>45</xdr:col>
      <xdr:colOff>177800</xdr:colOff>
      <xdr:row>86</xdr:row>
      <xdr:rowOff>88012</xdr:rowOff>
    </xdr:to>
    <xdr:cxnSp macro="">
      <xdr:nvCxnSpPr>
        <xdr:cNvPr id="368" name="直線コネクタ 367">
          <a:extLst>
            <a:ext uri="{FF2B5EF4-FFF2-40B4-BE49-F238E27FC236}">
              <a16:creationId xmlns:a16="http://schemas.microsoft.com/office/drawing/2014/main" id="{037604AC-743C-4AA6-9452-19DC92308A5A}"/>
            </a:ext>
          </a:extLst>
        </xdr:cNvPr>
        <xdr:cNvCxnSpPr/>
      </xdr:nvCxnSpPr>
      <xdr:spPr>
        <a:xfrm>
          <a:off x="7077075" y="1401991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36830</xdr:rowOff>
    </xdr:from>
    <xdr:to>
      <xdr:col>36</xdr:col>
      <xdr:colOff>165100</xdr:colOff>
      <xdr:row>86</xdr:row>
      <xdr:rowOff>138430</xdr:rowOff>
    </xdr:to>
    <xdr:sp macro="" textlink="">
      <xdr:nvSpPr>
        <xdr:cNvPr id="369" name="楕円 368">
          <a:extLst>
            <a:ext uri="{FF2B5EF4-FFF2-40B4-BE49-F238E27FC236}">
              <a16:creationId xmlns:a16="http://schemas.microsoft.com/office/drawing/2014/main" id="{AFFEF767-5739-49F5-801B-29A8F6C54268}"/>
            </a:ext>
          </a:extLst>
        </xdr:cNvPr>
        <xdr:cNvSpPr/>
      </xdr:nvSpPr>
      <xdr:spPr>
        <a:xfrm>
          <a:off x="6238875" y="139719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87630</xdr:rowOff>
    </xdr:from>
    <xdr:to>
      <xdr:col>41</xdr:col>
      <xdr:colOff>50800</xdr:colOff>
      <xdr:row>86</xdr:row>
      <xdr:rowOff>88012</xdr:rowOff>
    </xdr:to>
    <xdr:cxnSp macro="">
      <xdr:nvCxnSpPr>
        <xdr:cNvPr id="370" name="直線コネクタ 369">
          <a:extLst>
            <a:ext uri="{FF2B5EF4-FFF2-40B4-BE49-F238E27FC236}">
              <a16:creationId xmlns:a16="http://schemas.microsoft.com/office/drawing/2014/main" id="{BACB5204-090E-41B8-BD69-872CD386CF08}"/>
            </a:ext>
          </a:extLst>
        </xdr:cNvPr>
        <xdr:cNvCxnSpPr/>
      </xdr:nvCxnSpPr>
      <xdr:spPr>
        <a:xfrm>
          <a:off x="6286500" y="14019530"/>
          <a:ext cx="790575"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46C16090-3EE4-4BDE-A56A-086875994D20}"/>
            </a:ext>
          </a:extLst>
        </xdr:cNvPr>
        <xdr:cNvSpPr txBox="1"/>
      </xdr:nvSpPr>
      <xdr:spPr>
        <a:xfrm>
          <a:off x="8458277" y="1361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5934FE51-2F0B-491D-A029-46B85EE2D0F2}"/>
            </a:ext>
          </a:extLst>
        </xdr:cNvPr>
        <xdr:cNvSpPr txBox="1"/>
      </xdr:nvSpPr>
      <xdr:spPr>
        <a:xfrm>
          <a:off x="7677227" y="1361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D42D1795-77F8-426E-804E-57095A529C63}"/>
            </a:ext>
          </a:extLst>
        </xdr:cNvPr>
        <xdr:cNvSpPr txBox="1"/>
      </xdr:nvSpPr>
      <xdr:spPr>
        <a:xfrm>
          <a:off x="6867602" y="1361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E1E48DB5-6C18-4AE5-BFE8-C4F00901006A}"/>
            </a:ext>
          </a:extLst>
        </xdr:cNvPr>
        <xdr:cNvSpPr txBox="1"/>
      </xdr:nvSpPr>
      <xdr:spPr>
        <a:xfrm>
          <a:off x="6067502" y="1360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129939</xdr:rowOff>
    </xdr:from>
    <xdr:ext cx="469744" cy="259045"/>
    <xdr:sp macro="" textlink="">
      <xdr:nvSpPr>
        <xdr:cNvPr id="375" name="n_1mainValue【公営住宅】&#10;一人当たり面積">
          <a:extLst>
            <a:ext uri="{FF2B5EF4-FFF2-40B4-BE49-F238E27FC236}">
              <a16:creationId xmlns:a16="http://schemas.microsoft.com/office/drawing/2014/main" id="{21186CBD-9809-4FF7-8DCE-1D7B6969BDFC}"/>
            </a:ext>
          </a:extLst>
        </xdr:cNvPr>
        <xdr:cNvSpPr txBox="1"/>
      </xdr:nvSpPr>
      <xdr:spPr>
        <a:xfrm>
          <a:off x="8458277" y="1406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129939</xdr:rowOff>
    </xdr:from>
    <xdr:ext cx="469744" cy="259045"/>
    <xdr:sp macro="" textlink="">
      <xdr:nvSpPr>
        <xdr:cNvPr id="376" name="n_2mainValue【公営住宅】&#10;一人当たり面積">
          <a:extLst>
            <a:ext uri="{FF2B5EF4-FFF2-40B4-BE49-F238E27FC236}">
              <a16:creationId xmlns:a16="http://schemas.microsoft.com/office/drawing/2014/main" id="{064AF60F-5893-40B7-87F1-BD83D22BB4F6}"/>
            </a:ext>
          </a:extLst>
        </xdr:cNvPr>
        <xdr:cNvSpPr txBox="1"/>
      </xdr:nvSpPr>
      <xdr:spPr>
        <a:xfrm>
          <a:off x="7677227" y="1406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129939</xdr:rowOff>
    </xdr:from>
    <xdr:ext cx="469744" cy="259045"/>
    <xdr:sp macro="" textlink="">
      <xdr:nvSpPr>
        <xdr:cNvPr id="377" name="n_3mainValue【公営住宅】&#10;一人当たり面積">
          <a:extLst>
            <a:ext uri="{FF2B5EF4-FFF2-40B4-BE49-F238E27FC236}">
              <a16:creationId xmlns:a16="http://schemas.microsoft.com/office/drawing/2014/main" id="{2E3C8D53-AA5C-48DF-96DF-ED1750247B6D}"/>
            </a:ext>
          </a:extLst>
        </xdr:cNvPr>
        <xdr:cNvSpPr txBox="1"/>
      </xdr:nvSpPr>
      <xdr:spPr>
        <a:xfrm>
          <a:off x="6867602" y="1406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129557</xdr:rowOff>
    </xdr:from>
    <xdr:ext cx="469744" cy="259045"/>
    <xdr:sp macro="" textlink="">
      <xdr:nvSpPr>
        <xdr:cNvPr id="378" name="n_4mainValue【公営住宅】&#10;一人当たり面積">
          <a:extLst>
            <a:ext uri="{FF2B5EF4-FFF2-40B4-BE49-F238E27FC236}">
              <a16:creationId xmlns:a16="http://schemas.microsoft.com/office/drawing/2014/main" id="{E5A23B24-1DE6-4B47-AF1D-B1F74995F603}"/>
            </a:ext>
          </a:extLst>
        </xdr:cNvPr>
        <xdr:cNvSpPr txBox="1"/>
      </xdr:nvSpPr>
      <xdr:spPr>
        <a:xfrm>
          <a:off x="6067502"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6AFBCDA-CD09-4B0C-AC97-FB43B7C8EFB0}"/>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81D96C2-3170-47DB-BC93-B23BA3357215}"/>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BFC8892-B7D0-4161-B7DD-0CFEF8EAFE4C}"/>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CFBA026-7928-4368-8220-75DA5321406F}"/>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08FC8B6-15AF-4148-BDA0-75B94F845313}"/>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21DF51F-227F-4374-A135-BD72E63F9E0B}"/>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DCCC45B-0CDE-4458-9733-3E8CC77A75E9}"/>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EFF10E6-A2AF-4002-B56A-387F1F4B4A7D}"/>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188AAF3-7298-4F17-B196-A1F24F2A39E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CD9484D2-D2E9-406D-8C4E-C2606D14276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42387BFD-BA37-4EC3-94DB-37C8796F30A1}"/>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67B956FD-5439-4515-8595-DD2B3CA4F05D}"/>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B2C85F7-7725-4173-B4DF-BBAC8A317DA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E57391CB-51DD-4DAE-B53E-D1FEE6BDDB4E}"/>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7A46F87F-17FF-40A7-9EC5-BCB8A1E73895}"/>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D9DACA7D-E8CA-4D35-9ABA-F6A29DC6EBCB}"/>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E45ED3A-D385-4976-8EA3-B51BCAC4079B}"/>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8E8C3A2C-2F39-474E-984A-42B7390541F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DD19DC19-EE30-48D9-B116-E706AEAFF2C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7E559E7C-27C3-442E-BA6F-4599C5A32860}"/>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5EF7939C-728D-43D5-B07A-7A35B64C3A31}"/>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33590930-C53F-4C2A-ABC9-4DEA390F0045}"/>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387A156C-AD33-4E0F-BCD2-4B98837FD885}"/>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F6C54EED-84B3-4A71-BBA5-C20C7A2758D0}"/>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5251758F-C9FA-465A-89B4-25B32F1E2BEA}"/>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C7B0EA25-BED1-4000-82B2-A3CCBDBA432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528763C8-62FE-4943-9D61-7B7C1063BA70}"/>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8531B219-CB74-4847-B0FA-E80A4AB43480}"/>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68829162-2331-498E-8DEB-00EE2012C2E8}"/>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62C40A7D-47FF-4FDD-B911-CD10188E0235}"/>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BE409DDA-FE77-437B-BC10-E756C1CA7164}"/>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7A99A8F3-9E16-4CFB-B7C5-71FC2A6B7ADF}"/>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F67EC81F-ADB5-41AE-ADBA-7B984C65CF4A}"/>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4251AC05-3789-4EB7-88BF-F1B8F163DA9A}"/>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F5CBD642-2FDE-4744-910D-7A0E126D38F7}"/>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713A0F-70E3-4C66-9A13-D947236696BA}"/>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82D808FA-FF68-47C8-AFDA-FBF01ECF7FA2}"/>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1C90897-DA75-4AF4-B05D-1EFDAB8F3BD4}"/>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4DB231B0-891D-4DD2-8CAD-85FFD863FC18}"/>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8739197F-5588-4D49-8CB9-B8CC40A35D2F}"/>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EB7BF68B-16DD-4BED-A94E-D6C8A04AF150}"/>
            </a:ext>
          </a:extLst>
        </xdr:cNvPr>
        <xdr:cNvCxnSpPr/>
      </xdr:nvCxnSpPr>
      <xdr:spPr>
        <a:xfrm flipV="1">
          <a:off x="14696439" y="5495290"/>
          <a:ext cx="0" cy="1323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20886F9D-D79E-412C-9444-7ABEEBE30BEF}"/>
            </a:ext>
          </a:extLst>
        </xdr:cNvPr>
        <xdr:cNvSpPr txBox="1"/>
      </xdr:nvSpPr>
      <xdr:spPr>
        <a:xfrm>
          <a:off x="14735175" y="682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10B61387-7838-4C90-8EBE-45356B4E4A16}"/>
            </a:ext>
          </a:extLst>
        </xdr:cNvPr>
        <xdr:cNvCxnSpPr/>
      </xdr:nvCxnSpPr>
      <xdr:spPr>
        <a:xfrm>
          <a:off x="14611350" y="68186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144FD2A8-740A-4E10-B7EE-52E0D7FE9BED}"/>
            </a:ext>
          </a:extLst>
        </xdr:cNvPr>
        <xdr:cNvSpPr txBox="1"/>
      </xdr:nvSpPr>
      <xdr:spPr>
        <a:xfrm>
          <a:off x="14735175" y="527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60A3779E-48AE-44C9-AA1A-02AB12746A0D}"/>
            </a:ext>
          </a:extLst>
        </xdr:cNvPr>
        <xdr:cNvCxnSpPr/>
      </xdr:nvCxnSpPr>
      <xdr:spPr>
        <a:xfrm>
          <a:off x="14611350" y="5495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8FBDE70F-0406-4F19-8543-6E5BF7EDBAD4}"/>
            </a:ext>
          </a:extLst>
        </xdr:cNvPr>
        <xdr:cNvSpPr txBox="1"/>
      </xdr:nvSpPr>
      <xdr:spPr>
        <a:xfrm>
          <a:off x="14735175" y="5925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8C924244-48D7-4AD5-9F09-BC311807A320}"/>
            </a:ext>
          </a:extLst>
        </xdr:cNvPr>
        <xdr:cNvSpPr/>
      </xdr:nvSpPr>
      <xdr:spPr>
        <a:xfrm>
          <a:off x="14649450" y="60648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C3D61EBD-49A1-4857-91A9-447C419D4FB5}"/>
            </a:ext>
          </a:extLst>
        </xdr:cNvPr>
        <xdr:cNvSpPr/>
      </xdr:nvSpPr>
      <xdr:spPr>
        <a:xfrm>
          <a:off x="13887450" y="60547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1B69AAEE-35F5-406B-9802-780EE63C449D}"/>
            </a:ext>
          </a:extLst>
        </xdr:cNvPr>
        <xdr:cNvSpPr/>
      </xdr:nvSpPr>
      <xdr:spPr>
        <a:xfrm>
          <a:off x="13096875" y="60477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4CEFD46E-DC4B-470A-8D2B-F7480116669B}"/>
            </a:ext>
          </a:extLst>
        </xdr:cNvPr>
        <xdr:cNvSpPr/>
      </xdr:nvSpPr>
      <xdr:spPr>
        <a:xfrm>
          <a:off x="12296775" y="6046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15F4F7EA-ACE8-49CC-969A-E118E396DF19}"/>
            </a:ext>
          </a:extLst>
        </xdr:cNvPr>
        <xdr:cNvSpPr/>
      </xdr:nvSpPr>
      <xdr:spPr>
        <a:xfrm>
          <a:off x="11487150" y="6049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B165557-7936-4336-8F43-B421B2471E7E}"/>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ED1E278-98F8-4170-B16B-3D4B6274C94F}"/>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44BF17A-65B3-4F36-99BE-9EA0BA74DFE1}"/>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C550F56-BE69-435A-A20D-BC41998D358A}"/>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DCFB60B-F4BC-4BBC-88F5-E4974AA2C8BF}"/>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143510</xdr:rowOff>
    </xdr:from>
    <xdr:to>
      <xdr:col>85</xdr:col>
      <xdr:colOff>177800</xdr:colOff>
      <xdr:row>41</xdr:row>
      <xdr:rowOff>73660</xdr:rowOff>
    </xdr:to>
    <xdr:sp macro="" textlink="">
      <xdr:nvSpPr>
        <xdr:cNvPr id="435" name="楕円 434">
          <a:extLst>
            <a:ext uri="{FF2B5EF4-FFF2-40B4-BE49-F238E27FC236}">
              <a16:creationId xmlns:a16="http://schemas.microsoft.com/office/drawing/2014/main" id="{CAA0793B-6FCD-44FB-B318-38F752C06069}"/>
            </a:ext>
          </a:extLst>
        </xdr:cNvPr>
        <xdr:cNvSpPr/>
      </xdr:nvSpPr>
      <xdr:spPr>
        <a:xfrm>
          <a:off x="14649450" y="66268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121937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90B5290B-4A21-4453-9EAD-333D2B501382}"/>
            </a:ext>
          </a:extLst>
        </xdr:cNvPr>
        <xdr:cNvSpPr txBox="1"/>
      </xdr:nvSpPr>
      <xdr:spPr>
        <a:xfrm>
          <a:off x="14735175" y="661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116840</xdr:rowOff>
    </xdr:from>
    <xdr:to>
      <xdr:col>81</xdr:col>
      <xdr:colOff>101600</xdr:colOff>
      <xdr:row>41</xdr:row>
      <xdr:rowOff>46990</xdr:rowOff>
    </xdr:to>
    <xdr:sp macro="" textlink="">
      <xdr:nvSpPr>
        <xdr:cNvPr id="437" name="楕円 436">
          <a:extLst>
            <a:ext uri="{FF2B5EF4-FFF2-40B4-BE49-F238E27FC236}">
              <a16:creationId xmlns:a16="http://schemas.microsoft.com/office/drawing/2014/main" id="{40260CC2-4060-4C16-BD8F-BA1CBA4D0CD2}"/>
            </a:ext>
          </a:extLst>
        </xdr:cNvPr>
        <xdr:cNvSpPr/>
      </xdr:nvSpPr>
      <xdr:spPr>
        <a:xfrm>
          <a:off x="13887450" y="66033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167640</xdr:rowOff>
    </xdr:from>
    <xdr:to>
      <xdr:col>85</xdr:col>
      <xdr:colOff>127000</xdr:colOff>
      <xdr:row>41</xdr:row>
      <xdr:rowOff>22860</xdr:rowOff>
    </xdr:to>
    <xdr:cxnSp macro="">
      <xdr:nvCxnSpPr>
        <xdr:cNvPr id="438" name="直線コネクタ 437">
          <a:extLst>
            <a:ext uri="{FF2B5EF4-FFF2-40B4-BE49-F238E27FC236}">
              <a16:creationId xmlns:a16="http://schemas.microsoft.com/office/drawing/2014/main" id="{E4C0E21F-6E12-4415-B6E7-D5AC4CD37B8D}"/>
            </a:ext>
          </a:extLst>
        </xdr:cNvPr>
        <xdr:cNvCxnSpPr/>
      </xdr:nvCxnSpPr>
      <xdr:spPr>
        <a:xfrm>
          <a:off x="13935075" y="6650990"/>
          <a:ext cx="762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92075</xdr:rowOff>
    </xdr:from>
    <xdr:to>
      <xdr:col>76</xdr:col>
      <xdr:colOff>165100</xdr:colOff>
      <xdr:row>41</xdr:row>
      <xdr:rowOff>22225</xdr:rowOff>
    </xdr:to>
    <xdr:sp macro="" textlink="">
      <xdr:nvSpPr>
        <xdr:cNvPr id="439" name="楕円 438">
          <a:extLst>
            <a:ext uri="{FF2B5EF4-FFF2-40B4-BE49-F238E27FC236}">
              <a16:creationId xmlns:a16="http://schemas.microsoft.com/office/drawing/2014/main" id="{7F210084-A1DE-4558-991C-E8B25E9EE349}"/>
            </a:ext>
          </a:extLst>
        </xdr:cNvPr>
        <xdr:cNvSpPr/>
      </xdr:nvSpPr>
      <xdr:spPr>
        <a:xfrm>
          <a:off x="13096875" y="6578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142875</xdr:rowOff>
    </xdr:from>
    <xdr:to>
      <xdr:col>81</xdr:col>
      <xdr:colOff>50800</xdr:colOff>
      <xdr:row>40</xdr:row>
      <xdr:rowOff>167640</xdr:rowOff>
    </xdr:to>
    <xdr:cxnSp macro="">
      <xdr:nvCxnSpPr>
        <xdr:cNvPr id="440" name="直線コネクタ 439">
          <a:extLst>
            <a:ext uri="{FF2B5EF4-FFF2-40B4-BE49-F238E27FC236}">
              <a16:creationId xmlns:a16="http://schemas.microsoft.com/office/drawing/2014/main" id="{C85035A7-9A81-4702-89B9-AC6D042D4CB7}"/>
            </a:ext>
          </a:extLst>
        </xdr:cNvPr>
        <xdr:cNvCxnSpPr/>
      </xdr:nvCxnSpPr>
      <xdr:spPr>
        <a:xfrm>
          <a:off x="13144500" y="6626225"/>
          <a:ext cx="7905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80645</xdr:rowOff>
    </xdr:from>
    <xdr:to>
      <xdr:col>72</xdr:col>
      <xdr:colOff>38100</xdr:colOff>
      <xdr:row>41</xdr:row>
      <xdr:rowOff>10795</xdr:rowOff>
    </xdr:to>
    <xdr:sp macro="" textlink="">
      <xdr:nvSpPr>
        <xdr:cNvPr id="441" name="楕円 440">
          <a:extLst>
            <a:ext uri="{FF2B5EF4-FFF2-40B4-BE49-F238E27FC236}">
              <a16:creationId xmlns:a16="http://schemas.microsoft.com/office/drawing/2014/main" id="{25A420D2-968C-4054-84F4-1DF020359F1F}"/>
            </a:ext>
          </a:extLst>
        </xdr:cNvPr>
        <xdr:cNvSpPr/>
      </xdr:nvSpPr>
      <xdr:spPr>
        <a:xfrm>
          <a:off x="12296775" y="65703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131445</xdr:rowOff>
    </xdr:from>
    <xdr:to>
      <xdr:col>76</xdr:col>
      <xdr:colOff>114300</xdr:colOff>
      <xdr:row>40</xdr:row>
      <xdr:rowOff>142875</xdr:rowOff>
    </xdr:to>
    <xdr:cxnSp macro="">
      <xdr:nvCxnSpPr>
        <xdr:cNvPr id="442" name="直線コネクタ 441">
          <a:extLst>
            <a:ext uri="{FF2B5EF4-FFF2-40B4-BE49-F238E27FC236}">
              <a16:creationId xmlns:a16="http://schemas.microsoft.com/office/drawing/2014/main" id="{E627DBCC-664B-4E76-AEA4-581FDB74C701}"/>
            </a:ext>
          </a:extLst>
        </xdr:cNvPr>
        <xdr:cNvCxnSpPr/>
      </xdr:nvCxnSpPr>
      <xdr:spPr>
        <a:xfrm>
          <a:off x="12344400" y="6617970"/>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29210</xdr:rowOff>
    </xdr:from>
    <xdr:to>
      <xdr:col>67</xdr:col>
      <xdr:colOff>101600</xdr:colOff>
      <xdr:row>40</xdr:row>
      <xdr:rowOff>130810</xdr:rowOff>
    </xdr:to>
    <xdr:sp macro="" textlink="">
      <xdr:nvSpPr>
        <xdr:cNvPr id="443" name="楕円 442">
          <a:extLst>
            <a:ext uri="{FF2B5EF4-FFF2-40B4-BE49-F238E27FC236}">
              <a16:creationId xmlns:a16="http://schemas.microsoft.com/office/drawing/2014/main" id="{479FCB96-5434-4A94-A970-877283121FDC}"/>
            </a:ext>
          </a:extLst>
        </xdr:cNvPr>
        <xdr:cNvSpPr/>
      </xdr:nvSpPr>
      <xdr:spPr>
        <a:xfrm>
          <a:off x="11487150" y="65125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80010</xdr:rowOff>
    </xdr:from>
    <xdr:to>
      <xdr:col>71</xdr:col>
      <xdr:colOff>177800</xdr:colOff>
      <xdr:row>40</xdr:row>
      <xdr:rowOff>131445</xdr:rowOff>
    </xdr:to>
    <xdr:cxnSp macro="">
      <xdr:nvCxnSpPr>
        <xdr:cNvPr id="444" name="直線コネクタ 443">
          <a:extLst>
            <a:ext uri="{FF2B5EF4-FFF2-40B4-BE49-F238E27FC236}">
              <a16:creationId xmlns:a16="http://schemas.microsoft.com/office/drawing/2014/main" id="{DE99685D-688A-40A1-98BA-B72D49D4FF19}"/>
            </a:ext>
          </a:extLst>
        </xdr:cNvPr>
        <xdr:cNvCxnSpPr/>
      </xdr:nvCxnSpPr>
      <xdr:spPr>
        <a:xfrm>
          <a:off x="11534775" y="6569710"/>
          <a:ext cx="809625"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CE18F4B0-6D18-4544-B677-AD58B9290F54}"/>
            </a:ext>
          </a:extLst>
        </xdr:cNvPr>
        <xdr:cNvSpPr txBox="1"/>
      </xdr:nvSpPr>
      <xdr:spPr>
        <a:xfrm>
          <a:off x="13745219"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8705A119-9B80-469E-8278-1B4FE429BA69}"/>
            </a:ext>
          </a:extLst>
        </xdr:cNvPr>
        <xdr:cNvSpPr txBox="1"/>
      </xdr:nvSpPr>
      <xdr:spPr>
        <a:xfrm>
          <a:off x="12964169"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ED469A19-0316-4BDC-B269-802DD0AB9350}"/>
            </a:ext>
          </a:extLst>
        </xdr:cNvPr>
        <xdr:cNvSpPr txBox="1"/>
      </xdr:nvSpPr>
      <xdr:spPr>
        <a:xfrm>
          <a:off x="12164069" y="584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2836D48A-043C-44A8-A622-2B280DCB3FF1}"/>
            </a:ext>
          </a:extLst>
        </xdr:cNvPr>
        <xdr:cNvSpPr txBox="1"/>
      </xdr:nvSpPr>
      <xdr:spPr>
        <a:xfrm>
          <a:off x="113544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38117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7E9DE3B7-BE8F-4EC6-8C19-008F50ECD545}"/>
            </a:ext>
          </a:extLst>
        </xdr:cNvPr>
        <xdr:cNvSpPr txBox="1"/>
      </xdr:nvSpPr>
      <xdr:spPr>
        <a:xfrm>
          <a:off x="13745219"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13352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82CB64F3-102B-4809-89FF-900CBE99F99B}"/>
            </a:ext>
          </a:extLst>
        </xdr:cNvPr>
        <xdr:cNvSpPr txBox="1"/>
      </xdr:nvSpPr>
      <xdr:spPr>
        <a:xfrm>
          <a:off x="12964169"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1922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CC2EA887-E339-4C22-84F8-7E5DE1559730}"/>
            </a:ext>
          </a:extLst>
        </xdr:cNvPr>
        <xdr:cNvSpPr txBox="1"/>
      </xdr:nvSpPr>
      <xdr:spPr>
        <a:xfrm>
          <a:off x="12164069"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121937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305675EF-2BAA-4564-9A5E-2D6863AA46C6}"/>
            </a:ext>
          </a:extLst>
        </xdr:cNvPr>
        <xdr:cNvSpPr txBox="1"/>
      </xdr:nvSpPr>
      <xdr:spPr>
        <a:xfrm>
          <a:off x="11354444" y="661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B3832B2D-8D16-4E5E-91C8-490963180D09}"/>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1FC21623-CCBB-4DC9-A032-B48084883370}"/>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FB8E1E71-C8BE-4FD3-A510-2AC3C176FB9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67AAB630-6FFE-413B-BDF9-8D373747ECB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81C669AC-8194-4053-861D-BB589E3E91F6}"/>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73456F20-CBE7-4AF2-B695-8C0CCCB70397}"/>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7F46B0D0-F2A1-4206-823B-862E0A76541E}"/>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9B8DFF11-8D69-415C-BA4F-237FEA3BC7A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E5BA4201-7EB9-4203-BA40-00CE418F85B8}"/>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80B0C150-491B-4A6C-9979-62496C45215A}"/>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DA367A90-79FA-44B1-88B8-F81D9248E78C}"/>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8198D4B1-3EFD-416D-B952-8FFCA3771F75}"/>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18B801D-3CC9-41D2-9FAD-6D016794822F}"/>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BF9FB2A8-E2FA-41BE-B9DF-50AD0A52AE7C}"/>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5DB906A4-A3B9-4A45-8B9F-53DCAE291497}"/>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9C71CA53-0549-46E3-AA69-97D1D2794324}"/>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281CE97-C330-4497-952B-9E2E8BE2C15D}"/>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02DEC394-2D82-4577-9E7D-066804DAC0ED}"/>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A651BF71-4506-4230-A6D8-A4ED14030D12}"/>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D7093795-0EFA-4AE8-9B97-0807BBF124A4}"/>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BD7BDD64-D7F3-4C29-B957-4D53FFCE1CA8}"/>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5DABDEB6-1F38-4B21-B3C4-D4F58C65B5E8}"/>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3EFD67F5-1430-470D-8209-65929C4AF304}"/>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70BACA7C-1180-4258-B100-CEBA7C9367F2}"/>
            </a:ext>
          </a:extLst>
        </xdr:cNvPr>
        <xdr:cNvCxnSpPr/>
      </xdr:nvCxnSpPr>
      <xdr:spPr>
        <a:xfrm flipV="1">
          <a:off x="19954239" y="5553075"/>
          <a:ext cx="0" cy="1283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1B6C7B74-AE26-42F7-9560-1E5CEDB3647B}"/>
            </a:ext>
          </a:extLst>
        </xdr:cNvPr>
        <xdr:cNvSpPr txBox="1"/>
      </xdr:nvSpPr>
      <xdr:spPr>
        <a:xfrm>
          <a:off x="19992975" y="684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8028356A-8874-4ACE-AB83-05648DFBF045}"/>
            </a:ext>
          </a:extLst>
        </xdr:cNvPr>
        <xdr:cNvCxnSpPr/>
      </xdr:nvCxnSpPr>
      <xdr:spPr>
        <a:xfrm>
          <a:off x="19878675" y="68364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DAD92225-F8CC-473B-9AD8-A8AA158E87B6}"/>
            </a:ext>
          </a:extLst>
        </xdr:cNvPr>
        <xdr:cNvSpPr txBox="1"/>
      </xdr:nvSpPr>
      <xdr:spPr>
        <a:xfrm>
          <a:off x="19992975" y="53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61CA44F1-7E8D-4753-B708-5E4EFF2C2227}"/>
            </a:ext>
          </a:extLst>
        </xdr:cNvPr>
        <xdr:cNvCxnSpPr/>
      </xdr:nvCxnSpPr>
      <xdr:spPr>
        <a:xfrm>
          <a:off x="19878675" y="5553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8609EEF9-8F71-4574-8CBC-BF0FB5374B54}"/>
            </a:ext>
          </a:extLst>
        </xdr:cNvPr>
        <xdr:cNvSpPr txBox="1"/>
      </xdr:nvSpPr>
      <xdr:spPr>
        <a:xfrm>
          <a:off x="19992975" y="6477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96D926C1-88EF-48EE-A2E9-7B6FF19BA379}"/>
            </a:ext>
          </a:extLst>
        </xdr:cNvPr>
        <xdr:cNvSpPr/>
      </xdr:nvSpPr>
      <xdr:spPr>
        <a:xfrm>
          <a:off x="19897725" y="64890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4FC6D382-F50B-483B-99BF-97BFA079CBA8}"/>
            </a:ext>
          </a:extLst>
        </xdr:cNvPr>
        <xdr:cNvSpPr/>
      </xdr:nvSpPr>
      <xdr:spPr>
        <a:xfrm>
          <a:off x="19154775" y="64890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1B6B91F6-A567-4EB2-AF33-64BF748562E0}"/>
            </a:ext>
          </a:extLst>
        </xdr:cNvPr>
        <xdr:cNvSpPr/>
      </xdr:nvSpPr>
      <xdr:spPr>
        <a:xfrm>
          <a:off x="18345150" y="64839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3D71B4F9-7F11-4F73-8088-CB530AAEDA7F}"/>
            </a:ext>
          </a:extLst>
        </xdr:cNvPr>
        <xdr:cNvSpPr/>
      </xdr:nvSpPr>
      <xdr:spPr>
        <a:xfrm>
          <a:off x="17554575" y="64852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20C2900F-CE07-4F0B-8B60-B9005BCCF9B2}"/>
            </a:ext>
          </a:extLst>
        </xdr:cNvPr>
        <xdr:cNvSpPr/>
      </xdr:nvSpPr>
      <xdr:spPr>
        <a:xfrm>
          <a:off x="16754475" y="64852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369905C-9462-4CCD-B438-CB7E1C2F15E9}"/>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64EACC4-4804-40F3-8BFA-4ADC5756FAA2}"/>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B32A7B8-38DD-44A9-A6A9-0B6908D68693}"/>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6ADB842-7F8A-4851-ABCE-4A3080823166}"/>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869B00A-371D-4C16-A185-4F51AD3F5481}"/>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135890</xdr:rowOff>
    </xdr:from>
    <xdr:to>
      <xdr:col>116</xdr:col>
      <xdr:colOff>114300</xdr:colOff>
      <xdr:row>40</xdr:row>
      <xdr:rowOff>66040</xdr:rowOff>
    </xdr:to>
    <xdr:sp macro="" textlink="">
      <xdr:nvSpPr>
        <xdr:cNvPr id="492" name="楕円 491">
          <a:extLst>
            <a:ext uri="{FF2B5EF4-FFF2-40B4-BE49-F238E27FC236}">
              <a16:creationId xmlns:a16="http://schemas.microsoft.com/office/drawing/2014/main" id="{409A982B-F3E4-4405-89C0-5BF91407547C}"/>
            </a:ext>
          </a:extLst>
        </xdr:cNvPr>
        <xdr:cNvSpPr/>
      </xdr:nvSpPr>
      <xdr:spPr>
        <a:xfrm>
          <a:off x="19897725" y="64604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158767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AE994740-1E24-428C-9B39-4CA813E20281}"/>
            </a:ext>
          </a:extLst>
        </xdr:cNvPr>
        <xdr:cNvSpPr txBox="1"/>
      </xdr:nvSpPr>
      <xdr:spPr>
        <a:xfrm>
          <a:off x="19992975" y="632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494" name="楕円 493">
          <a:extLst>
            <a:ext uri="{FF2B5EF4-FFF2-40B4-BE49-F238E27FC236}">
              <a16:creationId xmlns:a16="http://schemas.microsoft.com/office/drawing/2014/main" id="{30A12F95-4EA6-4124-8BB0-CE9E1EF8C567}"/>
            </a:ext>
          </a:extLst>
        </xdr:cNvPr>
        <xdr:cNvSpPr/>
      </xdr:nvSpPr>
      <xdr:spPr>
        <a:xfrm>
          <a:off x="19154775" y="64604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xdr:rowOff>
    </xdr:from>
    <xdr:to>
      <xdr:col>116</xdr:col>
      <xdr:colOff>63500</xdr:colOff>
      <xdr:row>40</xdr:row>
      <xdr:rowOff>15240</xdr:rowOff>
    </xdr:to>
    <xdr:cxnSp macro="">
      <xdr:nvCxnSpPr>
        <xdr:cNvPr id="495" name="直線コネクタ 494">
          <a:extLst>
            <a:ext uri="{FF2B5EF4-FFF2-40B4-BE49-F238E27FC236}">
              <a16:creationId xmlns:a16="http://schemas.microsoft.com/office/drawing/2014/main" id="{52E629A1-1107-4480-83EF-A7DED7B040BE}"/>
            </a:ext>
          </a:extLst>
        </xdr:cNvPr>
        <xdr:cNvCxnSpPr/>
      </xdr:nvCxnSpPr>
      <xdr:spPr>
        <a:xfrm>
          <a:off x="19202400" y="649859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135890</xdr:rowOff>
    </xdr:from>
    <xdr:to>
      <xdr:col>107</xdr:col>
      <xdr:colOff>101600</xdr:colOff>
      <xdr:row>40</xdr:row>
      <xdr:rowOff>66040</xdr:rowOff>
    </xdr:to>
    <xdr:sp macro="" textlink="">
      <xdr:nvSpPr>
        <xdr:cNvPr id="496" name="楕円 495">
          <a:extLst>
            <a:ext uri="{FF2B5EF4-FFF2-40B4-BE49-F238E27FC236}">
              <a16:creationId xmlns:a16="http://schemas.microsoft.com/office/drawing/2014/main" id="{DB625C09-E6BD-4ACF-AEE5-A8D41232C82E}"/>
            </a:ext>
          </a:extLst>
        </xdr:cNvPr>
        <xdr:cNvSpPr/>
      </xdr:nvSpPr>
      <xdr:spPr>
        <a:xfrm>
          <a:off x="18345150" y="64604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15240</xdr:rowOff>
    </xdr:to>
    <xdr:cxnSp macro="">
      <xdr:nvCxnSpPr>
        <xdr:cNvPr id="497" name="直線コネクタ 496">
          <a:extLst>
            <a:ext uri="{FF2B5EF4-FFF2-40B4-BE49-F238E27FC236}">
              <a16:creationId xmlns:a16="http://schemas.microsoft.com/office/drawing/2014/main" id="{346F7E7C-A2A7-407B-A8B5-0AD55DE4A079}"/>
            </a:ext>
          </a:extLst>
        </xdr:cNvPr>
        <xdr:cNvCxnSpPr/>
      </xdr:nvCxnSpPr>
      <xdr:spPr>
        <a:xfrm>
          <a:off x="18392775" y="649859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132080</xdr:rowOff>
    </xdr:from>
    <xdr:to>
      <xdr:col>102</xdr:col>
      <xdr:colOff>165100</xdr:colOff>
      <xdr:row>40</xdr:row>
      <xdr:rowOff>62230</xdr:rowOff>
    </xdr:to>
    <xdr:sp macro="" textlink="">
      <xdr:nvSpPr>
        <xdr:cNvPr id="498" name="楕円 497">
          <a:extLst>
            <a:ext uri="{FF2B5EF4-FFF2-40B4-BE49-F238E27FC236}">
              <a16:creationId xmlns:a16="http://schemas.microsoft.com/office/drawing/2014/main" id="{3000AF95-6938-4416-A3A4-611217ECE538}"/>
            </a:ext>
          </a:extLst>
        </xdr:cNvPr>
        <xdr:cNvSpPr/>
      </xdr:nvSpPr>
      <xdr:spPr>
        <a:xfrm>
          <a:off x="17554575" y="64566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11430</xdr:rowOff>
    </xdr:from>
    <xdr:to>
      <xdr:col>107</xdr:col>
      <xdr:colOff>50800</xdr:colOff>
      <xdr:row>40</xdr:row>
      <xdr:rowOff>15240</xdr:rowOff>
    </xdr:to>
    <xdr:cxnSp macro="">
      <xdr:nvCxnSpPr>
        <xdr:cNvPr id="499" name="直線コネクタ 498">
          <a:extLst>
            <a:ext uri="{FF2B5EF4-FFF2-40B4-BE49-F238E27FC236}">
              <a16:creationId xmlns:a16="http://schemas.microsoft.com/office/drawing/2014/main" id="{E35972EF-3A82-4FB2-A9BC-CFE4DE9602FB}"/>
            </a:ext>
          </a:extLst>
        </xdr:cNvPr>
        <xdr:cNvCxnSpPr/>
      </xdr:nvCxnSpPr>
      <xdr:spPr>
        <a:xfrm>
          <a:off x="17602200" y="649478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500" name="楕円 499">
          <a:extLst>
            <a:ext uri="{FF2B5EF4-FFF2-40B4-BE49-F238E27FC236}">
              <a16:creationId xmlns:a16="http://schemas.microsoft.com/office/drawing/2014/main" id="{7C4F7779-9064-420B-9594-B0E38A6C8C73}"/>
            </a:ext>
          </a:extLst>
        </xdr:cNvPr>
        <xdr:cNvSpPr/>
      </xdr:nvSpPr>
      <xdr:spPr>
        <a:xfrm>
          <a:off x="16754475" y="64496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11430</xdr:rowOff>
    </xdr:to>
    <xdr:cxnSp macro="">
      <xdr:nvCxnSpPr>
        <xdr:cNvPr id="501" name="直線コネクタ 500">
          <a:extLst>
            <a:ext uri="{FF2B5EF4-FFF2-40B4-BE49-F238E27FC236}">
              <a16:creationId xmlns:a16="http://schemas.microsoft.com/office/drawing/2014/main" id="{9271C298-578F-4A8E-AE67-281575398986}"/>
            </a:ext>
          </a:extLst>
        </xdr:cNvPr>
        <xdr:cNvCxnSpPr/>
      </xdr:nvCxnSpPr>
      <xdr:spPr>
        <a:xfrm>
          <a:off x="16802100" y="64973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CB02EA0C-991C-4816-86C8-C6B8F841B722}"/>
            </a:ext>
          </a:extLst>
        </xdr:cNvPr>
        <xdr:cNvSpPr txBox="1"/>
      </xdr:nvSpPr>
      <xdr:spPr>
        <a:xfrm>
          <a:off x="18983402" y="658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FAE25E6F-A640-42E4-AFB7-92649AAA5D55}"/>
            </a:ext>
          </a:extLst>
        </xdr:cNvPr>
        <xdr:cNvSpPr txBox="1"/>
      </xdr:nvSpPr>
      <xdr:spPr>
        <a:xfrm>
          <a:off x="18183302"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673E8472-E8F2-4F26-855C-6E7CC5255F8F}"/>
            </a:ext>
          </a:extLst>
        </xdr:cNvPr>
        <xdr:cNvSpPr txBox="1"/>
      </xdr:nvSpPr>
      <xdr:spPr>
        <a:xfrm>
          <a:off x="17383202"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469E0EC2-D751-44C8-966B-CE35EB7E7579}"/>
            </a:ext>
          </a:extLst>
        </xdr:cNvPr>
        <xdr:cNvSpPr txBox="1"/>
      </xdr:nvSpPr>
      <xdr:spPr>
        <a:xfrm>
          <a:off x="165926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82567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FE9C1379-1B6F-4267-945E-BE88B70116AD}"/>
            </a:ext>
          </a:extLst>
        </xdr:cNvPr>
        <xdr:cNvSpPr txBox="1"/>
      </xdr:nvSpPr>
      <xdr:spPr>
        <a:xfrm>
          <a:off x="18983402" y="624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82567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4FD9F4ED-CC6A-4F91-A864-FB0DE7B414EC}"/>
            </a:ext>
          </a:extLst>
        </xdr:cNvPr>
        <xdr:cNvSpPr txBox="1"/>
      </xdr:nvSpPr>
      <xdr:spPr>
        <a:xfrm>
          <a:off x="18183302" y="624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78757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6F1B6E02-54C4-401F-BF39-5794EAB15312}"/>
            </a:ext>
          </a:extLst>
        </xdr:cNvPr>
        <xdr:cNvSpPr txBox="1"/>
      </xdr:nvSpPr>
      <xdr:spPr>
        <a:xfrm>
          <a:off x="17383202"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74947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C4AF365C-BB35-4D40-8B19-54FC7998CA95}"/>
            </a:ext>
          </a:extLst>
        </xdr:cNvPr>
        <xdr:cNvSpPr txBox="1"/>
      </xdr:nvSpPr>
      <xdr:spPr>
        <a:xfrm>
          <a:off x="16592627"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85161C11-6069-48E9-A3B5-5504AC16E569}"/>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8A248126-B376-465E-B9C4-CC7D926BFFD2}"/>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CFC3D618-EA8D-4920-A31C-47F1113C6BEC}"/>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54C4ED73-D374-4AA6-A93B-902A6E8B8D41}"/>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A84CB3DC-BE79-4E12-A102-27D9F1F0AEBD}"/>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5C040370-0ED1-49FA-A585-BD61E5B9273A}"/>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DE220A1-6535-483D-94F8-6D3FB9D45E8D}"/>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352A7224-E567-41E8-98FA-D6809C0E4C41}"/>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64AB071E-417D-4305-A718-A3A65964FD01}"/>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BF57510D-F35A-40BF-A4F8-E77DA74066C8}"/>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75FB42EE-2EA6-4474-99C8-0EC976A68630}"/>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C7E7D30D-1018-4E78-B3F4-076B20D34417}"/>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72A8B011-8F0F-4F01-9033-E60A5262604F}"/>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B42BE27B-F237-44E3-BE37-5D079278459C}"/>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D4851678-15E7-40DB-A049-BF5DD7C004D9}"/>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2611BC2E-2ED9-49AC-91A7-547B06771D2B}"/>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F47DB689-AA47-4178-BF5E-C080E8809236}"/>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1B187DC2-6331-471D-958E-FE0EEC98B7DE}"/>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D608F7C5-35E8-4F15-9DC5-BAA5063AE1AE}"/>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39483DD7-2D3A-4102-9E5A-73B3DC6C0CEE}"/>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91471F70-CADA-4F3A-B1DE-57C2D5187F2E}"/>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DE24F69B-BFA1-470A-A818-51588E2B9D63}"/>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8D12A3D-DDB8-4F16-93BA-4BD229B04A8A}"/>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5424395A-C639-4DCA-8F8C-E441947510FD}"/>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4F5ABBF4-2F6C-48E4-BC35-9D630C07FCA2}"/>
            </a:ext>
          </a:extLst>
        </xdr:cNvPr>
        <xdr:cNvCxnSpPr/>
      </xdr:nvCxnSpPr>
      <xdr:spPr>
        <a:xfrm flipV="1">
          <a:off x="14696439" y="922972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AC0103EB-54E9-4247-9EA0-979735D0EBFA}"/>
            </a:ext>
          </a:extLst>
        </xdr:cNvPr>
        <xdr:cNvSpPr txBox="1"/>
      </xdr:nvSpPr>
      <xdr:spPr>
        <a:xfrm>
          <a:off x="14735175" y="1033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9FC92B5A-77EC-4954-B486-B0AC16287DBE}"/>
            </a:ext>
          </a:extLst>
        </xdr:cNvPr>
        <xdr:cNvCxnSpPr/>
      </xdr:nvCxnSpPr>
      <xdr:spPr>
        <a:xfrm>
          <a:off x="14611350" y="103270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CD8D0B3A-4422-4C9B-B248-19F991DF653A}"/>
            </a:ext>
          </a:extLst>
        </xdr:cNvPr>
        <xdr:cNvSpPr txBox="1"/>
      </xdr:nvSpPr>
      <xdr:spPr>
        <a:xfrm>
          <a:off x="14735175" y="901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8BAEDC82-981E-46CD-BBAA-796F3936DB61}"/>
            </a:ext>
          </a:extLst>
        </xdr:cNvPr>
        <xdr:cNvCxnSpPr/>
      </xdr:nvCxnSpPr>
      <xdr:spPr>
        <a:xfrm>
          <a:off x="14611350" y="9229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F7040FE2-B9E4-4DFE-9E85-F48F1098CE3D}"/>
            </a:ext>
          </a:extLst>
        </xdr:cNvPr>
        <xdr:cNvSpPr txBox="1"/>
      </xdr:nvSpPr>
      <xdr:spPr>
        <a:xfrm>
          <a:off x="14735175" y="9784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88A38531-C33D-4992-9D49-329504661535}"/>
            </a:ext>
          </a:extLst>
        </xdr:cNvPr>
        <xdr:cNvSpPr/>
      </xdr:nvSpPr>
      <xdr:spPr>
        <a:xfrm>
          <a:off x="14649450" y="980884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B36E515D-5522-4EEF-9337-042BFA896DC0}"/>
            </a:ext>
          </a:extLst>
        </xdr:cNvPr>
        <xdr:cNvSpPr/>
      </xdr:nvSpPr>
      <xdr:spPr>
        <a:xfrm>
          <a:off x="13887450" y="97929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64A03915-D7A6-4B1A-B0CD-BC20A6E5FA19}"/>
            </a:ext>
          </a:extLst>
        </xdr:cNvPr>
        <xdr:cNvSpPr/>
      </xdr:nvSpPr>
      <xdr:spPr>
        <a:xfrm>
          <a:off x="13096875" y="97847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D0C4636A-EFAB-4AF7-A461-DF4DD50C3488}"/>
            </a:ext>
          </a:extLst>
        </xdr:cNvPr>
        <xdr:cNvSpPr/>
      </xdr:nvSpPr>
      <xdr:spPr>
        <a:xfrm>
          <a:off x="12296775" y="97701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E6C7ABDF-2671-4C4E-B8B8-3CD8191BEA0C}"/>
            </a:ext>
          </a:extLst>
        </xdr:cNvPr>
        <xdr:cNvSpPr/>
      </xdr:nvSpPr>
      <xdr:spPr>
        <a:xfrm>
          <a:off x="11487150" y="97637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6AAD463-5282-455C-8595-F25A8721D08C}"/>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DA395DC-93F6-4F4E-9AD4-7B29F76FC15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F718212-3371-4FCB-B504-72566B8DAED8}"/>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2D5C1FF-5322-4C38-887A-610FB4C99E24}"/>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61B7449-B38C-4CA6-B40A-31779D17073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113030</xdr:rowOff>
    </xdr:from>
    <xdr:to>
      <xdr:col>85</xdr:col>
      <xdr:colOff>177800</xdr:colOff>
      <xdr:row>60</xdr:row>
      <xdr:rowOff>43180</xdr:rowOff>
    </xdr:to>
    <xdr:sp macro="" textlink="">
      <xdr:nvSpPr>
        <xdr:cNvPr id="550" name="楕円 549">
          <a:extLst>
            <a:ext uri="{FF2B5EF4-FFF2-40B4-BE49-F238E27FC236}">
              <a16:creationId xmlns:a16="http://schemas.microsoft.com/office/drawing/2014/main" id="{267F9E23-510A-4BBA-9305-3C753A0EFCC4}"/>
            </a:ext>
          </a:extLst>
        </xdr:cNvPr>
        <xdr:cNvSpPr/>
      </xdr:nvSpPr>
      <xdr:spPr>
        <a:xfrm>
          <a:off x="14649450" y="96761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135907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705C6110-4522-45FC-BEEA-50670A37A741}"/>
            </a:ext>
          </a:extLst>
        </xdr:cNvPr>
        <xdr:cNvSpPr txBox="1"/>
      </xdr:nvSpPr>
      <xdr:spPr>
        <a:xfrm>
          <a:off x="14735175"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67310</xdr:rowOff>
    </xdr:from>
    <xdr:to>
      <xdr:col>81</xdr:col>
      <xdr:colOff>101600</xdr:colOff>
      <xdr:row>59</xdr:row>
      <xdr:rowOff>168910</xdr:rowOff>
    </xdr:to>
    <xdr:sp macro="" textlink="">
      <xdr:nvSpPr>
        <xdr:cNvPr id="552" name="楕円 551">
          <a:extLst>
            <a:ext uri="{FF2B5EF4-FFF2-40B4-BE49-F238E27FC236}">
              <a16:creationId xmlns:a16="http://schemas.microsoft.com/office/drawing/2014/main" id="{4A7AF97D-6CFF-48D4-8E7B-5D84D889F85D}"/>
            </a:ext>
          </a:extLst>
        </xdr:cNvPr>
        <xdr:cNvSpPr/>
      </xdr:nvSpPr>
      <xdr:spPr>
        <a:xfrm>
          <a:off x="13887450" y="96272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118110</xdr:rowOff>
    </xdr:from>
    <xdr:to>
      <xdr:col>85</xdr:col>
      <xdr:colOff>127000</xdr:colOff>
      <xdr:row>59</xdr:row>
      <xdr:rowOff>163830</xdr:rowOff>
    </xdr:to>
    <xdr:cxnSp macro="">
      <xdr:nvCxnSpPr>
        <xdr:cNvPr id="553" name="直線コネクタ 552">
          <a:extLst>
            <a:ext uri="{FF2B5EF4-FFF2-40B4-BE49-F238E27FC236}">
              <a16:creationId xmlns:a16="http://schemas.microsoft.com/office/drawing/2014/main" id="{F3C54A85-F98F-4CB3-8D41-93B4C6BEF0BC}"/>
            </a:ext>
          </a:extLst>
        </xdr:cNvPr>
        <xdr:cNvCxnSpPr/>
      </xdr:nvCxnSpPr>
      <xdr:spPr>
        <a:xfrm>
          <a:off x="13935075" y="9684385"/>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21590</xdr:rowOff>
    </xdr:from>
    <xdr:to>
      <xdr:col>76</xdr:col>
      <xdr:colOff>165100</xdr:colOff>
      <xdr:row>59</xdr:row>
      <xdr:rowOff>123190</xdr:rowOff>
    </xdr:to>
    <xdr:sp macro="" textlink="">
      <xdr:nvSpPr>
        <xdr:cNvPr id="554" name="楕円 553">
          <a:extLst>
            <a:ext uri="{FF2B5EF4-FFF2-40B4-BE49-F238E27FC236}">
              <a16:creationId xmlns:a16="http://schemas.microsoft.com/office/drawing/2014/main" id="{9BC976D4-3CF2-4FD9-BFA6-1529004F9ECE}"/>
            </a:ext>
          </a:extLst>
        </xdr:cNvPr>
        <xdr:cNvSpPr/>
      </xdr:nvSpPr>
      <xdr:spPr>
        <a:xfrm>
          <a:off x="13096875" y="95846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72390</xdr:rowOff>
    </xdr:from>
    <xdr:to>
      <xdr:col>81</xdr:col>
      <xdr:colOff>50800</xdr:colOff>
      <xdr:row>59</xdr:row>
      <xdr:rowOff>118110</xdr:rowOff>
    </xdr:to>
    <xdr:cxnSp macro="">
      <xdr:nvCxnSpPr>
        <xdr:cNvPr id="555" name="直線コネクタ 554">
          <a:extLst>
            <a:ext uri="{FF2B5EF4-FFF2-40B4-BE49-F238E27FC236}">
              <a16:creationId xmlns:a16="http://schemas.microsoft.com/office/drawing/2014/main" id="{8E203281-980E-4C04-ADED-686073FA9D78}"/>
            </a:ext>
          </a:extLst>
        </xdr:cNvPr>
        <xdr:cNvCxnSpPr/>
      </xdr:nvCxnSpPr>
      <xdr:spPr>
        <a:xfrm>
          <a:off x="13144500" y="9632315"/>
          <a:ext cx="790575"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145415</xdr:rowOff>
    </xdr:from>
    <xdr:to>
      <xdr:col>72</xdr:col>
      <xdr:colOff>38100</xdr:colOff>
      <xdr:row>59</xdr:row>
      <xdr:rowOff>75565</xdr:rowOff>
    </xdr:to>
    <xdr:sp macro="" textlink="">
      <xdr:nvSpPr>
        <xdr:cNvPr id="556" name="楕円 555">
          <a:extLst>
            <a:ext uri="{FF2B5EF4-FFF2-40B4-BE49-F238E27FC236}">
              <a16:creationId xmlns:a16="http://schemas.microsoft.com/office/drawing/2014/main" id="{F6157033-164A-43D4-BEC8-6D8B9666331C}"/>
            </a:ext>
          </a:extLst>
        </xdr:cNvPr>
        <xdr:cNvSpPr/>
      </xdr:nvSpPr>
      <xdr:spPr>
        <a:xfrm>
          <a:off x="12296775" y="95434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24765</xdr:rowOff>
    </xdr:from>
    <xdr:to>
      <xdr:col>76</xdr:col>
      <xdr:colOff>114300</xdr:colOff>
      <xdr:row>59</xdr:row>
      <xdr:rowOff>72390</xdr:rowOff>
    </xdr:to>
    <xdr:cxnSp macro="">
      <xdr:nvCxnSpPr>
        <xdr:cNvPr id="557" name="直線コネクタ 556">
          <a:extLst>
            <a:ext uri="{FF2B5EF4-FFF2-40B4-BE49-F238E27FC236}">
              <a16:creationId xmlns:a16="http://schemas.microsoft.com/office/drawing/2014/main" id="{4F498BB3-651D-4265-A1AF-F3A3565CBD86}"/>
            </a:ext>
          </a:extLst>
        </xdr:cNvPr>
        <xdr:cNvCxnSpPr/>
      </xdr:nvCxnSpPr>
      <xdr:spPr>
        <a:xfrm>
          <a:off x="12344400" y="9591040"/>
          <a:ext cx="8001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73025</xdr:rowOff>
    </xdr:from>
    <xdr:to>
      <xdr:col>67</xdr:col>
      <xdr:colOff>101600</xdr:colOff>
      <xdr:row>59</xdr:row>
      <xdr:rowOff>3175</xdr:rowOff>
    </xdr:to>
    <xdr:sp macro="" textlink="">
      <xdr:nvSpPr>
        <xdr:cNvPr id="558" name="楕円 557">
          <a:extLst>
            <a:ext uri="{FF2B5EF4-FFF2-40B4-BE49-F238E27FC236}">
              <a16:creationId xmlns:a16="http://schemas.microsoft.com/office/drawing/2014/main" id="{39C84E48-04A0-41DA-82EC-12C0B0CD423B}"/>
            </a:ext>
          </a:extLst>
        </xdr:cNvPr>
        <xdr:cNvSpPr/>
      </xdr:nvSpPr>
      <xdr:spPr>
        <a:xfrm>
          <a:off x="11487150" y="9474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123825</xdr:rowOff>
    </xdr:from>
    <xdr:to>
      <xdr:col>71</xdr:col>
      <xdr:colOff>177800</xdr:colOff>
      <xdr:row>59</xdr:row>
      <xdr:rowOff>24765</xdr:rowOff>
    </xdr:to>
    <xdr:cxnSp macro="">
      <xdr:nvCxnSpPr>
        <xdr:cNvPr id="559" name="直線コネクタ 558">
          <a:extLst>
            <a:ext uri="{FF2B5EF4-FFF2-40B4-BE49-F238E27FC236}">
              <a16:creationId xmlns:a16="http://schemas.microsoft.com/office/drawing/2014/main" id="{16EE974D-D128-458B-8293-452F71CFBC47}"/>
            </a:ext>
          </a:extLst>
        </xdr:cNvPr>
        <xdr:cNvCxnSpPr/>
      </xdr:nvCxnSpPr>
      <xdr:spPr>
        <a:xfrm>
          <a:off x="11534775" y="9521825"/>
          <a:ext cx="809625"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560" name="n_1aveValue【学校施設】&#10;有形固定資産減価償却率">
          <a:extLst>
            <a:ext uri="{FF2B5EF4-FFF2-40B4-BE49-F238E27FC236}">
              <a16:creationId xmlns:a16="http://schemas.microsoft.com/office/drawing/2014/main" id="{0E5BDFA0-4919-469B-9325-AE33D194410E}"/>
            </a:ext>
          </a:extLst>
        </xdr:cNvPr>
        <xdr:cNvSpPr txBox="1"/>
      </xdr:nvSpPr>
      <xdr:spPr>
        <a:xfrm>
          <a:off x="13745219"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1" name="n_2aveValue【学校施設】&#10;有形固定資産減価償却率">
          <a:extLst>
            <a:ext uri="{FF2B5EF4-FFF2-40B4-BE49-F238E27FC236}">
              <a16:creationId xmlns:a16="http://schemas.microsoft.com/office/drawing/2014/main" id="{BDCBD905-B4A2-4870-93A5-F0208225E42F}"/>
            </a:ext>
          </a:extLst>
        </xdr:cNvPr>
        <xdr:cNvSpPr txBox="1"/>
      </xdr:nvSpPr>
      <xdr:spPr>
        <a:xfrm>
          <a:off x="12964169" y="987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2" name="n_3aveValue【学校施設】&#10;有形固定資産減価償却率">
          <a:extLst>
            <a:ext uri="{FF2B5EF4-FFF2-40B4-BE49-F238E27FC236}">
              <a16:creationId xmlns:a16="http://schemas.microsoft.com/office/drawing/2014/main" id="{357BFCE5-BC14-4725-A1DD-13395EE6A093}"/>
            </a:ext>
          </a:extLst>
        </xdr:cNvPr>
        <xdr:cNvSpPr txBox="1"/>
      </xdr:nvSpPr>
      <xdr:spPr>
        <a:xfrm>
          <a:off x="12164069" y="986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63" name="n_4aveValue【学校施設】&#10;有形固定資産減価償却率">
          <a:extLst>
            <a:ext uri="{FF2B5EF4-FFF2-40B4-BE49-F238E27FC236}">
              <a16:creationId xmlns:a16="http://schemas.microsoft.com/office/drawing/2014/main" id="{2FBD0467-CFD0-49CF-A54E-CB58ED95875D}"/>
            </a:ext>
          </a:extLst>
        </xdr:cNvPr>
        <xdr:cNvSpPr txBox="1"/>
      </xdr:nvSpPr>
      <xdr:spPr>
        <a:xfrm>
          <a:off x="11354444" y="985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13987</xdr:rowOff>
    </xdr:from>
    <xdr:ext cx="405111" cy="259045"/>
    <xdr:sp macro="" textlink="">
      <xdr:nvSpPr>
        <xdr:cNvPr id="564" name="n_1mainValue【学校施設】&#10;有形固定資産減価償却率">
          <a:extLst>
            <a:ext uri="{FF2B5EF4-FFF2-40B4-BE49-F238E27FC236}">
              <a16:creationId xmlns:a16="http://schemas.microsoft.com/office/drawing/2014/main" id="{CAF79D46-62A9-4178-80A6-AB13AD80D0D4}"/>
            </a:ext>
          </a:extLst>
        </xdr:cNvPr>
        <xdr:cNvSpPr txBox="1"/>
      </xdr:nvSpPr>
      <xdr:spPr>
        <a:xfrm>
          <a:off x="13745219" y="9411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139717</xdr:rowOff>
    </xdr:from>
    <xdr:ext cx="405111" cy="259045"/>
    <xdr:sp macro="" textlink="">
      <xdr:nvSpPr>
        <xdr:cNvPr id="565" name="n_2mainValue【学校施設】&#10;有形固定資産減価償却率">
          <a:extLst>
            <a:ext uri="{FF2B5EF4-FFF2-40B4-BE49-F238E27FC236}">
              <a16:creationId xmlns:a16="http://schemas.microsoft.com/office/drawing/2014/main" id="{76CFE32D-B8E4-4DA0-B7E8-91B1F82FA2E9}"/>
            </a:ext>
          </a:extLst>
        </xdr:cNvPr>
        <xdr:cNvSpPr txBox="1"/>
      </xdr:nvSpPr>
      <xdr:spPr>
        <a:xfrm>
          <a:off x="12964169"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566" name="n_3mainValue【学校施設】&#10;有形固定資産減価償却率">
          <a:extLst>
            <a:ext uri="{FF2B5EF4-FFF2-40B4-BE49-F238E27FC236}">
              <a16:creationId xmlns:a16="http://schemas.microsoft.com/office/drawing/2014/main" id="{0ED3D2CF-69E1-4C1F-908E-0A3BB5C425D8}"/>
            </a:ext>
          </a:extLst>
        </xdr:cNvPr>
        <xdr:cNvSpPr txBox="1"/>
      </xdr:nvSpPr>
      <xdr:spPr>
        <a:xfrm>
          <a:off x="12164069" y="933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19702</xdr:rowOff>
    </xdr:from>
    <xdr:ext cx="405111" cy="259045"/>
    <xdr:sp macro="" textlink="">
      <xdr:nvSpPr>
        <xdr:cNvPr id="567" name="n_4mainValue【学校施設】&#10;有形固定資産減価償却率">
          <a:extLst>
            <a:ext uri="{FF2B5EF4-FFF2-40B4-BE49-F238E27FC236}">
              <a16:creationId xmlns:a16="http://schemas.microsoft.com/office/drawing/2014/main" id="{C257B9EB-E703-4A17-992C-29A4C5F51DAE}"/>
            </a:ext>
          </a:extLst>
        </xdr:cNvPr>
        <xdr:cNvSpPr txBox="1"/>
      </xdr:nvSpPr>
      <xdr:spPr>
        <a:xfrm>
          <a:off x="11354444" y="925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9EBDBF78-9EC0-4CD1-A778-70EA85039D5C}"/>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A6D24EC0-779A-475C-8743-AA04658B72F9}"/>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A30D5AB6-47C9-465A-9134-055998C7C3F0}"/>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32E4EA39-D62F-4399-B31D-CA8418FA7028}"/>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62245478-335C-4397-9C9B-18F41A5A1135}"/>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A3DCBF87-6038-43F8-867B-5AFE9DBF4152}"/>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861042B7-429F-4BD6-B78C-BD8E2A4A0039}"/>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20C0C17D-7268-4109-A671-EFB8FBD5F6B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291F8FE6-CC0B-4A7F-99CF-D1C0CE6F6978}"/>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AF76B961-F806-4518-9057-63A62192C410}"/>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36789CF2-0C1B-4236-BD7E-E24A7B4BF2D8}"/>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213B3DA3-9241-4217-80E1-443A366522EA}"/>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3B5A9901-7552-436E-8D30-5E2A3117227A}"/>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381492CA-88F8-49F9-86C4-8F2E775E8E9C}"/>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375BD45B-6BD1-4165-BBE3-2F6067771CFA}"/>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1CBC3047-6ADC-492C-AA5A-A7B88BFB2C76}"/>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7C69AB92-E3D3-4195-A7CE-7EFC875DF65D}"/>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EF19384A-6DC4-415F-AB95-466771BA5071}"/>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767AB7FA-6B98-4155-9934-CEB0485C9D20}"/>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E08F2FBF-AEFB-4CF3-B557-8940A9492B1E}"/>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AE2A04CF-C814-4836-9D8F-BD978C09C879}"/>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59AD40C8-229B-489B-BEF4-F669B900CE37}"/>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CE239C01-3A17-4CCA-B31F-EB12459C9770}"/>
            </a:ext>
          </a:extLst>
        </xdr:cNvPr>
        <xdr:cNvCxnSpPr/>
      </xdr:nvCxnSpPr>
      <xdr:spPr>
        <a:xfrm flipV="1">
          <a:off x="19954239" y="8998585"/>
          <a:ext cx="0" cy="14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BE7FE3AF-180A-4691-ABDA-4C6F891CA35F}"/>
            </a:ext>
          </a:extLst>
        </xdr:cNvPr>
        <xdr:cNvSpPr txBox="1"/>
      </xdr:nvSpPr>
      <xdr:spPr>
        <a:xfrm>
          <a:off x="19992975" y="1047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7178D78E-5AEA-4DC5-B4EB-03012FC64ABC}"/>
            </a:ext>
          </a:extLst>
        </xdr:cNvPr>
        <xdr:cNvCxnSpPr/>
      </xdr:nvCxnSpPr>
      <xdr:spPr>
        <a:xfrm>
          <a:off x="19878675" y="104710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190C587E-CE6A-44DF-9301-88506A354742}"/>
            </a:ext>
          </a:extLst>
        </xdr:cNvPr>
        <xdr:cNvSpPr txBox="1"/>
      </xdr:nvSpPr>
      <xdr:spPr>
        <a:xfrm>
          <a:off x="19992975" y="878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91D968DD-E045-4836-ABE7-82F6A867714D}"/>
            </a:ext>
          </a:extLst>
        </xdr:cNvPr>
        <xdr:cNvCxnSpPr/>
      </xdr:nvCxnSpPr>
      <xdr:spPr>
        <a:xfrm>
          <a:off x="19878675" y="89985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B47D0C1D-C0AB-49CC-8419-20F9B8240673}"/>
            </a:ext>
          </a:extLst>
        </xdr:cNvPr>
        <xdr:cNvSpPr txBox="1"/>
      </xdr:nvSpPr>
      <xdr:spPr>
        <a:xfrm>
          <a:off x="19992975" y="9993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BB1B71B8-63C1-495A-9A75-0AB72E0688F7}"/>
            </a:ext>
          </a:extLst>
        </xdr:cNvPr>
        <xdr:cNvSpPr/>
      </xdr:nvSpPr>
      <xdr:spPr>
        <a:xfrm>
          <a:off x="19897725" y="101320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0F0A54AE-CF41-4827-90C5-386C2CAF7E0C}"/>
            </a:ext>
          </a:extLst>
        </xdr:cNvPr>
        <xdr:cNvSpPr/>
      </xdr:nvSpPr>
      <xdr:spPr>
        <a:xfrm>
          <a:off x="19154775" y="101439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4A0D95B5-85A9-40DA-9507-B5FECCBF2BBE}"/>
            </a:ext>
          </a:extLst>
        </xdr:cNvPr>
        <xdr:cNvSpPr/>
      </xdr:nvSpPr>
      <xdr:spPr>
        <a:xfrm>
          <a:off x="18345150" y="101443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B7D5E824-DC1C-4698-B364-530506E2B0B8}"/>
            </a:ext>
          </a:extLst>
        </xdr:cNvPr>
        <xdr:cNvSpPr/>
      </xdr:nvSpPr>
      <xdr:spPr>
        <a:xfrm>
          <a:off x="17554575" y="101325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B8003DAF-A6B7-4C34-B2C7-5A2A0065B6AA}"/>
            </a:ext>
          </a:extLst>
        </xdr:cNvPr>
        <xdr:cNvSpPr/>
      </xdr:nvSpPr>
      <xdr:spPr>
        <a:xfrm>
          <a:off x="16754475" y="101411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624A8D3-BFC1-43E2-876D-64F438943E8B}"/>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7E647DB-0F6F-4DF2-87F5-F5E23AA6633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82DA6E0-E209-45FB-BFC8-65FFA1A39C23}"/>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E95BFE7-366E-48E4-9FA4-C1255855F19D}"/>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FAA179B-684D-48EE-99BB-36D6D678BBE4}"/>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161798</xdr:rowOff>
    </xdr:from>
    <xdr:to>
      <xdr:col>116</xdr:col>
      <xdr:colOff>114300</xdr:colOff>
      <xdr:row>63</xdr:row>
      <xdr:rowOff>91948</xdr:rowOff>
    </xdr:to>
    <xdr:sp macro="" textlink="">
      <xdr:nvSpPr>
        <xdr:cNvPr id="606" name="楕円 605">
          <a:extLst>
            <a:ext uri="{FF2B5EF4-FFF2-40B4-BE49-F238E27FC236}">
              <a16:creationId xmlns:a16="http://schemas.microsoft.com/office/drawing/2014/main" id="{637C561A-8819-402E-BB91-67A47E558E5C}"/>
            </a:ext>
          </a:extLst>
        </xdr:cNvPr>
        <xdr:cNvSpPr/>
      </xdr:nvSpPr>
      <xdr:spPr>
        <a:xfrm>
          <a:off x="19897725" y="1021384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140225</xdr:rowOff>
    </xdr:from>
    <xdr:ext cx="469744" cy="259045"/>
    <xdr:sp macro="" textlink="">
      <xdr:nvSpPr>
        <xdr:cNvPr id="607" name="【学校施設】&#10;一人当たり面積該当値テキスト">
          <a:extLst>
            <a:ext uri="{FF2B5EF4-FFF2-40B4-BE49-F238E27FC236}">
              <a16:creationId xmlns:a16="http://schemas.microsoft.com/office/drawing/2014/main" id="{3B2983EE-7C76-49B1-B75B-16C71067FEA9}"/>
            </a:ext>
          </a:extLst>
        </xdr:cNvPr>
        <xdr:cNvSpPr txBox="1"/>
      </xdr:nvSpPr>
      <xdr:spPr>
        <a:xfrm>
          <a:off x="19992975" y="1019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161341</xdr:rowOff>
    </xdr:from>
    <xdr:to>
      <xdr:col>112</xdr:col>
      <xdr:colOff>38100</xdr:colOff>
      <xdr:row>63</xdr:row>
      <xdr:rowOff>91491</xdr:rowOff>
    </xdr:to>
    <xdr:sp macro="" textlink="">
      <xdr:nvSpPr>
        <xdr:cNvPr id="608" name="楕円 607">
          <a:extLst>
            <a:ext uri="{FF2B5EF4-FFF2-40B4-BE49-F238E27FC236}">
              <a16:creationId xmlns:a16="http://schemas.microsoft.com/office/drawing/2014/main" id="{AB8055EA-B429-471A-B59C-5E477E8B3856}"/>
            </a:ext>
          </a:extLst>
        </xdr:cNvPr>
        <xdr:cNvSpPr/>
      </xdr:nvSpPr>
      <xdr:spPr>
        <a:xfrm>
          <a:off x="19154775" y="1021339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40691</xdr:rowOff>
    </xdr:from>
    <xdr:to>
      <xdr:col>116</xdr:col>
      <xdr:colOff>63500</xdr:colOff>
      <xdr:row>63</xdr:row>
      <xdr:rowOff>41148</xdr:rowOff>
    </xdr:to>
    <xdr:cxnSp macro="">
      <xdr:nvCxnSpPr>
        <xdr:cNvPr id="609" name="直線コネクタ 608">
          <a:extLst>
            <a:ext uri="{FF2B5EF4-FFF2-40B4-BE49-F238E27FC236}">
              <a16:creationId xmlns:a16="http://schemas.microsoft.com/office/drawing/2014/main" id="{C57D81E6-47CD-4CE1-8823-2AA7F396A38E}"/>
            </a:ext>
          </a:extLst>
        </xdr:cNvPr>
        <xdr:cNvCxnSpPr/>
      </xdr:nvCxnSpPr>
      <xdr:spPr>
        <a:xfrm>
          <a:off x="19202400" y="10251491"/>
          <a:ext cx="752475"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159969</xdr:rowOff>
    </xdr:from>
    <xdr:to>
      <xdr:col>107</xdr:col>
      <xdr:colOff>101600</xdr:colOff>
      <xdr:row>63</xdr:row>
      <xdr:rowOff>90119</xdr:rowOff>
    </xdr:to>
    <xdr:sp macro="" textlink="">
      <xdr:nvSpPr>
        <xdr:cNvPr id="610" name="楕円 609">
          <a:extLst>
            <a:ext uri="{FF2B5EF4-FFF2-40B4-BE49-F238E27FC236}">
              <a16:creationId xmlns:a16="http://schemas.microsoft.com/office/drawing/2014/main" id="{B6670472-7559-41A8-AEDF-0D89F539A611}"/>
            </a:ext>
          </a:extLst>
        </xdr:cNvPr>
        <xdr:cNvSpPr/>
      </xdr:nvSpPr>
      <xdr:spPr>
        <a:xfrm>
          <a:off x="18345150" y="1021201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39319</xdr:rowOff>
    </xdr:from>
    <xdr:to>
      <xdr:col>111</xdr:col>
      <xdr:colOff>177800</xdr:colOff>
      <xdr:row>63</xdr:row>
      <xdr:rowOff>40691</xdr:rowOff>
    </xdr:to>
    <xdr:cxnSp macro="">
      <xdr:nvCxnSpPr>
        <xdr:cNvPr id="611" name="直線コネクタ 610">
          <a:extLst>
            <a:ext uri="{FF2B5EF4-FFF2-40B4-BE49-F238E27FC236}">
              <a16:creationId xmlns:a16="http://schemas.microsoft.com/office/drawing/2014/main" id="{8426BBBD-F68E-446E-9715-328D8D5523A6}"/>
            </a:ext>
          </a:extLst>
        </xdr:cNvPr>
        <xdr:cNvCxnSpPr/>
      </xdr:nvCxnSpPr>
      <xdr:spPr>
        <a:xfrm>
          <a:off x="18392775" y="10250119"/>
          <a:ext cx="809625"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12" name="楕円 611">
          <a:extLst>
            <a:ext uri="{FF2B5EF4-FFF2-40B4-BE49-F238E27FC236}">
              <a16:creationId xmlns:a16="http://schemas.microsoft.com/office/drawing/2014/main" id="{F9B1551D-3F67-456A-BEE5-152056405EFB}"/>
            </a:ext>
          </a:extLst>
        </xdr:cNvPr>
        <xdr:cNvSpPr/>
      </xdr:nvSpPr>
      <xdr:spPr>
        <a:xfrm>
          <a:off x="17554575" y="10220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39319</xdr:rowOff>
    </xdr:from>
    <xdr:to>
      <xdr:col>107</xdr:col>
      <xdr:colOff>50800</xdr:colOff>
      <xdr:row>63</xdr:row>
      <xdr:rowOff>57150</xdr:rowOff>
    </xdr:to>
    <xdr:cxnSp macro="">
      <xdr:nvCxnSpPr>
        <xdr:cNvPr id="613" name="直線コネクタ 612">
          <a:extLst>
            <a:ext uri="{FF2B5EF4-FFF2-40B4-BE49-F238E27FC236}">
              <a16:creationId xmlns:a16="http://schemas.microsoft.com/office/drawing/2014/main" id="{2B52059D-9C98-4357-ABE6-68095B029278}"/>
            </a:ext>
          </a:extLst>
        </xdr:cNvPr>
        <xdr:cNvCxnSpPr/>
      </xdr:nvCxnSpPr>
      <xdr:spPr>
        <a:xfrm flipV="1">
          <a:off x="17602200" y="10250119"/>
          <a:ext cx="790575"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32868</xdr:rowOff>
    </xdr:from>
    <xdr:to>
      <xdr:col>98</xdr:col>
      <xdr:colOff>38100</xdr:colOff>
      <xdr:row>63</xdr:row>
      <xdr:rowOff>134468</xdr:rowOff>
    </xdr:to>
    <xdr:sp macro="" textlink="">
      <xdr:nvSpPr>
        <xdr:cNvPr id="614" name="楕円 613">
          <a:extLst>
            <a:ext uri="{FF2B5EF4-FFF2-40B4-BE49-F238E27FC236}">
              <a16:creationId xmlns:a16="http://schemas.microsoft.com/office/drawing/2014/main" id="{05249959-DC90-4A8C-A893-F7FB78850F8D}"/>
            </a:ext>
          </a:extLst>
        </xdr:cNvPr>
        <xdr:cNvSpPr/>
      </xdr:nvSpPr>
      <xdr:spPr>
        <a:xfrm>
          <a:off x="16754475" y="102404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83668</xdr:rowOff>
    </xdr:to>
    <xdr:cxnSp macro="">
      <xdr:nvCxnSpPr>
        <xdr:cNvPr id="615" name="直線コネクタ 614">
          <a:extLst>
            <a:ext uri="{FF2B5EF4-FFF2-40B4-BE49-F238E27FC236}">
              <a16:creationId xmlns:a16="http://schemas.microsoft.com/office/drawing/2014/main" id="{AA9610E1-48CE-48B1-B293-579DE4A13D59}"/>
            </a:ext>
          </a:extLst>
        </xdr:cNvPr>
        <xdr:cNvCxnSpPr/>
      </xdr:nvCxnSpPr>
      <xdr:spPr>
        <a:xfrm flipV="1">
          <a:off x="16802100" y="10267950"/>
          <a:ext cx="800100" cy="2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BAEB8E29-B1DF-4796-8F10-3B9C757CA98F}"/>
            </a:ext>
          </a:extLst>
        </xdr:cNvPr>
        <xdr:cNvSpPr txBox="1"/>
      </xdr:nvSpPr>
      <xdr:spPr>
        <a:xfrm>
          <a:off x="18983402" y="993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EDC01C05-124D-4915-999B-94E2F454A328}"/>
            </a:ext>
          </a:extLst>
        </xdr:cNvPr>
        <xdr:cNvSpPr txBox="1"/>
      </xdr:nvSpPr>
      <xdr:spPr>
        <a:xfrm>
          <a:off x="18183302" y="993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D8648F53-E96D-4BB6-86E8-F6C5BB73C330}"/>
            </a:ext>
          </a:extLst>
        </xdr:cNvPr>
        <xdr:cNvSpPr txBox="1"/>
      </xdr:nvSpPr>
      <xdr:spPr>
        <a:xfrm>
          <a:off x="17383202" y="991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14AB026D-98FA-42D5-9416-959CC2DD0F15}"/>
            </a:ext>
          </a:extLst>
        </xdr:cNvPr>
        <xdr:cNvSpPr txBox="1"/>
      </xdr:nvSpPr>
      <xdr:spPr>
        <a:xfrm>
          <a:off x="16592627" y="992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82618</xdr:rowOff>
    </xdr:from>
    <xdr:ext cx="469744" cy="259045"/>
    <xdr:sp macro="" textlink="">
      <xdr:nvSpPr>
        <xdr:cNvPr id="620" name="n_1mainValue【学校施設】&#10;一人当たり面積">
          <a:extLst>
            <a:ext uri="{FF2B5EF4-FFF2-40B4-BE49-F238E27FC236}">
              <a16:creationId xmlns:a16="http://schemas.microsoft.com/office/drawing/2014/main" id="{8BD87141-630D-4564-83BF-79D509A6B879}"/>
            </a:ext>
          </a:extLst>
        </xdr:cNvPr>
        <xdr:cNvSpPr txBox="1"/>
      </xdr:nvSpPr>
      <xdr:spPr>
        <a:xfrm>
          <a:off x="18983402" y="1029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81246</xdr:rowOff>
    </xdr:from>
    <xdr:ext cx="469744" cy="259045"/>
    <xdr:sp macro="" textlink="">
      <xdr:nvSpPr>
        <xdr:cNvPr id="621" name="n_2mainValue【学校施設】&#10;一人当たり面積">
          <a:extLst>
            <a:ext uri="{FF2B5EF4-FFF2-40B4-BE49-F238E27FC236}">
              <a16:creationId xmlns:a16="http://schemas.microsoft.com/office/drawing/2014/main" id="{929252EB-7EFD-41DA-B86A-CF56B8BF3F9D}"/>
            </a:ext>
          </a:extLst>
        </xdr:cNvPr>
        <xdr:cNvSpPr txBox="1"/>
      </xdr:nvSpPr>
      <xdr:spPr>
        <a:xfrm>
          <a:off x="18183302" y="1029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622" name="n_3mainValue【学校施設】&#10;一人当たり面積">
          <a:extLst>
            <a:ext uri="{FF2B5EF4-FFF2-40B4-BE49-F238E27FC236}">
              <a16:creationId xmlns:a16="http://schemas.microsoft.com/office/drawing/2014/main" id="{53213872-896F-4F78-BBB9-2D3E7FBAC353}"/>
            </a:ext>
          </a:extLst>
        </xdr:cNvPr>
        <xdr:cNvSpPr txBox="1"/>
      </xdr:nvSpPr>
      <xdr:spPr>
        <a:xfrm>
          <a:off x="17383202"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125595</xdr:rowOff>
    </xdr:from>
    <xdr:ext cx="469744" cy="259045"/>
    <xdr:sp macro="" textlink="">
      <xdr:nvSpPr>
        <xdr:cNvPr id="623" name="n_4mainValue【学校施設】&#10;一人当たり面積">
          <a:extLst>
            <a:ext uri="{FF2B5EF4-FFF2-40B4-BE49-F238E27FC236}">
              <a16:creationId xmlns:a16="http://schemas.microsoft.com/office/drawing/2014/main" id="{3FB6216A-6420-4BBB-A19C-FD018EDE535B}"/>
            </a:ext>
          </a:extLst>
        </xdr:cNvPr>
        <xdr:cNvSpPr txBox="1"/>
      </xdr:nvSpPr>
      <xdr:spPr>
        <a:xfrm>
          <a:off x="16592627" y="1033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29DF849F-C611-4B05-AA33-8D383CC4F89F}"/>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655E92CD-70F8-4624-BF59-B248A7C5BDD9}"/>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3E93FC8E-AD89-4FF4-B835-35D262D0C317}"/>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D02B294B-259D-4753-9CBD-FDD9009100FF}"/>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9795CED1-E563-4B23-8761-9FF83C24E19A}"/>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CE037943-20BF-43F5-B20B-A4E85C45B5F0}"/>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19D3F9F0-E3EE-4509-BD5F-38310B3A8DB4}"/>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A4D1F99-5D0E-486A-9AC1-C85698B92678}"/>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FB4F6FB3-94A2-41F7-B961-0A0715C2239C}"/>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3F74F561-89BB-4714-994A-26E50DA061EE}"/>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DE0F4E93-8EC6-4754-9045-6D83AAE2A9C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B6795EE1-CA08-4425-824B-59642D8305CD}"/>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32A6300E-82D8-4B97-9BC6-520B9DA1B4D2}"/>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EFA2F6FC-6CD7-491A-8974-58DBEB8C9A52}"/>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06C063E6-03F4-4FC3-B32D-BF98F9F0E213}"/>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FDFF05E3-451E-4C8D-92B1-5417E9D9143C}"/>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5477BEB1-C181-47C5-9628-E24D1035A1F5}"/>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FD918F6-9477-4A1A-9601-DE006108BB11}"/>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2E4DF4A-C04D-4162-BF62-51E812FF79AE}"/>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D9887D6-6290-46B5-B005-BFD91C467981}"/>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6A2A7F13-CC5D-4467-8802-AE8752EACBC3}"/>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FE75841D-2CB1-436B-A075-91243A18AB25}"/>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E38ED30-1F5B-4810-8E19-1B65636C7A4C}"/>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1F30EB67-B707-4B06-92D8-363E1B7BA89B}"/>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53BEDE4C-541A-4D05-B73D-A51E2F81D89D}"/>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684E0DA4-5463-4C0A-9DAD-42D9732D0423}"/>
            </a:ext>
          </a:extLst>
        </xdr:cNvPr>
        <xdr:cNvCxnSpPr/>
      </xdr:nvCxnSpPr>
      <xdr:spPr>
        <a:xfrm flipV="1">
          <a:off x="14696439" y="12612188"/>
          <a:ext cx="0" cy="1482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42B67289-9653-49FF-86A2-66696F2CE3A6}"/>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92AAD030-718F-4302-9938-F65B6B7FF187}"/>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2FBFB9BE-4D94-430B-B532-1B161B779933}"/>
            </a:ext>
          </a:extLst>
        </xdr:cNvPr>
        <xdr:cNvSpPr txBox="1"/>
      </xdr:nvSpPr>
      <xdr:spPr>
        <a:xfrm>
          <a:off x="14735175" y="124001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BBBE8009-A3A2-49E8-B35F-B58AFFC61F47}"/>
            </a:ext>
          </a:extLst>
        </xdr:cNvPr>
        <xdr:cNvCxnSpPr/>
      </xdr:nvCxnSpPr>
      <xdr:spPr>
        <a:xfrm>
          <a:off x="14611350" y="126121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D8705191-292D-4848-96A9-A0438D80D0A7}"/>
            </a:ext>
          </a:extLst>
        </xdr:cNvPr>
        <xdr:cNvSpPr txBox="1"/>
      </xdr:nvSpPr>
      <xdr:spPr>
        <a:xfrm>
          <a:off x="14735175" y="13182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B6707EAF-FBD3-4A99-874E-886259F50535}"/>
            </a:ext>
          </a:extLst>
        </xdr:cNvPr>
        <xdr:cNvSpPr/>
      </xdr:nvSpPr>
      <xdr:spPr>
        <a:xfrm>
          <a:off x="14649450" y="1331885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A6281179-195A-4EA6-8643-167E5303CA4A}"/>
            </a:ext>
          </a:extLst>
        </xdr:cNvPr>
        <xdr:cNvSpPr/>
      </xdr:nvSpPr>
      <xdr:spPr>
        <a:xfrm>
          <a:off x="13887450" y="133089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90E79661-5776-437A-990C-5F5A33904F59}"/>
            </a:ext>
          </a:extLst>
        </xdr:cNvPr>
        <xdr:cNvSpPr/>
      </xdr:nvSpPr>
      <xdr:spPr>
        <a:xfrm>
          <a:off x="13096875" y="133350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635904E0-90BC-4525-A73E-9CFC43DD8BBF}"/>
            </a:ext>
          </a:extLst>
        </xdr:cNvPr>
        <xdr:cNvSpPr/>
      </xdr:nvSpPr>
      <xdr:spPr>
        <a:xfrm>
          <a:off x="12296775" y="133711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0E2A41D8-5A13-427A-BEAF-EB5A3D230537}"/>
            </a:ext>
          </a:extLst>
        </xdr:cNvPr>
        <xdr:cNvSpPr/>
      </xdr:nvSpPr>
      <xdr:spPr>
        <a:xfrm>
          <a:off x="11487150" y="13362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8776020-5954-4110-8316-031562E0EF89}"/>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49355E4-C971-4E57-8434-EE54775883D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DC32C56-B34A-4783-B633-AAECF7B75FE5}"/>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37C15A0-E3E3-4416-A07D-0C8A82BEE389}"/>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14575CD-B518-41C3-857F-E591A05A5AEC}"/>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65" name="楕円 664">
          <a:extLst>
            <a:ext uri="{FF2B5EF4-FFF2-40B4-BE49-F238E27FC236}">
              <a16:creationId xmlns:a16="http://schemas.microsoft.com/office/drawing/2014/main" id="{36485FAD-800C-4561-9E58-98A5BE8F90FD}"/>
            </a:ext>
          </a:extLst>
        </xdr:cNvPr>
        <xdr:cNvSpPr/>
      </xdr:nvSpPr>
      <xdr:spPr>
        <a:xfrm>
          <a:off x="14649450" y="13449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137177</xdr:rowOff>
    </xdr:from>
    <xdr:ext cx="405111" cy="259045"/>
    <xdr:sp macro="" textlink="">
      <xdr:nvSpPr>
        <xdr:cNvPr id="666" name="【児童館】&#10;有形固定資産減価償却率該当値テキスト">
          <a:extLst>
            <a:ext uri="{FF2B5EF4-FFF2-40B4-BE49-F238E27FC236}">
              <a16:creationId xmlns:a16="http://schemas.microsoft.com/office/drawing/2014/main" id="{BE8B6A81-CDFA-4396-BBD2-55A74146177D}"/>
            </a:ext>
          </a:extLst>
        </xdr:cNvPr>
        <xdr:cNvSpPr txBox="1"/>
      </xdr:nvSpPr>
      <xdr:spPr>
        <a:xfrm>
          <a:off x="14735175"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119562</xdr:rowOff>
    </xdr:from>
    <xdr:to>
      <xdr:col>81</xdr:col>
      <xdr:colOff>101600</xdr:colOff>
      <xdr:row>83</xdr:row>
      <xdr:rowOff>49712</xdr:rowOff>
    </xdr:to>
    <xdr:sp macro="" textlink="">
      <xdr:nvSpPr>
        <xdr:cNvPr id="667" name="楕円 666">
          <a:extLst>
            <a:ext uri="{FF2B5EF4-FFF2-40B4-BE49-F238E27FC236}">
              <a16:creationId xmlns:a16="http://schemas.microsoft.com/office/drawing/2014/main" id="{984E2C22-38FC-4947-8767-711F3AB9D8AD}"/>
            </a:ext>
          </a:extLst>
        </xdr:cNvPr>
        <xdr:cNvSpPr/>
      </xdr:nvSpPr>
      <xdr:spPr>
        <a:xfrm>
          <a:off x="13887450" y="1341011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170362</xdr:rowOff>
    </xdr:from>
    <xdr:to>
      <xdr:col>85</xdr:col>
      <xdr:colOff>127000</xdr:colOff>
      <xdr:row>83</xdr:row>
      <xdr:rowOff>38100</xdr:rowOff>
    </xdr:to>
    <xdr:cxnSp macro="">
      <xdr:nvCxnSpPr>
        <xdr:cNvPr id="668" name="直線コネクタ 667">
          <a:extLst>
            <a:ext uri="{FF2B5EF4-FFF2-40B4-BE49-F238E27FC236}">
              <a16:creationId xmlns:a16="http://schemas.microsoft.com/office/drawing/2014/main" id="{10B515B8-C573-4801-8B96-664034C7ABBD}"/>
            </a:ext>
          </a:extLst>
        </xdr:cNvPr>
        <xdr:cNvCxnSpPr/>
      </xdr:nvCxnSpPr>
      <xdr:spPr>
        <a:xfrm>
          <a:off x="13935075" y="13448212"/>
          <a:ext cx="762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82006</xdr:rowOff>
    </xdr:from>
    <xdr:to>
      <xdr:col>76</xdr:col>
      <xdr:colOff>165100</xdr:colOff>
      <xdr:row>83</xdr:row>
      <xdr:rowOff>12156</xdr:rowOff>
    </xdr:to>
    <xdr:sp macro="" textlink="">
      <xdr:nvSpPr>
        <xdr:cNvPr id="669" name="楕円 668">
          <a:extLst>
            <a:ext uri="{FF2B5EF4-FFF2-40B4-BE49-F238E27FC236}">
              <a16:creationId xmlns:a16="http://schemas.microsoft.com/office/drawing/2014/main" id="{A883C6B4-599D-49A3-97F3-D07A2426DE66}"/>
            </a:ext>
          </a:extLst>
        </xdr:cNvPr>
        <xdr:cNvSpPr/>
      </xdr:nvSpPr>
      <xdr:spPr>
        <a:xfrm>
          <a:off x="13096875" y="1337255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132806</xdr:rowOff>
    </xdr:from>
    <xdr:to>
      <xdr:col>81</xdr:col>
      <xdr:colOff>50800</xdr:colOff>
      <xdr:row>82</xdr:row>
      <xdr:rowOff>170362</xdr:rowOff>
    </xdr:to>
    <xdr:cxnSp macro="">
      <xdr:nvCxnSpPr>
        <xdr:cNvPr id="670" name="直線コネクタ 669">
          <a:extLst>
            <a:ext uri="{FF2B5EF4-FFF2-40B4-BE49-F238E27FC236}">
              <a16:creationId xmlns:a16="http://schemas.microsoft.com/office/drawing/2014/main" id="{2241A509-156E-4453-B50A-0833C0DA04E6}"/>
            </a:ext>
          </a:extLst>
        </xdr:cNvPr>
        <xdr:cNvCxnSpPr/>
      </xdr:nvCxnSpPr>
      <xdr:spPr>
        <a:xfrm>
          <a:off x="13144500" y="13420181"/>
          <a:ext cx="790575"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44450</xdr:rowOff>
    </xdr:from>
    <xdr:to>
      <xdr:col>72</xdr:col>
      <xdr:colOff>38100</xdr:colOff>
      <xdr:row>82</xdr:row>
      <xdr:rowOff>146050</xdr:rowOff>
    </xdr:to>
    <xdr:sp macro="" textlink="">
      <xdr:nvSpPr>
        <xdr:cNvPr id="671" name="楕円 670">
          <a:extLst>
            <a:ext uri="{FF2B5EF4-FFF2-40B4-BE49-F238E27FC236}">
              <a16:creationId xmlns:a16="http://schemas.microsoft.com/office/drawing/2014/main" id="{C62F084B-9A70-4B5C-8DE7-328BB677B412}"/>
            </a:ext>
          </a:extLst>
        </xdr:cNvPr>
        <xdr:cNvSpPr/>
      </xdr:nvSpPr>
      <xdr:spPr>
        <a:xfrm>
          <a:off x="12296775" y="13335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95250</xdr:rowOff>
    </xdr:from>
    <xdr:to>
      <xdr:col>76</xdr:col>
      <xdr:colOff>114300</xdr:colOff>
      <xdr:row>82</xdr:row>
      <xdr:rowOff>132806</xdr:rowOff>
    </xdr:to>
    <xdr:cxnSp macro="">
      <xdr:nvCxnSpPr>
        <xdr:cNvPr id="672" name="直線コネクタ 671">
          <a:extLst>
            <a:ext uri="{FF2B5EF4-FFF2-40B4-BE49-F238E27FC236}">
              <a16:creationId xmlns:a16="http://schemas.microsoft.com/office/drawing/2014/main" id="{A5211232-4343-494B-BDF6-69F0E80DA8F3}"/>
            </a:ext>
          </a:extLst>
        </xdr:cNvPr>
        <xdr:cNvCxnSpPr/>
      </xdr:nvCxnSpPr>
      <xdr:spPr>
        <a:xfrm>
          <a:off x="12344400" y="13382625"/>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5262</xdr:rowOff>
    </xdr:from>
    <xdr:to>
      <xdr:col>67</xdr:col>
      <xdr:colOff>101600</xdr:colOff>
      <xdr:row>82</xdr:row>
      <xdr:rowOff>106862</xdr:rowOff>
    </xdr:to>
    <xdr:sp macro="" textlink="">
      <xdr:nvSpPr>
        <xdr:cNvPr id="673" name="楕円 672">
          <a:extLst>
            <a:ext uri="{FF2B5EF4-FFF2-40B4-BE49-F238E27FC236}">
              <a16:creationId xmlns:a16="http://schemas.microsoft.com/office/drawing/2014/main" id="{C3330B52-0BCD-46A3-AE72-A272491DE308}"/>
            </a:ext>
          </a:extLst>
        </xdr:cNvPr>
        <xdr:cNvSpPr/>
      </xdr:nvSpPr>
      <xdr:spPr>
        <a:xfrm>
          <a:off x="11487150" y="132958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56062</xdr:rowOff>
    </xdr:from>
    <xdr:to>
      <xdr:col>71</xdr:col>
      <xdr:colOff>177800</xdr:colOff>
      <xdr:row>82</xdr:row>
      <xdr:rowOff>95250</xdr:rowOff>
    </xdr:to>
    <xdr:cxnSp macro="">
      <xdr:nvCxnSpPr>
        <xdr:cNvPr id="674" name="直線コネクタ 673">
          <a:extLst>
            <a:ext uri="{FF2B5EF4-FFF2-40B4-BE49-F238E27FC236}">
              <a16:creationId xmlns:a16="http://schemas.microsoft.com/office/drawing/2014/main" id="{8DD065F1-B613-4DE6-AFA5-5E15997543A6}"/>
            </a:ext>
          </a:extLst>
        </xdr:cNvPr>
        <xdr:cNvCxnSpPr/>
      </xdr:nvCxnSpPr>
      <xdr:spPr>
        <a:xfrm>
          <a:off x="11534775" y="13343437"/>
          <a:ext cx="80962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A5099253-42F4-4BFF-8723-A74A15391446}"/>
            </a:ext>
          </a:extLst>
        </xdr:cNvPr>
        <xdr:cNvSpPr txBox="1"/>
      </xdr:nvSpPr>
      <xdr:spPr>
        <a:xfrm>
          <a:off x="13745219"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3F1B47E5-6161-4839-B49F-9C9C4299B9E6}"/>
            </a:ext>
          </a:extLst>
        </xdr:cNvPr>
        <xdr:cNvSpPr txBox="1"/>
      </xdr:nvSpPr>
      <xdr:spPr>
        <a:xfrm>
          <a:off x="12964169" y="1312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児童館】&#10;有形固定資産減価償却率">
          <a:extLst>
            <a:ext uri="{FF2B5EF4-FFF2-40B4-BE49-F238E27FC236}">
              <a16:creationId xmlns:a16="http://schemas.microsoft.com/office/drawing/2014/main" id="{DFD756C7-366C-4D1C-91DA-036163100630}"/>
            </a:ext>
          </a:extLst>
        </xdr:cNvPr>
        <xdr:cNvSpPr txBox="1"/>
      </xdr:nvSpPr>
      <xdr:spPr>
        <a:xfrm>
          <a:off x="12164069" y="1346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a:extLst>
            <a:ext uri="{FF2B5EF4-FFF2-40B4-BE49-F238E27FC236}">
              <a16:creationId xmlns:a16="http://schemas.microsoft.com/office/drawing/2014/main" id="{B46A7653-9D08-48CD-BE7E-934B96E30FB3}"/>
            </a:ext>
          </a:extLst>
        </xdr:cNvPr>
        <xdr:cNvSpPr txBox="1"/>
      </xdr:nvSpPr>
      <xdr:spPr>
        <a:xfrm>
          <a:off x="11354444" y="1345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40839</xdr:rowOff>
    </xdr:from>
    <xdr:ext cx="405111" cy="259045"/>
    <xdr:sp macro="" textlink="">
      <xdr:nvSpPr>
        <xdr:cNvPr id="679" name="n_1mainValue【児童館】&#10;有形固定資産減価償却率">
          <a:extLst>
            <a:ext uri="{FF2B5EF4-FFF2-40B4-BE49-F238E27FC236}">
              <a16:creationId xmlns:a16="http://schemas.microsoft.com/office/drawing/2014/main" id="{86E8F613-38FC-42A1-BCF6-25B88B4B0A92}"/>
            </a:ext>
          </a:extLst>
        </xdr:cNvPr>
        <xdr:cNvSpPr txBox="1"/>
      </xdr:nvSpPr>
      <xdr:spPr>
        <a:xfrm>
          <a:off x="13745219" y="13490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680" name="n_2mainValue【児童館】&#10;有形固定資産減価償却率">
          <a:extLst>
            <a:ext uri="{FF2B5EF4-FFF2-40B4-BE49-F238E27FC236}">
              <a16:creationId xmlns:a16="http://schemas.microsoft.com/office/drawing/2014/main" id="{4E073B3D-CB61-49AF-9DDB-976CFAC897C3}"/>
            </a:ext>
          </a:extLst>
        </xdr:cNvPr>
        <xdr:cNvSpPr txBox="1"/>
      </xdr:nvSpPr>
      <xdr:spPr>
        <a:xfrm>
          <a:off x="12964169" y="13455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162577</xdr:rowOff>
    </xdr:from>
    <xdr:ext cx="405111" cy="259045"/>
    <xdr:sp macro="" textlink="">
      <xdr:nvSpPr>
        <xdr:cNvPr id="681" name="n_3mainValue【児童館】&#10;有形固定資産減価償却率">
          <a:extLst>
            <a:ext uri="{FF2B5EF4-FFF2-40B4-BE49-F238E27FC236}">
              <a16:creationId xmlns:a16="http://schemas.microsoft.com/office/drawing/2014/main" id="{86CFFBC2-849A-4274-86EE-711FD6C4F3F5}"/>
            </a:ext>
          </a:extLst>
        </xdr:cNvPr>
        <xdr:cNvSpPr txBox="1"/>
      </xdr:nvSpPr>
      <xdr:spPr>
        <a:xfrm>
          <a:off x="12164069" y="1312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123389</xdr:rowOff>
    </xdr:from>
    <xdr:ext cx="405111" cy="259045"/>
    <xdr:sp macro="" textlink="">
      <xdr:nvSpPr>
        <xdr:cNvPr id="682" name="n_4mainValue【児童館】&#10;有形固定資産減価償却率">
          <a:extLst>
            <a:ext uri="{FF2B5EF4-FFF2-40B4-BE49-F238E27FC236}">
              <a16:creationId xmlns:a16="http://schemas.microsoft.com/office/drawing/2014/main" id="{D2608F53-281F-4339-9F69-FF6486F11426}"/>
            </a:ext>
          </a:extLst>
        </xdr:cNvPr>
        <xdr:cNvSpPr txBox="1"/>
      </xdr:nvSpPr>
      <xdr:spPr>
        <a:xfrm>
          <a:off x="11354444" y="1309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D598C505-866F-425F-B924-45B5F5A5C124}"/>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49BB44C3-44D1-4569-A022-7F0EE1962947}"/>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C9D7D5C2-9B75-4E08-BDD1-714039D9C24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C9602F4E-58BA-4C00-9B04-7C0093EDC23F}"/>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2AAF690-79A0-463D-B491-D2D20DD58967}"/>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BBB92177-552E-47B0-ADEC-7CDA32F8EA9D}"/>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16C1FD60-6A66-4D22-AAF7-FF8C9DC88500}"/>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1D82DD7A-4502-4CDB-AD1A-B5A6FAA446C6}"/>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96872222-B872-44FF-9D22-21BEEE2789A2}"/>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9800922C-D2AB-424A-A74F-A0B4B6413660}"/>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CA5BE8A3-E98C-4CFC-B37B-BDB61EF962EC}"/>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61668CDE-1F10-4EC8-B408-0F5F83465040}"/>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315B194B-FD53-405D-8FD1-E7FE53B7FEE5}"/>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E17DA35D-B2EE-47E8-BE5F-D7F8A641466D}"/>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4A8BA15D-0CAF-4E42-9880-0A3A083CB885}"/>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92D796A4-E952-46E9-A6FA-990CB26E76C6}"/>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8694AF0D-B5E1-43EF-AB1A-E55F70E7185C}"/>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461F97B1-9BBC-4AD2-A98E-82B4C5AEE88E}"/>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EDC0A52D-DBD7-4754-86AC-F693A059C618}"/>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D2B7FC0D-E552-4BCD-B77F-F2D2158B68D6}"/>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CCE7558A-5E97-429E-BFC3-476C543318DD}"/>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C52489B2-F8B6-499C-84A9-F39ADC80EF6B}"/>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6F1174B0-452E-4583-A47C-A2DBB81A71AF}"/>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1438160E-7AF5-423C-910D-2B4A1728EAB5}"/>
            </a:ext>
          </a:extLst>
        </xdr:cNvPr>
        <xdr:cNvCxnSpPr/>
      </xdr:nvCxnSpPr>
      <xdr:spPr>
        <a:xfrm flipV="1">
          <a:off x="19954239" y="12677775"/>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7BA52EA5-EEF1-4D24-97E6-0B0844C27E35}"/>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6622340F-EDC5-492C-907F-2818A2EDFEBC}"/>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A0BC8028-4B05-4624-A152-35E2571C6D3A}"/>
            </a:ext>
          </a:extLst>
        </xdr:cNvPr>
        <xdr:cNvSpPr txBox="1"/>
      </xdr:nvSpPr>
      <xdr:spPr>
        <a:xfrm>
          <a:off x="19992975" y="124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C850A091-DE43-402E-A01B-B6F800698887}"/>
            </a:ext>
          </a:extLst>
        </xdr:cNvPr>
        <xdr:cNvCxnSpPr/>
      </xdr:nvCxnSpPr>
      <xdr:spPr>
        <a:xfrm>
          <a:off x="19878675" y="12677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11" name="【児童館】&#10;一人当たり面積平均値テキスト">
          <a:extLst>
            <a:ext uri="{FF2B5EF4-FFF2-40B4-BE49-F238E27FC236}">
              <a16:creationId xmlns:a16="http://schemas.microsoft.com/office/drawing/2014/main" id="{3FCD3F8A-BB4A-4530-86CE-99F531C24896}"/>
            </a:ext>
          </a:extLst>
        </xdr:cNvPr>
        <xdr:cNvSpPr txBox="1"/>
      </xdr:nvSpPr>
      <xdr:spPr>
        <a:xfrm>
          <a:off x="19992975" y="1340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5F108664-9F1B-480C-92AF-8A28864177A7}"/>
            </a:ext>
          </a:extLst>
        </xdr:cNvPr>
        <xdr:cNvSpPr/>
      </xdr:nvSpPr>
      <xdr:spPr>
        <a:xfrm>
          <a:off x="19897725" y="135540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A8EB052C-850A-47B4-96DD-9C9883422452}"/>
            </a:ext>
          </a:extLst>
        </xdr:cNvPr>
        <xdr:cNvSpPr/>
      </xdr:nvSpPr>
      <xdr:spPr>
        <a:xfrm>
          <a:off x="19154775" y="135540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F1C0803C-ADCC-465E-A16C-AD2510ED00B7}"/>
            </a:ext>
          </a:extLst>
        </xdr:cNvPr>
        <xdr:cNvSpPr/>
      </xdr:nvSpPr>
      <xdr:spPr>
        <a:xfrm>
          <a:off x="18345150" y="135731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3AA6D3C4-EBFF-4F0B-98B7-B6ABC8325EE3}"/>
            </a:ext>
          </a:extLst>
        </xdr:cNvPr>
        <xdr:cNvSpPr/>
      </xdr:nvSpPr>
      <xdr:spPr>
        <a:xfrm>
          <a:off x="17554575" y="135731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A64ADE13-C8F3-46D6-B08D-B44D1038A7C2}"/>
            </a:ext>
          </a:extLst>
        </xdr:cNvPr>
        <xdr:cNvSpPr/>
      </xdr:nvSpPr>
      <xdr:spPr>
        <a:xfrm>
          <a:off x="16754475" y="135731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C53AF47-F3D2-4E3E-ACEC-E471D5449516}"/>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28548D5-AAD1-461C-B44C-A11CD34A97A9}"/>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F280DA6-0BBB-446C-8634-A5498578F8C7}"/>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8C19239-03E9-4631-AB59-82259EE6F646}"/>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63A4C8B-5670-4969-B22A-C178611260F5}"/>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22" name="楕円 721">
          <a:extLst>
            <a:ext uri="{FF2B5EF4-FFF2-40B4-BE49-F238E27FC236}">
              <a16:creationId xmlns:a16="http://schemas.microsoft.com/office/drawing/2014/main" id="{3C349A81-BED3-40EE-873F-3FFD29FAACCF}"/>
            </a:ext>
          </a:extLst>
        </xdr:cNvPr>
        <xdr:cNvSpPr/>
      </xdr:nvSpPr>
      <xdr:spPr>
        <a:xfrm>
          <a:off x="19897725" y="135540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80027</xdr:rowOff>
    </xdr:from>
    <xdr:ext cx="469744" cy="259045"/>
    <xdr:sp macro="" textlink="">
      <xdr:nvSpPr>
        <xdr:cNvPr id="723" name="【児童館】&#10;一人当たり面積該当値テキスト">
          <a:extLst>
            <a:ext uri="{FF2B5EF4-FFF2-40B4-BE49-F238E27FC236}">
              <a16:creationId xmlns:a16="http://schemas.microsoft.com/office/drawing/2014/main" id="{2CFAB933-1FA5-4097-8AD6-2A6B4E1865AC}"/>
            </a:ext>
          </a:extLst>
        </xdr:cNvPr>
        <xdr:cNvSpPr txBox="1"/>
      </xdr:nvSpPr>
      <xdr:spPr>
        <a:xfrm>
          <a:off x="19992975" y="1353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724" name="楕円 723">
          <a:extLst>
            <a:ext uri="{FF2B5EF4-FFF2-40B4-BE49-F238E27FC236}">
              <a16:creationId xmlns:a16="http://schemas.microsoft.com/office/drawing/2014/main" id="{2F426982-6A6D-428D-B1C0-CBF328397397}"/>
            </a:ext>
          </a:extLst>
        </xdr:cNvPr>
        <xdr:cNvSpPr/>
      </xdr:nvSpPr>
      <xdr:spPr>
        <a:xfrm>
          <a:off x="19154775" y="135540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152400</xdr:rowOff>
    </xdr:from>
    <xdr:to>
      <xdr:col>116</xdr:col>
      <xdr:colOff>63500</xdr:colOff>
      <xdr:row>83</xdr:row>
      <xdr:rowOff>152400</xdr:rowOff>
    </xdr:to>
    <xdr:cxnSp macro="">
      <xdr:nvCxnSpPr>
        <xdr:cNvPr id="725" name="直線コネクタ 724">
          <a:extLst>
            <a:ext uri="{FF2B5EF4-FFF2-40B4-BE49-F238E27FC236}">
              <a16:creationId xmlns:a16="http://schemas.microsoft.com/office/drawing/2014/main" id="{61950CA2-EDB9-4901-9C9B-3A2890F02D6F}"/>
            </a:ext>
          </a:extLst>
        </xdr:cNvPr>
        <xdr:cNvCxnSpPr/>
      </xdr:nvCxnSpPr>
      <xdr:spPr>
        <a:xfrm>
          <a:off x="19202400" y="136017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726" name="楕円 725">
          <a:extLst>
            <a:ext uri="{FF2B5EF4-FFF2-40B4-BE49-F238E27FC236}">
              <a16:creationId xmlns:a16="http://schemas.microsoft.com/office/drawing/2014/main" id="{A401AA7D-7414-4735-9741-53115BC00752}"/>
            </a:ext>
          </a:extLst>
        </xdr:cNvPr>
        <xdr:cNvSpPr/>
      </xdr:nvSpPr>
      <xdr:spPr>
        <a:xfrm>
          <a:off x="18345150" y="135540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83</xdr:row>
      <xdr:rowOff>152400</xdr:rowOff>
    </xdr:to>
    <xdr:cxnSp macro="">
      <xdr:nvCxnSpPr>
        <xdr:cNvPr id="727" name="直線コネクタ 726">
          <a:extLst>
            <a:ext uri="{FF2B5EF4-FFF2-40B4-BE49-F238E27FC236}">
              <a16:creationId xmlns:a16="http://schemas.microsoft.com/office/drawing/2014/main" id="{896FC8B4-5D3D-4142-BCB2-E48FDA95E945}"/>
            </a:ext>
          </a:extLst>
        </xdr:cNvPr>
        <xdr:cNvCxnSpPr/>
      </xdr:nvCxnSpPr>
      <xdr:spPr>
        <a:xfrm>
          <a:off x="18392775" y="136017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28" name="楕円 727">
          <a:extLst>
            <a:ext uri="{FF2B5EF4-FFF2-40B4-BE49-F238E27FC236}">
              <a16:creationId xmlns:a16="http://schemas.microsoft.com/office/drawing/2014/main" id="{80CCD9D7-045E-4776-A6CB-2739535148C2}"/>
            </a:ext>
          </a:extLst>
        </xdr:cNvPr>
        <xdr:cNvSpPr/>
      </xdr:nvSpPr>
      <xdr:spPr>
        <a:xfrm>
          <a:off x="17554575" y="135540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83</xdr:row>
      <xdr:rowOff>152400</xdr:rowOff>
    </xdr:to>
    <xdr:cxnSp macro="">
      <xdr:nvCxnSpPr>
        <xdr:cNvPr id="729" name="直線コネクタ 728">
          <a:extLst>
            <a:ext uri="{FF2B5EF4-FFF2-40B4-BE49-F238E27FC236}">
              <a16:creationId xmlns:a16="http://schemas.microsoft.com/office/drawing/2014/main" id="{E9F05B95-5B14-40BD-A8C0-1204AA8BC897}"/>
            </a:ext>
          </a:extLst>
        </xdr:cNvPr>
        <xdr:cNvCxnSpPr/>
      </xdr:nvCxnSpPr>
      <xdr:spPr>
        <a:xfrm>
          <a:off x="17602200" y="136017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82550</xdr:rowOff>
    </xdr:from>
    <xdr:to>
      <xdr:col>98</xdr:col>
      <xdr:colOff>38100</xdr:colOff>
      <xdr:row>84</xdr:row>
      <xdr:rowOff>12700</xdr:rowOff>
    </xdr:to>
    <xdr:sp macro="" textlink="">
      <xdr:nvSpPr>
        <xdr:cNvPr id="730" name="楕円 729">
          <a:extLst>
            <a:ext uri="{FF2B5EF4-FFF2-40B4-BE49-F238E27FC236}">
              <a16:creationId xmlns:a16="http://schemas.microsoft.com/office/drawing/2014/main" id="{B19619C5-3EE3-4373-8BAE-AC4F9014BFAF}"/>
            </a:ext>
          </a:extLst>
        </xdr:cNvPr>
        <xdr:cNvSpPr/>
      </xdr:nvSpPr>
      <xdr:spPr>
        <a:xfrm>
          <a:off x="16754475" y="135350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133350</xdr:rowOff>
    </xdr:from>
    <xdr:to>
      <xdr:col>102</xdr:col>
      <xdr:colOff>114300</xdr:colOff>
      <xdr:row>83</xdr:row>
      <xdr:rowOff>152400</xdr:rowOff>
    </xdr:to>
    <xdr:cxnSp macro="">
      <xdr:nvCxnSpPr>
        <xdr:cNvPr id="731" name="直線コネクタ 730">
          <a:extLst>
            <a:ext uri="{FF2B5EF4-FFF2-40B4-BE49-F238E27FC236}">
              <a16:creationId xmlns:a16="http://schemas.microsoft.com/office/drawing/2014/main" id="{E5035029-7286-4D7B-A07A-FA02ED116271}"/>
            </a:ext>
          </a:extLst>
        </xdr:cNvPr>
        <xdr:cNvCxnSpPr/>
      </xdr:nvCxnSpPr>
      <xdr:spPr>
        <a:xfrm>
          <a:off x="16802100" y="1358265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32" name="n_1aveValue【児童館】&#10;一人当たり面積">
          <a:extLst>
            <a:ext uri="{FF2B5EF4-FFF2-40B4-BE49-F238E27FC236}">
              <a16:creationId xmlns:a16="http://schemas.microsoft.com/office/drawing/2014/main" id="{B22A7F86-19EE-4483-B458-E998B6F5A9B9}"/>
            </a:ext>
          </a:extLst>
        </xdr:cNvPr>
        <xdr:cNvSpPr txBox="1"/>
      </xdr:nvSpPr>
      <xdr:spPr>
        <a:xfrm>
          <a:off x="18983402" y="1363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aveValue【児童館】&#10;一人当たり面積">
          <a:extLst>
            <a:ext uri="{FF2B5EF4-FFF2-40B4-BE49-F238E27FC236}">
              <a16:creationId xmlns:a16="http://schemas.microsoft.com/office/drawing/2014/main" id="{4CFD723C-7868-4067-8F86-DC2D95948002}"/>
            </a:ext>
          </a:extLst>
        </xdr:cNvPr>
        <xdr:cNvSpPr txBox="1"/>
      </xdr:nvSpPr>
      <xdr:spPr>
        <a:xfrm>
          <a:off x="18183302"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4" name="n_3aveValue【児童館】&#10;一人当たり面積">
          <a:extLst>
            <a:ext uri="{FF2B5EF4-FFF2-40B4-BE49-F238E27FC236}">
              <a16:creationId xmlns:a16="http://schemas.microsoft.com/office/drawing/2014/main" id="{CFD16C46-CCB3-4488-A98F-5583CE6021E4}"/>
            </a:ext>
          </a:extLst>
        </xdr:cNvPr>
        <xdr:cNvSpPr txBox="1"/>
      </xdr:nvSpPr>
      <xdr:spPr>
        <a:xfrm>
          <a:off x="17383202"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aveValue【児童館】&#10;一人当たり面積">
          <a:extLst>
            <a:ext uri="{FF2B5EF4-FFF2-40B4-BE49-F238E27FC236}">
              <a16:creationId xmlns:a16="http://schemas.microsoft.com/office/drawing/2014/main" id="{658E4CD7-F878-494A-B680-3A6E98F13D64}"/>
            </a:ext>
          </a:extLst>
        </xdr:cNvPr>
        <xdr:cNvSpPr txBox="1"/>
      </xdr:nvSpPr>
      <xdr:spPr>
        <a:xfrm>
          <a:off x="16592627"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48277</xdr:rowOff>
    </xdr:from>
    <xdr:ext cx="469744" cy="259045"/>
    <xdr:sp macro="" textlink="">
      <xdr:nvSpPr>
        <xdr:cNvPr id="736" name="n_1mainValue【児童館】&#10;一人当たり面積">
          <a:extLst>
            <a:ext uri="{FF2B5EF4-FFF2-40B4-BE49-F238E27FC236}">
              <a16:creationId xmlns:a16="http://schemas.microsoft.com/office/drawing/2014/main" id="{3F97A0C8-27E1-48CA-A46E-EF6B360A1AD0}"/>
            </a:ext>
          </a:extLst>
        </xdr:cNvPr>
        <xdr:cNvSpPr txBox="1"/>
      </xdr:nvSpPr>
      <xdr:spPr>
        <a:xfrm>
          <a:off x="18983402" y="1333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737" name="n_2mainValue【児童館】&#10;一人当たり面積">
          <a:extLst>
            <a:ext uri="{FF2B5EF4-FFF2-40B4-BE49-F238E27FC236}">
              <a16:creationId xmlns:a16="http://schemas.microsoft.com/office/drawing/2014/main" id="{B55AEF83-9A6E-4588-AE4B-29514D92D133}"/>
            </a:ext>
          </a:extLst>
        </xdr:cNvPr>
        <xdr:cNvSpPr txBox="1"/>
      </xdr:nvSpPr>
      <xdr:spPr>
        <a:xfrm>
          <a:off x="18183302" y="1333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38" name="n_3mainValue【児童館】&#10;一人当たり面積">
          <a:extLst>
            <a:ext uri="{FF2B5EF4-FFF2-40B4-BE49-F238E27FC236}">
              <a16:creationId xmlns:a16="http://schemas.microsoft.com/office/drawing/2014/main" id="{A54985BE-ABFC-4330-9CC4-EB86931DFD18}"/>
            </a:ext>
          </a:extLst>
        </xdr:cNvPr>
        <xdr:cNvSpPr txBox="1"/>
      </xdr:nvSpPr>
      <xdr:spPr>
        <a:xfrm>
          <a:off x="17383202" y="1333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739" name="n_4mainValue【児童館】&#10;一人当たり面積">
          <a:extLst>
            <a:ext uri="{FF2B5EF4-FFF2-40B4-BE49-F238E27FC236}">
              <a16:creationId xmlns:a16="http://schemas.microsoft.com/office/drawing/2014/main" id="{92FA78B5-CF86-40C9-BAFD-2A7972AD4D05}"/>
            </a:ext>
          </a:extLst>
        </xdr:cNvPr>
        <xdr:cNvSpPr txBox="1"/>
      </xdr:nvSpPr>
      <xdr:spPr>
        <a:xfrm>
          <a:off x="165926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ACC1813E-A63D-4CB8-91D4-A029869B58D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426327C-7CF9-4CC3-BD75-E193DFD7970C}"/>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9A38C874-C541-4046-A6A9-3BFAF8A8B647}"/>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D1B51719-0172-4A56-8F20-46D91A5BFB3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83F142F9-EBD1-4A5E-94F7-C0832BA22B1C}"/>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8139E3FF-D511-46B2-B0C5-8A1B1CFACBF9}"/>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55F73B27-A3EB-4EDA-A7BD-586B489A1410}"/>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2AEDCA6A-A4C6-44FD-99C5-31429C9125BC}"/>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A043C9CC-0F84-4A00-B1BE-AC95F89CC57E}"/>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BD34464E-AD96-4723-B88D-750310EAAB1F}"/>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CC1A3B17-8D90-4EA3-923F-89BBCD9AE122}"/>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85BF4ED7-690A-45CC-B9AB-392C141F80AB}"/>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8721A81-B22B-4C27-A560-43D1A75194CE}"/>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950C5E03-9A24-44F7-9688-1F844BF4E08B}"/>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47336FE3-EA75-4BF5-A0AB-8CB3420DC757}"/>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6B8C89DA-8862-4B43-A119-F2C59538112F}"/>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2965E5BB-3057-4E22-9BC3-2FBFC5A17DB2}"/>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28E23C13-7622-4B5D-9731-B3D11ED3BAF0}"/>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FC288969-32D1-4EDD-940C-5159388A1A0B}"/>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AD2DB119-4887-4CDD-A42C-E5B955A1F6E9}"/>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740FF39B-CEDA-47ED-8BC8-B9E5592A91FA}"/>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25B1E249-C5AA-4C5B-B171-79BFA1A6E089}"/>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F0871BD3-146B-4969-8FE5-7C31A83EE436}"/>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146DF736-F02D-4CBB-BB1B-D90A0525B350}"/>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396FE703-7094-4749-8D27-B86E27E68D4A}"/>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5987</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DDBC3636-F46F-4669-9E75-A7C6250C507E}"/>
            </a:ext>
          </a:extLst>
        </xdr:cNvPr>
        <xdr:cNvCxnSpPr/>
      </xdr:nvCxnSpPr>
      <xdr:spPr>
        <a:xfrm flipV="1">
          <a:off x="14696439" y="16468362"/>
          <a:ext cx="0" cy="1397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2332723E-0B92-4281-A715-869B9EA7667C}"/>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1C7C06D1-BD45-4EE7-ADAD-8063882BFF67}"/>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124114</xdr:rowOff>
    </xdr:from>
    <xdr:ext cx="405111" cy="259045"/>
    <xdr:sp macro="" textlink="">
      <xdr:nvSpPr>
        <xdr:cNvPr id="768" name="【公民館】&#10;有形固定資産減価償却率最大値テキスト">
          <a:extLst>
            <a:ext uri="{FF2B5EF4-FFF2-40B4-BE49-F238E27FC236}">
              <a16:creationId xmlns:a16="http://schemas.microsoft.com/office/drawing/2014/main" id="{0C96AD5C-7F6A-47E8-8984-7242D57E511A}"/>
            </a:ext>
          </a:extLst>
        </xdr:cNvPr>
        <xdr:cNvSpPr txBox="1"/>
      </xdr:nvSpPr>
      <xdr:spPr>
        <a:xfrm>
          <a:off x="14735175" y="1623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5987</xdr:rowOff>
    </xdr:from>
    <xdr:to>
      <xdr:col>86</xdr:col>
      <xdr:colOff>25400</xdr:colOff>
      <xdr:row>101</xdr:row>
      <xdr:rowOff>5987</xdr:rowOff>
    </xdr:to>
    <xdr:cxnSp macro="">
      <xdr:nvCxnSpPr>
        <xdr:cNvPr id="769" name="直線コネクタ 768">
          <a:extLst>
            <a:ext uri="{FF2B5EF4-FFF2-40B4-BE49-F238E27FC236}">
              <a16:creationId xmlns:a16="http://schemas.microsoft.com/office/drawing/2014/main" id="{C02BFB4D-8AD3-4568-A45B-F980CDA44EE6}"/>
            </a:ext>
          </a:extLst>
        </xdr:cNvPr>
        <xdr:cNvCxnSpPr/>
      </xdr:nvCxnSpPr>
      <xdr:spPr>
        <a:xfrm>
          <a:off x="14611350" y="164683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38116</xdr:rowOff>
    </xdr:from>
    <xdr:ext cx="405111" cy="259045"/>
    <xdr:sp macro="" textlink="">
      <xdr:nvSpPr>
        <xdr:cNvPr id="770" name="【公民館】&#10;有形固定資産減価償却率平均値テキスト">
          <a:extLst>
            <a:ext uri="{FF2B5EF4-FFF2-40B4-BE49-F238E27FC236}">
              <a16:creationId xmlns:a16="http://schemas.microsoft.com/office/drawing/2014/main" id="{B191C9AE-3EA7-4C3D-89D5-DBF90BB9D7F0}"/>
            </a:ext>
          </a:extLst>
        </xdr:cNvPr>
        <xdr:cNvSpPr txBox="1"/>
      </xdr:nvSpPr>
      <xdr:spPr>
        <a:xfrm>
          <a:off x="14735175" y="17183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771" name="フローチャート: 判断 770">
          <a:extLst>
            <a:ext uri="{FF2B5EF4-FFF2-40B4-BE49-F238E27FC236}">
              <a16:creationId xmlns:a16="http://schemas.microsoft.com/office/drawing/2014/main" id="{822A54B6-0E4A-4D1A-9458-D8EA0A66598E}"/>
            </a:ext>
          </a:extLst>
        </xdr:cNvPr>
        <xdr:cNvSpPr/>
      </xdr:nvSpPr>
      <xdr:spPr>
        <a:xfrm>
          <a:off x="14649450" y="172046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25400</xdr:rowOff>
    </xdr:from>
    <xdr:to>
      <xdr:col>81</xdr:col>
      <xdr:colOff>101600</xdr:colOff>
      <xdr:row>105</xdr:row>
      <xdr:rowOff>127000</xdr:rowOff>
    </xdr:to>
    <xdr:sp macro="" textlink="">
      <xdr:nvSpPr>
        <xdr:cNvPr id="772" name="フローチャート: 判断 771">
          <a:extLst>
            <a:ext uri="{FF2B5EF4-FFF2-40B4-BE49-F238E27FC236}">
              <a16:creationId xmlns:a16="http://schemas.microsoft.com/office/drawing/2014/main" id="{1C5B35BB-7162-4E82-B768-A1395FB3E99C}"/>
            </a:ext>
          </a:extLst>
        </xdr:cNvPr>
        <xdr:cNvSpPr/>
      </xdr:nvSpPr>
      <xdr:spPr>
        <a:xfrm>
          <a:off x="13887450" y="17173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25400</xdr:rowOff>
    </xdr:from>
    <xdr:to>
      <xdr:col>76</xdr:col>
      <xdr:colOff>165100</xdr:colOff>
      <xdr:row>105</xdr:row>
      <xdr:rowOff>127000</xdr:rowOff>
    </xdr:to>
    <xdr:sp macro="" textlink="">
      <xdr:nvSpPr>
        <xdr:cNvPr id="773" name="フローチャート: 判断 772">
          <a:extLst>
            <a:ext uri="{FF2B5EF4-FFF2-40B4-BE49-F238E27FC236}">
              <a16:creationId xmlns:a16="http://schemas.microsoft.com/office/drawing/2014/main" id="{3B72C6D2-1300-4EA1-8748-860EAA925794}"/>
            </a:ext>
          </a:extLst>
        </xdr:cNvPr>
        <xdr:cNvSpPr/>
      </xdr:nvSpPr>
      <xdr:spPr>
        <a:xfrm>
          <a:off x="13096875" y="171735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774" name="フローチャート: 判断 773">
          <a:extLst>
            <a:ext uri="{FF2B5EF4-FFF2-40B4-BE49-F238E27FC236}">
              <a16:creationId xmlns:a16="http://schemas.microsoft.com/office/drawing/2014/main" id="{06B97E92-639D-4251-B179-E4964C21770D}"/>
            </a:ext>
          </a:extLst>
        </xdr:cNvPr>
        <xdr:cNvSpPr/>
      </xdr:nvSpPr>
      <xdr:spPr>
        <a:xfrm>
          <a:off x="12296775" y="171818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775" name="フローチャート: 判断 774">
          <a:extLst>
            <a:ext uri="{FF2B5EF4-FFF2-40B4-BE49-F238E27FC236}">
              <a16:creationId xmlns:a16="http://schemas.microsoft.com/office/drawing/2014/main" id="{F3416A5F-73ED-48D4-ACEA-6FCE8B7C8E2F}"/>
            </a:ext>
          </a:extLst>
        </xdr:cNvPr>
        <xdr:cNvSpPr/>
      </xdr:nvSpPr>
      <xdr:spPr>
        <a:xfrm>
          <a:off x="11487150" y="171263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4C6B370-09B0-4C3C-B036-1D4AF385C826}"/>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0097513-01EA-4A77-8C27-126D48475592}"/>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8DC4082-24AE-4791-96C8-1687F603ACA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6A4D089-901E-41E2-B664-793A9DAE3E4E}"/>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EECC7C0D-5285-4F85-85AE-A4AC36C7E1C1}"/>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162561</xdr:rowOff>
    </xdr:from>
    <xdr:to>
      <xdr:col>85</xdr:col>
      <xdr:colOff>177800</xdr:colOff>
      <xdr:row>102</xdr:row>
      <xdr:rowOff>92711</xdr:rowOff>
    </xdr:to>
    <xdr:sp macro="" textlink="">
      <xdr:nvSpPr>
        <xdr:cNvPr id="781" name="楕円 780">
          <a:extLst>
            <a:ext uri="{FF2B5EF4-FFF2-40B4-BE49-F238E27FC236}">
              <a16:creationId xmlns:a16="http://schemas.microsoft.com/office/drawing/2014/main" id="{C229BA21-2E4E-4735-9887-B3FAA62CCB24}"/>
            </a:ext>
          </a:extLst>
        </xdr:cNvPr>
        <xdr:cNvSpPr/>
      </xdr:nvSpPr>
      <xdr:spPr>
        <a:xfrm>
          <a:off x="14649450" y="166185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13988</xdr:rowOff>
    </xdr:from>
    <xdr:ext cx="405111" cy="259045"/>
    <xdr:sp macro="" textlink="">
      <xdr:nvSpPr>
        <xdr:cNvPr id="782" name="【公民館】&#10;有形固定資産減価償却率該当値テキスト">
          <a:extLst>
            <a:ext uri="{FF2B5EF4-FFF2-40B4-BE49-F238E27FC236}">
              <a16:creationId xmlns:a16="http://schemas.microsoft.com/office/drawing/2014/main" id="{56A82635-CCC3-48CB-9A41-808A335D8461}"/>
            </a:ext>
          </a:extLst>
        </xdr:cNvPr>
        <xdr:cNvSpPr txBox="1"/>
      </xdr:nvSpPr>
      <xdr:spPr>
        <a:xfrm>
          <a:off x="14735175" y="1647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100512</xdr:rowOff>
    </xdr:from>
    <xdr:to>
      <xdr:col>81</xdr:col>
      <xdr:colOff>101600</xdr:colOff>
      <xdr:row>102</xdr:row>
      <xdr:rowOff>30662</xdr:rowOff>
    </xdr:to>
    <xdr:sp macro="" textlink="">
      <xdr:nvSpPr>
        <xdr:cNvPr id="783" name="楕円 782">
          <a:extLst>
            <a:ext uri="{FF2B5EF4-FFF2-40B4-BE49-F238E27FC236}">
              <a16:creationId xmlns:a16="http://schemas.microsoft.com/office/drawing/2014/main" id="{238A3C58-640A-4170-B7D5-2468D13D531F}"/>
            </a:ext>
          </a:extLst>
        </xdr:cNvPr>
        <xdr:cNvSpPr/>
      </xdr:nvSpPr>
      <xdr:spPr>
        <a:xfrm>
          <a:off x="13887450" y="165628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151312</xdr:rowOff>
    </xdr:from>
    <xdr:to>
      <xdr:col>85</xdr:col>
      <xdr:colOff>127000</xdr:colOff>
      <xdr:row>102</xdr:row>
      <xdr:rowOff>41911</xdr:rowOff>
    </xdr:to>
    <xdr:cxnSp macro="">
      <xdr:nvCxnSpPr>
        <xdr:cNvPr id="784" name="直線コネクタ 783">
          <a:extLst>
            <a:ext uri="{FF2B5EF4-FFF2-40B4-BE49-F238E27FC236}">
              <a16:creationId xmlns:a16="http://schemas.microsoft.com/office/drawing/2014/main" id="{02D6C2BF-5119-4F34-ACBB-EBDBB1B2BEDF}"/>
            </a:ext>
          </a:extLst>
        </xdr:cNvPr>
        <xdr:cNvCxnSpPr/>
      </xdr:nvCxnSpPr>
      <xdr:spPr>
        <a:xfrm>
          <a:off x="13935075" y="16610512"/>
          <a:ext cx="762000" cy="6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36830</xdr:rowOff>
    </xdr:from>
    <xdr:to>
      <xdr:col>76</xdr:col>
      <xdr:colOff>165100</xdr:colOff>
      <xdr:row>101</xdr:row>
      <xdr:rowOff>138430</xdr:rowOff>
    </xdr:to>
    <xdr:sp macro="" textlink="">
      <xdr:nvSpPr>
        <xdr:cNvPr id="785" name="楕円 784">
          <a:extLst>
            <a:ext uri="{FF2B5EF4-FFF2-40B4-BE49-F238E27FC236}">
              <a16:creationId xmlns:a16="http://schemas.microsoft.com/office/drawing/2014/main" id="{23FC3AB8-EA52-4B6D-BDBF-1E4623ECDCF5}"/>
            </a:ext>
          </a:extLst>
        </xdr:cNvPr>
        <xdr:cNvSpPr/>
      </xdr:nvSpPr>
      <xdr:spPr>
        <a:xfrm>
          <a:off x="13096875" y="164960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87630</xdr:rowOff>
    </xdr:from>
    <xdr:to>
      <xdr:col>81</xdr:col>
      <xdr:colOff>50800</xdr:colOff>
      <xdr:row>101</xdr:row>
      <xdr:rowOff>151312</xdr:rowOff>
    </xdr:to>
    <xdr:cxnSp macro="">
      <xdr:nvCxnSpPr>
        <xdr:cNvPr id="786" name="直線コネクタ 785">
          <a:extLst>
            <a:ext uri="{FF2B5EF4-FFF2-40B4-BE49-F238E27FC236}">
              <a16:creationId xmlns:a16="http://schemas.microsoft.com/office/drawing/2014/main" id="{1C8546A3-1588-4A4E-BFFC-3BE2AAE7E42F}"/>
            </a:ext>
          </a:extLst>
        </xdr:cNvPr>
        <xdr:cNvCxnSpPr/>
      </xdr:nvCxnSpPr>
      <xdr:spPr>
        <a:xfrm>
          <a:off x="13144500" y="16543655"/>
          <a:ext cx="790575" cy="6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146231</xdr:rowOff>
    </xdr:from>
    <xdr:to>
      <xdr:col>72</xdr:col>
      <xdr:colOff>38100</xdr:colOff>
      <xdr:row>101</xdr:row>
      <xdr:rowOff>76381</xdr:rowOff>
    </xdr:to>
    <xdr:sp macro="" textlink="">
      <xdr:nvSpPr>
        <xdr:cNvPr id="787" name="楕円 786">
          <a:extLst>
            <a:ext uri="{FF2B5EF4-FFF2-40B4-BE49-F238E27FC236}">
              <a16:creationId xmlns:a16="http://schemas.microsoft.com/office/drawing/2014/main" id="{45F8EF99-1B70-468D-A87A-3197A7F2EC73}"/>
            </a:ext>
          </a:extLst>
        </xdr:cNvPr>
        <xdr:cNvSpPr/>
      </xdr:nvSpPr>
      <xdr:spPr>
        <a:xfrm>
          <a:off x="12296775" y="164308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25581</xdr:rowOff>
    </xdr:from>
    <xdr:to>
      <xdr:col>76</xdr:col>
      <xdr:colOff>114300</xdr:colOff>
      <xdr:row>101</xdr:row>
      <xdr:rowOff>87630</xdr:rowOff>
    </xdr:to>
    <xdr:cxnSp macro="">
      <xdr:nvCxnSpPr>
        <xdr:cNvPr id="788" name="直線コネクタ 787">
          <a:extLst>
            <a:ext uri="{FF2B5EF4-FFF2-40B4-BE49-F238E27FC236}">
              <a16:creationId xmlns:a16="http://schemas.microsoft.com/office/drawing/2014/main" id="{6833BE63-567A-4309-B3FE-6C8C68A810F7}"/>
            </a:ext>
          </a:extLst>
        </xdr:cNvPr>
        <xdr:cNvCxnSpPr/>
      </xdr:nvCxnSpPr>
      <xdr:spPr>
        <a:xfrm>
          <a:off x="12344400" y="16487956"/>
          <a:ext cx="80010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82550</xdr:rowOff>
    </xdr:from>
    <xdr:to>
      <xdr:col>67</xdr:col>
      <xdr:colOff>101600</xdr:colOff>
      <xdr:row>101</xdr:row>
      <xdr:rowOff>12700</xdr:rowOff>
    </xdr:to>
    <xdr:sp macro="" textlink="">
      <xdr:nvSpPr>
        <xdr:cNvPr id="789" name="楕円 788">
          <a:extLst>
            <a:ext uri="{FF2B5EF4-FFF2-40B4-BE49-F238E27FC236}">
              <a16:creationId xmlns:a16="http://schemas.microsoft.com/office/drawing/2014/main" id="{90CC9428-B3FF-424F-8703-6A36CEDD5A88}"/>
            </a:ext>
          </a:extLst>
        </xdr:cNvPr>
        <xdr:cNvSpPr/>
      </xdr:nvSpPr>
      <xdr:spPr>
        <a:xfrm>
          <a:off x="11487150" y="16373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133350</xdr:rowOff>
    </xdr:from>
    <xdr:to>
      <xdr:col>71</xdr:col>
      <xdr:colOff>177800</xdr:colOff>
      <xdr:row>101</xdr:row>
      <xdr:rowOff>25581</xdr:rowOff>
    </xdr:to>
    <xdr:cxnSp macro="">
      <xdr:nvCxnSpPr>
        <xdr:cNvPr id="790" name="直線コネクタ 789">
          <a:extLst>
            <a:ext uri="{FF2B5EF4-FFF2-40B4-BE49-F238E27FC236}">
              <a16:creationId xmlns:a16="http://schemas.microsoft.com/office/drawing/2014/main" id="{0401F42F-1041-4469-9307-06BCCC8C5FF1}"/>
            </a:ext>
          </a:extLst>
        </xdr:cNvPr>
        <xdr:cNvCxnSpPr/>
      </xdr:nvCxnSpPr>
      <xdr:spPr>
        <a:xfrm>
          <a:off x="11534775" y="16421100"/>
          <a:ext cx="809625" cy="6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118127</xdr:rowOff>
    </xdr:from>
    <xdr:ext cx="405111" cy="259045"/>
    <xdr:sp macro="" textlink="">
      <xdr:nvSpPr>
        <xdr:cNvPr id="791" name="n_1aveValue【公民館】&#10;有形固定資産減価償却率">
          <a:extLst>
            <a:ext uri="{FF2B5EF4-FFF2-40B4-BE49-F238E27FC236}">
              <a16:creationId xmlns:a16="http://schemas.microsoft.com/office/drawing/2014/main" id="{ADBDAF6F-F478-49E8-BE4F-94A6FADFE19F}"/>
            </a:ext>
          </a:extLst>
        </xdr:cNvPr>
        <xdr:cNvSpPr txBox="1"/>
      </xdr:nvSpPr>
      <xdr:spPr>
        <a:xfrm>
          <a:off x="13745219" y="1726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118127</xdr:rowOff>
    </xdr:from>
    <xdr:ext cx="405111" cy="259045"/>
    <xdr:sp macro="" textlink="">
      <xdr:nvSpPr>
        <xdr:cNvPr id="792" name="n_2aveValue【公民館】&#10;有形固定資産減価償却率">
          <a:extLst>
            <a:ext uri="{FF2B5EF4-FFF2-40B4-BE49-F238E27FC236}">
              <a16:creationId xmlns:a16="http://schemas.microsoft.com/office/drawing/2014/main" id="{E064FD94-C41F-42BD-8410-1C3F050AB0ED}"/>
            </a:ext>
          </a:extLst>
        </xdr:cNvPr>
        <xdr:cNvSpPr txBox="1"/>
      </xdr:nvSpPr>
      <xdr:spPr>
        <a:xfrm>
          <a:off x="12964169" y="1726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129557</xdr:rowOff>
    </xdr:from>
    <xdr:ext cx="405111" cy="259045"/>
    <xdr:sp macro="" textlink="">
      <xdr:nvSpPr>
        <xdr:cNvPr id="793" name="n_3aveValue【公民館】&#10;有形固定資産減価償却率">
          <a:extLst>
            <a:ext uri="{FF2B5EF4-FFF2-40B4-BE49-F238E27FC236}">
              <a16:creationId xmlns:a16="http://schemas.microsoft.com/office/drawing/2014/main" id="{744FDE55-197F-4B0B-92BA-D461E0A8D182}"/>
            </a:ext>
          </a:extLst>
        </xdr:cNvPr>
        <xdr:cNvSpPr txBox="1"/>
      </xdr:nvSpPr>
      <xdr:spPr>
        <a:xfrm>
          <a:off x="12164069"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74040</xdr:rowOff>
    </xdr:from>
    <xdr:ext cx="405111" cy="259045"/>
    <xdr:sp macro="" textlink="">
      <xdr:nvSpPr>
        <xdr:cNvPr id="794" name="n_4aveValue【公民館】&#10;有形固定資産減価償却率">
          <a:extLst>
            <a:ext uri="{FF2B5EF4-FFF2-40B4-BE49-F238E27FC236}">
              <a16:creationId xmlns:a16="http://schemas.microsoft.com/office/drawing/2014/main" id="{34AFF91A-DDA9-4425-936C-CCB7312001AF}"/>
            </a:ext>
          </a:extLst>
        </xdr:cNvPr>
        <xdr:cNvSpPr txBox="1"/>
      </xdr:nvSpPr>
      <xdr:spPr>
        <a:xfrm>
          <a:off x="11354444" y="1721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47189</xdr:rowOff>
    </xdr:from>
    <xdr:ext cx="405111" cy="259045"/>
    <xdr:sp macro="" textlink="">
      <xdr:nvSpPr>
        <xdr:cNvPr id="795" name="n_1mainValue【公民館】&#10;有形固定資産減価償却率">
          <a:extLst>
            <a:ext uri="{FF2B5EF4-FFF2-40B4-BE49-F238E27FC236}">
              <a16:creationId xmlns:a16="http://schemas.microsoft.com/office/drawing/2014/main" id="{623D45C8-2B5F-4B4F-94FA-E68F1638AE51}"/>
            </a:ext>
          </a:extLst>
        </xdr:cNvPr>
        <xdr:cNvSpPr txBox="1"/>
      </xdr:nvSpPr>
      <xdr:spPr>
        <a:xfrm>
          <a:off x="13745219" y="16338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154957</xdr:rowOff>
    </xdr:from>
    <xdr:ext cx="405111" cy="259045"/>
    <xdr:sp macro="" textlink="">
      <xdr:nvSpPr>
        <xdr:cNvPr id="796" name="n_2mainValue【公民館】&#10;有形固定資産減価償却率">
          <a:extLst>
            <a:ext uri="{FF2B5EF4-FFF2-40B4-BE49-F238E27FC236}">
              <a16:creationId xmlns:a16="http://schemas.microsoft.com/office/drawing/2014/main" id="{7B071BD3-7D92-464E-99B7-3C552B744BFF}"/>
            </a:ext>
          </a:extLst>
        </xdr:cNvPr>
        <xdr:cNvSpPr txBox="1"/>
      </xdr:nvSpPr>
      <xdr:spPr>
        <a:xfrm>
          <a:off x="12964169" y="1627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92908</xdr:rowOff>
    </xdr:from>
    <xdr:ext cx="405111" cy="259045"/>
    <xdr:sp macro="" textlink="">
      <xdr:nvSpPr>
        <xdr:cNvPr id="797" name="n_3mainValue【公民館】&#10;有形固定資産減価償却率">
          <a:extLst>
            <a:ext uri="{FF2B5EF4-FFF2-40B4-BE49-F238E27FC236}">
              <a16:creationId xmlns:a16="http://schemas.microsoft.com/office/drawing/2014/main" id="{81AEE553-FF67-42E9-8552-1279669C160E}"/>
            </a:ext>
          </a:extLst>
        </xdr:cNvPr>
        <xdr:cNvSpPr txBox="1"/>
      </xdr:nvSpPr>
      <xdr:spPr>
        <a:xfrm>
          <a:off x="12164069" y="16209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29227</xdr:rowOff>
    </xdr:from>
    <xdr:ext cx="405111" cy="259045"/>
    <xdr:sp macro="" textlink="">
      <xdr:nvSpPr>
        <xdr:cNvPr id="798" name="n_4mainValue【公民館】&#10;有形固定資産減価償却率">
          <a:extLst>
            <a:ext uri="{FF2B5EF4-FFF2-40B4-BE49-F238E27FC236}">
              <a16:creationId xmlns:a16="http://schemas.microsoft.com/office/drawing/2014/main" id="{2D86B988-F50A-462C-9D69-CD7A0E1E9B3C}"/>
            </a:ext>
          </a:extLst>
        </xdr:cNvPr>
        <xdr:cNvSpPr txBox="1"/>
      </xdr:nvSpPr>
      <xdr:spPr>
        <a:xfrm>
          <a:off x="11354444" y="1614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C74ABDBB-A7F2-423D-9ACC-7824D47000E9}"/>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84191B2A-E8B3-4E61-9E25-1951167C7468}"/>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80A4298C-DA56-4A6A-B82E-3A40FEC64723}"/>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6E2D9FDC-CACA-4586-8ABC-0A4680ACA2F6}"/>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C33E9459-7F3B-491B-929B-7D30C5EECFB8}"/>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19A95345-7C01-47B1-914A-27473546FA6D}"/>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7C520673-9C75-4B64-A0F4-83918E3F9712}"/>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51CE1427-D1B7-4FFE-8389-23FF9BEFA4F4}"/>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5FE1BAE2-82F1-4D64-8B0F-CA652E22DEF2}"/>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DB498537-73AA-4044-BB97-2488FB980E4E}"/>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91E54163-1F22-4173-BAF1-3B15D094A6A9}"/>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59DB832F-F798-4F3B-BB74-6E33A6407847}"/>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C84CD42E-E882-4EC4-BFA8-16A935134376}"/>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149B68D1-0529-4D56-ABA5-EAE6CF3B65DC}"/>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02155078-B33B-4ED3-9E69-9AE75DA2EC39}"/>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BE07D666-1D11-4A0A-BDC0-4BF0D3065133}"/>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6CF77196-D521-4419-A218-4AF3B37677BA}"/>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77243C39-FB53-4C93-B527-25C0BCCC2164}"/>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F2061BDD-3CAE-49D5-97EF-883295EB70AF}"/>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A85415BA-4F87-4F7B-869E-FF13CA70CFFB}"/>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75ACF21C-E1E5-4690-A57F-4D3BDE10957C}"/>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20" name="直線コネクタ 819">
          <a:extLst>
            <a:ext uri="{FF2B5EF4-FFF2-40B4-BE49-F238E27FC236}">
              <a16:creationId xmlns:a16="http://schemas.microsoft.com/office/drawing/2014/main" id="{79AFCF86-4703-4243-8CD1-F14D0B8F5C6E}"/>
            </a:ext>
          </a:extLst>
        </xdr:cNvPr>
        <xdr:cNvCxnSpPr/>
      </xdr:nvCxnSpPr>
      <xdr:spPr>
        <a:xfrm flipV="1">
          <a:off x="19954239" y="16504286"/>
          <a:ext cx="0" cy="1223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1" name="【公民館】&#10;一人当たり面積最小値テキスト">
          <a:extLst>
            <a:ext uri="{FF2B5EF4-FFF2-40B4-BE49-F238E27FC236}">
              <a16:creationId xmlns:a16="http://schemas.microsoft.com/office/drawing/2014/main" id="{37CDA3E4-48A6-4B80-A0EA-5463798B6610}"/>
            </a:ext>
          </a:extLst>
        </xdr:cNvPr>
        <xdr:cNvSpPr txBox="1"/>
      </xdr:nvSpPr>
      <xdr:spPr>
        <a:xfrm>
          <a:off x="19992975" y="177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2" name="直線コネクタ 821">
          <a:extLst>
            <a:ext uri="{FF2B5EF4-FFF2-40B4-BE49-F238E27FC236}">
              <a16:creationId xmlns:a16="http://schemas.microsoft.com/office/drawing/2014/main" id="{97552960-4B86-4241-8AB9-D00BCE0559E1}"/>
            </a:ext>
          </a:extLst>
        </xdr:cNvPr>
        <xdr:cNvCxnSpPr/>
      </xdr:nvCxnSpPr>
      <xdr:spPr>
        <a:xfrm>
          <a:off x="19878675" y="177278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3" name="【公民館】&#10;一人当たり面積最大値テキスト">
          <a:extLst>
            <a:ext uri="{FF2B5EF4-FFF2-40B4-BE49-F238E27FC236}">
              <a16:creationId xmlns:a16="http://schemas.microsoft.com/office/drawing/2014/main" id="{BE90F84B-33ED-434E-BC0A-FB4490A456D1}"/>
            </a:ext>
          </a:extLst>
        </xdr:cNvPr>
        <xdr:cNvSpPr txBox="1"/>
      </xdr:nvSpPr>
      <xdr:spPr>
        <a:xfrm>
          <a:off x="19992975" y="1627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4" name="直線コネクタ 823">
          <a:extLst>
            <a:ext uri="{FF2B5EF4-FFF2-40B4-BE49-F238E27FC236}">
              <a16:creationId xmlns:a16="http://schemas.microsoft.com/office/drawing/2014/main" id="{B4EACCCE-C094-45E1-8BCC-724A208E4777}"/>
            </a:ext>
          </a:extLst>
        </xdr:cNvPr>
        <xdr:cNvCxnSpPr/>
      </xdr:nvCxnSpPr>
      <xdr:spPr>
        <a:xfrm>
          <a:off x="19878675" y="165042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825" name="【公民館】&#10;一人当たり面積平均値テキスト">
          <a:extLst>
            <a:ext uri="{FF2B5EF4-FFF2-40B4-BE49-F238E27FC236}">
              <a16:creationId xmlns:a16="http://schemas.microsoft.com/office/drawing/2014/main" id="{CD7F6C34-3FA9-4044-A13A-CFBF85D42365}"/>
            </a:ext>
          </a:extLst>
        </xdr:cNvPr>
        <xdr:cNvSpPr txBox="1"/>
      </xdr:nvSpPr>
      <xdr:spPr>
        <a:xfrm>
          <a:off x="19992975" y="17468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6" name="フローチャート: 判断 825">
          <a:extLst>
            <a:ext uri="{FF2B5EF4-FFF2-40B4-BE49-F238E27FC236}">
              <a16:creationId xmlns:a16="http://schemas.microsoft.com/office/drawing/2014/main" id="{631D3E3B-31D2-4DBB-88D0-726DAEE0C52F}"/>
            </a:ext>
          </a:extLst>
        </xdr:cNvPr>
        <xdr:cNvSpPr/>
      </xdr:nvSpPr>
      <xdr:spPr>
        <a:xfrm>
          <a:off x="19897725" y="174904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7" name="フローチャート: 判断 826">
          <a:extLst>
            <a:ext uri="{FF2B5EF4-FFF2-40B4-BE49-F238E27FC236}">
              <a16:creationId xmlns:a16="http://schemas.microsoft.com/office/drawing/2014/main" id="{2AABEC07-F144-4C1F-B2CC-C26A81EB920F}"/>
            </a:ext>
          </a:extLst>
        </xdr:cNvPr>
        <xdr:cNvSpPr/>
      </xdr:nvSpPr>
      <xdr:spPr>
        <a:xfrm>
          <a:off x="19154775" y="174881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8" name="フローチャート: 判断 827">
          <a:extLst>
            <a:ext uri="{FF2B5EF4-FFF2-40B4-BE49-F238E27FC236}">
              <a16:creationId xmlns:a16="http://schemas.microsoft.com/office/drawing/2014/main" id="{9AB6DC9A-C7EF-4BE5-B945-6BBDE50E8497}"/>
            </a:ext>
          </a:extLst>
        </xdr:cNvPr>
        <xdr:cNvSpPr/>
      </xdr:nvSpPr>
      <xdr:spPr>
        <a:xfrm>
          <a:off x="18345150" y="174959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9" name="フローチャート: 判断 828">
          <a:extLst>
            <a:ext uri="{FF2B5EF4-FFF2-40B4-BE49-F238E27FC236}">
              <a16:creationId xmlns:a16="http://schemas.microsoft.com/office/drawing/2014/main" id="{1117C313-080B-4837-97A4-3696EA674613}"/>
            </a:ext>
          </a:extLst>
        </xdr:cNvPr>
        <xdr:cNvSpPr/>
      </xdr:nvSpPr>
      <xdr:spPr>
        <a:xfrm>
          <a:off x="17554575" y="174959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30" name="フローチャート: 判断 829">
          <a:extLst>
            <a:ext uri="{FF2B5EF4-FFF2-40B4-BE49-F238E27FC236}">
              <a16:creationId xmlns:a16="http://schemas.microsoft.com/office/drawing/2014/main" id="{B7922356-98C3-40C4-954D-CF1A352345F4}"/>
            </a:ext>
          </a:extLst>
        </xdr:cNvPr>
        <xdr:cNvSpPr/>
      </xdr:nvSpPr>
      <xdr:spPr>
        <a:xfrm>
          <a:off x="16754475" y="174881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6237500-E51B-46D2-A129-3E5A3D6CEBF0}"/>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2858AE3-326C-472B-A513-796CA757D16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233B121-4464-45C6-876E-5C8EFBF4B979}"/>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A0FAFEA-6494-4399-A848-3A386CE50DC4}"/>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FA64A839-0E7A-4569-97A2-ED808E79A607}"/>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254</xdr:rowOff>
    </xdr:from>
    <xdr:to>
      <xdr:col>116</xdr:col>
      <xdr:colOff>114300</xdr:colOff>
      <xdr:row>107</xdr:row>
      <xdr:rowOff>101854</xdr:rowOff>
    </xdr:to>
    <xdr:sp macro="" textlink="">
      <xdr:nvSpPr>
        <xdr:cNvPr id="836" name="楕円 835">
          <a:extLst>
            <a:ext uri="{FF2B5EF4-FFF2-40B4-BE49-F238E27FC236}">
              <a16:creationId xmlns:a16="http://schemas.microsoft.com/office/drawing/2014/main" id="{DFBC05EE-3834-43DC-9265-11E7934E6BD0}"/>
            </a:ext>
          </a:extLst>
        </xdr:cNvPr>
        <xdr:cNvSpPr/>
      </xdr:nvSpPr>
      <xdr:spPr>
        <a:xfrm>
          <a:off x="19897725" y="1748815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23131</xdr:rowOff>
    </xdr:from>
    <xdr:ext cx="469744" cy="259045"/>
    <xdr:sp macro="" textlink="">
      <xdr:nvSpPr>
        <xdr:cNvPr id="837" name="【公民館】&#10;一人当たり面積該当値テキスト">
          <a:extLst>
            <a:ext uri="{FF2B5EF4-FFF2-40B4-BE49-F238E27FC236}">
              <a16:creationId xmlns:a16="http://schemas.microsoft.com/office/drawing/2014/main" id="{A327E957-38A0-4C7E-BD98-6520B35B0F72}"/>
            </a:ext>
          </a:extLst>
        </xdr:cNvPr>
        <xdr:cNvSpPr txBox="1"/>
      </xdr:nvSpPr>
      <xdr:spPr>
        <a:xfrm>
          <a:off x="19992975" y="1734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254</xdr:rowOff>
    </xdr:from>
    <xdr:to>
      <xdr:col>112</xdr:col>
      <xdr:colOff>38100</xdr:colOff>
      <xdr:row>107</xdr:row>
      <xdr:rowOff>101854</xdr:rowOff>
    </xdr:to>
    <xdr:sp macro="" textlink="">
      <xdr:nvSpPr>
        <xdr:cNvPr id="838" name="楕円 837">
          <a:extLst>
            <a:ext uri="{FF2B5EF4-FFF2-40B4-BE49-F238E27FC236}">
              <a16:creationId xmlns:a16="http://schemas.microsoft.com/office/drawing/2014/main" id="{3F041FA4-AAFD-4C7B-B92F-D2BFDA3F46B9}"/>
            </a:ext>
          </a:extLst>
        </xdr:cNvPr>
        <xdr:cNvSpPr/>
      </xdr:nvSpPr>
      <xdr:spPr>
        <a:xfrm>
          <a:off x="19154775" y="1748815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51054</xdr:rowOff>
    </xdr:from>
    <xdr:to>
      <xdr:col>116</xdr:col>
      <xdr:colOff>63500</xdr:colOff>
      <xdr:row>107</xdr:row>
      <xdr:rowOff>51054</xdr:rowOff>
    </xdr:to>
    <xdr:cxnSp macro="">
      <xdr:nvCxnSpPr>
        <xdr:cNvPr id="839" name="直線コネクタ 838">
          <a:extLst>
            <a:ext uri="{FF2B5EF4-FFF2-40B4-BE49-F238E27FC236}">
              <a16:creationId xmlns:a16="http://schemas.microsoft.com/office/drawing/2014/main" id="{3641E8DE-C568-4FFA-BE17-DFB0A40D07F0}"/>
            </a:ext>
          </a:extLst>
        </xdr:cNvPr>
        <xdr:cNvCxnSpPr/>
      </xdr:nvCxnSpPr>
      <xdr:spPr>
        <a:xfrm>
          <a:off x="19202400" y="1753577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xdr:rowOff>
    </xdr:from>
    <xdr:to>
      <xdr:col>107</xdr:col>
      <xdr:colOff>101600</xdr:colOff>
      <xdr:row>107</xdr:row>
      <xdr:rowOff>101854</xdr:rowOff>
    </xdr:to>
    <xdr:sp macro="" textlink="">
      <xdr:nvSpPr>
        <xdr:cNvPr id="840" name="楕円 839">
          <a:extLst>
            <a:ext uri="{FF2B5EF4-FFF2-40B4-BE49-F238E27FC236}">
              <a16:creationId xmlns:a16="http://schemas.microsoft.com/office/drawing/2014/main" id="{765F08D7-88B0-4AD5-A665-DCAFDC5E3CC5}"/>
            </a:ext>
          </a:extLst>
        </xdr:cNvPr>
        <xdr:cNvSpPr/>
      </xdr:nvSpPr>
      <xdr:spPr>
        <a:xfrm>
          <a:off x="18345150" y="1748815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51054</xdr:rowOff>
    </xdr:from>
    <xdr:to>
      <xdr:col>111</xdr:col>
      <xdr:colOff>177800</xdr:colOff>
      <xdr:row>107</xdr:row>
      <xdr:rowOff>51054</xdr:rowOff>
    </xdr:to>
    <xdr:cxnSp macro="">
      <xdr:nvCxnSpPr>
        <xdr:cNvPr id="841" name="直線コネクタ 840">
          <a:extLst>
            <a:ext uri="{FF2B5EF4-FFF2-40B4-BE49-F238E27FC236}">
              <a16:creationId xmlns:a16="http://schemas.microsoft.com/office/drawing/2014/main" id="{0D9145F1-9E16-4E69-BE1E-98B2DC041B9D}"/>
            </a:ext>
          </a:extLst>
        </xdr:cNvPr>
        <xdr:cNvCxnSpPr/>
      </xdr:nvCxnSpPr>
      <xdr:spPr>
        <a:xfrm>
          <a:off x="18392775" y="1753577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169418</xdr:rowOff>
    </xdr:from>
    <xdr:to>
      <xdr:col>102</xdr:col>
      <xdr:colOff>165100</xdr:colOff>
      <xdr:row>107</xdr:row>
      <xdr:rowOff>99568</xdr:rowOff>
    </xdr:to>
    <xdr:sp macro="" textlink="">
      <xdr:nvSpPr>
        <xdr:cNvPr id="842" name="楕円 841">
          <a:extLst>
            <a:ext uri="{FF2B5EF4-FFF2-40B4-BE49-F238E27FC236}">
              <a16:creationId xmlns:a16="http://schemas.microsoft.com/office/drawing/2014/main" id="{1E4110CA-0CDB-43B0-8165-BF77FB7B1E1F}"/>
            </a:ext>
          </a:extLst>
        </xdr:cNvPr>
        <xdr:cNvSpPr/>
      </xdr:nvSpPr>
      <xdr:spPr>
        <a:xfrm>
          <a:off x="17554575" y="174858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48768</xdr:rowOff>
    </xdr:from>
    <xdr:to>
      <xdr:col>107</xdr:col>
      <xdr:colOff>50800</xdr:colOff>
      <xdr:row>107</xdr:row>
      <xdr:rowOff>51054</xdr:rowOff>
    </xdr:to>
    <xdr:cxnSp macro="">
      <xdr:nvCxnSpPr>
        <xdr:cNvPr id="843" name="直線コネクタ 842">
          <a:extLst>
            <a:ext uri="{FF2B5EF4-FFF2-40B4-BE49-F238E27FC236}">
              <a16:creationId xmlns:a16="http://schemas.microsoft.com/office/drawing/2014/main" id="{C429C219-4767-4C5C-8D74-9EE8D42343C2}"/>
            </a:ext>
          </a:extLst>
        </xdr:cNvPr>
        <xdr:cNvCxnSpPr/>
      </xdr:nvCxnSpPr>
      <xdr:spPr>
        <a:xfrm>
          <a:off x="17602200" y="17533493"/>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167132</xdr:rowOff>
    </xdr:from>
    <xdr:to>
      <xdr:col>98</xdr:col>
      <xdr:colOff>38100</xdr:colOff>
      <xdr:row>107</xdr:row>
      <xdr:rowOff>97282</xdr:rowOff>
    </xdr:to>
    <xdr:sp macro="" textlink="">
      <xdr:nvSpPr>
        <xdr:cNvPr id="844" name="楕円 843">
          <a:extLst>
            <a:ext uri="{FF2B5EF4-FFF2-40B4-BE49-F238E27FC236}">
              <a16:creationId xmlns:a16="http://schemas.microsoft.com/office/drawing/2014/main" id="{FE936445-3150-4B6B-9A4E-7D230DA17532}"/>
            </a:ext>
          </a:extLst>
        </xdr:cNvPr>
        <xdr:cNvSpPr/>
      </xdr:nvSpPr>
      <xdr:spPr>
        <a:xfrm>
          <a:off x="16754475" y="174804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46482</xdr:rowOff>
    </xdr:from>
    <xdr:to>
      <xdr:col>102</xdr:col>
      <xdr:colOff>114300</xdr:colOff>
      <xdr:row>107</xdr:row>
      <xdr:rowOff>48768</xdr:rowOff>
    </xdr:to>
    <xdr:cxnSp macro="">
      <xdr:nvCxnSpPr>
        <xdr:cNvPr id="845" name="直線コネクタ 844">
          <a:extLst>
            <a:ext uri="{FF2B5EF4-FFF2-40B4-BE49-F238E27FC236}">
              <a16:creationId xmlns:a16="http://schemas.microsoft.com/office/drawing/2014/main" id="{9C95B79A-3541-434D-9C7B-E088CF0DAF20}"/>
            </a:ext>
          </a:extLst>
        </xdr:cNvPr>
        <xdr:cNvCxnSpPr/>
      </xdr:nvCxnSpPr>
      <xdr:spPr>
        <a:xfrm>
          <a:off x="16802100" y="1753755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846" name="n_1aveValue【公民館】&#10;一人当たり面積">
          <a:extLst>
            <a:ext uri="{FF2B5EF4-FFF2-40B4-BE49-F238E27FC236}">
              <a16:creationId xmlns:a16="http://schemas.microsoft.com/office/drawing/2014/main" id="{7B99D5B9-1F9D-4886-8997-75483B67F4A7}"/>
            </a:ext>
          </a:extLst>
        </xdr:cNvPr>
        <xdr:cNvSpPr txBox="1"/>
      </xdr:nvSpPr>
      <xdr:spPr>
        <a:xfrm>
          <a:off x="18983402" y="1758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847" name="n_2aveValue【公民館】&#10;一人当たり面積">
          <a:extLst>
            <a:ext uri="{FF2B5EF4-FFF2-40B4-BE49-F238E27FC236}">
              <a16:creationId xmlns:a16="http://schemas.microsoft.com/office/drawing/2014/main" id="{0E3DF256-7D9A-4038-ADD4-5738A2B073FD}"/>
            </a:ext>
          </a:extLst>
        </xdr:cNvPr>
        <xdr:cNvSpPr txBox="1"/>
      </xdr:nvSpPr>
      <xdr:spPr>
        <a:xfrm>
          <a:off x="18183302" y="1758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848" name="n_3aveValue【公民館】&#10;一人当たり面積">
          <a:extLst>
            <a:ext uri="{FF2B5EF4-FFF2-40B4-BE49-F238E27FC236}">
              <a16:creationId xmlns:a16="http://schemas.microsoft.com/office/drawing/2014/main" id="{C62FB66C-0436-43EC-9582-8EED4DAF1EF8}"/>
            </a:ext>
          </a:extLst>
        </xdr:cNvPr>
        <xdr:cNvSpPr txBox="1"/>
      </xdr:nvSpPr>
      <xdr:spPr>
        <a:xfrm>
          <a:off x="17383202" y="1758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849" name="n_4aveValue【公民館】&#10;一人当たり面積">
          <a:extLst>
            <a:ext uri="{FF2B5EF4-FFF2-40B4-BE49-F238E27FC236}">
              <a16:creationId xmlns:a16="http://schemas.microsoft.com/office/drawing/2014/main" id="{699FA498-A02A-4F98-B0A1-EB9A45980B95}"/>
            </a:ext>
          </a:extLst>
        </xdr:cNvPr>
        <xdr:cNvSpPr txBox="1"/>
      </xdr:nvSpPr>
      <xdr:spPr>
        <a:xfrm>
          <a:off x="16592627" y="1758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118381</xdr:rowOff>
    </xdr:from>
    <xdr:ext cx="469744" cy="259045"/>
    <xdr:sp macro="" textlink="">
      <xdr:nvSpPr>
        <xdr:cNvPr id="850" name="n_1mainValue【公民館】&#10;一人当たり面積">
          <a:extLst>
            <a:ext uri="{FF2B5EF4-FFF2-40B4-BE49-F238E27FC236}">
              <a16:creationId xmlns:a16="http://schemas.microsoft.com/office/drawing/2014/main" id="{6D206C16-D5F7-4FBA-96E8-C93A873C5E36}"/>
            </a:ext>
          </a:extLst>
        </xdr:cNvPr>
        <xdr:cNvSpPr txBox="1"/>
      </xdr:nvSpPr>
      <xdr:spPr>
        <a:xfrm>
          <a:off x="18983402" y="1726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118381</xdr:rowOff>
    </xdr:from>
    <xdr:ext cx="469744" cy="259045"/>
    <xdr:sp macro="" textlink="">
      <xdr:nvSpPr>
        <xdr:cNvPr id="851" name="n_2mainValue【公民館】&#10;一人当たり面積">
          <a:extLst>
            <a:ext uri="{FF2B5EF4-FFF2-40B4-BE49-F238E27FC236}">
              <a16:creationId xmlns:a16="http://schemas.microsoft.com/office/drawing/2014/main" id="{F2C03500-C270-4142-B4B0-163A9B993C81}"/>
            </a:ext>
          </a:extLst>
        </xdr:cNvPr>
        <xdr:cNvSpPr txBox="1"/>
      </xdr:nvSpPr>
      <xdr:spPr>
        <a:xfrm>
          <a:off x="18183302" y="1726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116095</xdr:rowOff>
    </xdr:from>
    <xdr:ext cx="469744" cy="259045"/>
    <xdr:sp macro="" textlink="">
      <xdr:nvSpPr>
        <xdr:cNvPr id="852" name="n_3mainValue【公民館】&#10;一人当たり面積">
          <a:extLst>
            <a:ext uri="{FF2B5EF4-FFF2-40B4-BE49-F238E27FC236}">
              <a16:creationId xmlns:a16="http://schemas.microsoft.com/office/drawing/2014/main" id="{6B0F3372-27D6-4577-ACC7-8B23A342410C}"/>
            </a:ext>
          </a:extLst>
        </xdr:cNvPr>
        <xdr:cNvSpPr txBox="1"/>
      </xdr:nvSpPr>
      <xdr:spPr>
        <a:xfrm>
          <a:off x="17383202" y="1726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113809</xdr:rowOff>
    </xdr:from>
    <xdr:ext cx="469744" cy="259045"/>
    <xdr:sp macro="" textlink="">
      <xdr:nvSpPr>
        <xdr:cNvPr id="853" name="n_4mainValue【公民館】&#10;一人当たり面積">
          <a:extLst>
            <a:ext uri="{FF2B5EF4-FFF2-40B4-BE49-F238E27FC236}">
              <a16:creationId xmlns:a16="http://schemas.microsoft.com/office/drawing/2014/main" id="{A30D3EF8-3B38-46D4-AC47-FDE1534B17BF}"/>
            </a:ext>
          </a:extLst>
        </xdr:cNvPr>
        <xdr:cNvSpPr txBox="1"/>
      </xdr:nvSpPr>
      <xdr:spPr>
        <a:xfrm>
          <a:off x="16592627" y="1725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18DC9D19-6A1A-402C-B47D-184486FDAB3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FFFCD07-618B-415F-A053-9B6287698C70}"/>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4E2CC774-2CF1-4E5D-AE89-B1B9220624C5}"/>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類似団体と比較して特に有形固定資産減価償却率が高くなっている施設は、認定こども園・幼稚園・保育所、低くなっている施設は、学校施設、公営住宅、公民館である。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近年新設された認定こども園等は全て民営となっており、公立保育園については新設や大きな改修もなく老朽化が進んでいるため類似団体に比べ有形固定資産減価償却率が高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学校施設については、順次計画的に小中学校で大規模改修事業を行っており、その結果類似団体に比べ有形固定資産減価償却率が低くなっている。公営住宅についても平成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年につばきの郷住宅（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戸）が新設されたことにより学校施設同様、類似団体平均を大きく下回っている。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年度の中央公民館建替え（「にぎわいの里ののいち カミーノ」建設）に伴い、類似団体平均以下の水準となった。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今後も個別施設計画をもとに各公共施設に対し計画的に老朽化対策を行い、維持管理費用の抑制に努めていきたい。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5D7834-C4FF-4DF8-97E2-DA916F657565}"/>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9A50550-0F09-47AD-9377-383EBFE8154A}"/>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31E8B63-A111-4553-9B8C-837104490D51}"/>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65E8027-AA19-4424-8209-70733DCE7D7F}"/>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石川県野々市市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5E06C6B-582A-423B-91EF-3FF3139130C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90CF89-151E-4060-8B97-445C76771192}"/>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9AFEACF-C106-4916-A3FB-1FCC52F5949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F04A152-8008-4DA8-8709-51AE210BD637}"/>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8E6A532-EC6E-46EF-A8E8-CACE81134AF1}"/>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B312430-E960-4918-ACCB-0E57CDB878AD}"/>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54,163
53,536
13.56
22,038,006
21,404,774
461,672
12,215,237
18,026,477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E86B6B-A6E4-46B7-9BA8-B33BD2EA4606}"/>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DAB5E6-7A2C-4755-8109-CBEFF04DF5AF}"/>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5B393B5-9EA8-43BC-B305-8EFFC657D622}"/>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E25B92-5B10-44D0-8A28-0A21255505EE}"/>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0832EF3-75FB-4A99-94BE-912510962C16}"/>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6483A3B-C3C9-4B26-AB2D-D03F4B2CAFFF}"/>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2DDC5C-C1C2-4EBC-A549-734CD214164D}"/>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C8FCCB-8F9B-404C-8221-6F4F9A5B39BA}"/>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9EFFEB2-3C72-4ACA-8D01-999CC79C13B5}"/>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CEAE01F-4D6C-468F-8197-A9108D8F410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B76268-3A19-4F0A-AE7A-0FF4EDA1F1CF}"/>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98C698-20F7-4E8F-843A-6A8F5F306432}"/>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2F983A8-9F58-426D-9C3E-304B7942FCE5}"/>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E41861A-674E-4328-B94F-E8F8258D2ACD}"/>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0E3B275-5980-4144-AEF8-71A0A9802D68}"/>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44FEE2B-1FD0-4261-8012-B28763D9E920}"/>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DE67DB6-2D80-4375-AEBD-401599437E7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9FB5415-1493-4E5D-80D1-CB7A2D10AB5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7A5B9A5-BB03-4757-BFF7-65187579058D}"/>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6579F19-3770-42CE-85C5-9AE84E035712}"/>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7B9F214-C3B0-4006-99A2-BC5E5DEE86D7}"/>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8ED813-6A86-4706-B86A-4E876B23E586}"/>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D5BE5BE-AD0A-4FDC-9555-F5B793EE94A6}"/>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F835A46-638A-46EE-9959-AB7BEE0C7099}"/>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E8290E5-315E-4970-B8D1-9A20A0883DCD}"/>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B594C2A-7321-4963-96B0-4984D55BB55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16011D4-2FAA-4553-8F26-8B6312C5085C}"/>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08D92A5-69AD-4328-987B-C112BC0381C0}"/>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1595CF-20B4-40AF-BE6B-16A207452C26}"/>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2DC752A-7A44-4C31-A14C-DD870CA2E5F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88639E-909C-4D92-B42B-3ED9049A1830}"/>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1ED50A6-9276-4FFF-9A07-173463BD2408}"/>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B65869B-AC2B-4FDB-A89C-A95F266A4528}"/>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FBEF900-16CC-44AA-8CE9-5B1197FE8A46}"/>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0E50A93-0AC5-411C-8C5B-304B823E2CA3}"/>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1CFAAD6-B46C-4264-83E3-08EA56C3078D}"/>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1345B27-35C9-483C-A086-4A954F0B0FAC}"/>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B125517-5315-4FC1-959D-D38F78ED9E39}"/>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F95B4FF-FDBE-4EF4-BD36-2BAC679AF6A0}"/>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946E440-1DCB-4C14-9F13-D6EB9F29DAB4}"/>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055B5C6-E0AE-481B-9BA4-B0087FD8E698}"/>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28CFAE1-9693-42AE-A57B-43EC86C777B6}"/>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A288CEE-8397-4B1E-9B32-F4E20D513672}"/>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7A6A323-AE0E-4471-982B-616E28019701}"/>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D217F24-A6F3-49C3-BFA4-EEC09E304BF8}"/>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2D9E693-A324-44EB-845D-FC060A26720E}"/>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50A44A7A-A321-411D-AED2-291959A60440}"/>
            </a:ext>
          </a:extLst>
        </xdr:cNvPr>
        <xdr:cNvCxnSpPr/>
      </xdr:nvCxnSpPr>
      <xdr:spPr>
        <a:xfrm flipV="1">
          <a:off x="4180840" y="5445578"/>
          <a:ext cx="0" cy="144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FE6C4E47-B08E-4D0D-968A-1A8A0BAFBF92}"/>
            </a:ext>
          </a:extLst>
        </xdr:cNvPr>
        <xdr:cNvSpPr txBox="1"/>
      </xdr:nvSpPr>
      <xdr:spPr>
        <a:xfrm>
          <a:off x="4219575" y="689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4FFAC71E-7548-400D-BCC9-383DB51F69C9}"/>
            </a:ext>
          </a:extLst>
        </xdr:cNvPr>
        <xdr:cNvCxnSpPr/>
      </xdr:nvCxnSpPr>
      <xdr:spPr>
        <a:xfrm>
          <a:off x="4105275" y="68930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8831F764-58BB-4CC5-91FE-B9BCF3280602}"/>
            </a:ext>
          </a:extLst>
        </xdr:cNvPr>
        <xdr:cNvSpPr txBox="1"/>
      </xdr:nvSpPr>
      <xdr:spPr>
        <a:xfrm>
          <a:off x="4219575" y="5230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1AD9625D-6FB0-4096-826D-3600F4935C2E}"/>
            </a:ext>
          </a:extLst>
        </xdr:cNvPr>
        <xdr:cNvCxnSpPr/>
      </xdr:nvCxnSpPr>
      <xdr:spPr>
        <a:xfrm>
          <a:off x="4105275" y="54455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66416F31-C8E1-4B52-85B5-9D5E3AD76B40}"/>
            </a:ext>
          </a:extLst>
        </xdr:cNvPr>
        <xdr:cNvSpPr txBox="1"/>
      </xdr:nvSpPr>
      <xdr:spPr>
        <a:xfrm>
          <a:off x="4219575" y="610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1BDE26BE-FFD8-4C2A-8131-03E8ECF5C0CD}"/>
            </a:ext>
          </a:extLst>
        </xdr:cNvPr>
        <xdr:cNvSpPr/>
      </xdr:nvSpPr>
      <xdr:spPr>
        <a:xfrm>
          <a:off x="4124325" y="61274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13686637-8315-4111-81E6-473DD9885EE5}"/>
            </a:ext>
          </a:extLst>
        </xdr:cNvPr>
        <xdr:cNvSpPr/>
      </xdr:nvSpPr>
      <xdr:spPr>
        <a:xfrm>
          <a:off x="3381375" y="60882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692E96F-9EF4-45FC-ADF7-E3EE0DBE54EF}"/>
            </a:ext>
          </a:extLst>
        </xdr:cNvPr>
        <xdr:cNvSpPr/>
      </xdr:nvSpPr>
      <xdr:spPr>
        <a:xfrm>
          <a:off x="2571750" y="60703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4EA73C59-6DB6-482E-9EBE-D5ACF279B97E}"/>
            </a:ext>
          </a:extLst>
        </xdr:cNvPr>
        <xdr:cNvSpPr/>
      </xdr:nvSpPr>
      <xdr:spPr>
        <a:xfrm>
          <a:off x="1781175" y="60555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FEEC0578-F1AB-496D-8FAB-7B4A5C156A10}"/>
            </a:ext>
          </a:extLst>
        </xdr:cNvPr>
        <xdr:cNvSpPr/>
      </xdr:nvSpPr>
      <xdr:spPr>
        <a:xfrm>
          <a:off x="981075" y="60309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69152BE-1840-4982-A4A5-EBC45E36DFF7}"/>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42F54C9-35E5-4DC8-8949-154F181D7C2B}"/>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69650DE-2CCD-45B1-9949-65ABFD7C8BCD}"/>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F1D887B-0B22-44E8-A6B6-4DD7D0507E62}"/>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4B71F07-E395-4EA0-BD9C-09D655EF2B5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157661</xdr:rowOff>
    </xdr:from>
    <xdr:to>
      <xdr:col>24</xdr:col>
      <xdr:colOff>114300</xdr:colOff>
      <xdr:row>35</xdr:row>
      <xdr:rowOff>87811</xdr:rowOff>
    </xdr:to>
    <xdr:sp macro="" textlink="">
      <xdr:nvSpPr>
        <xdr:cNvPr id="74" name="楕円 73">
          <a:extLst>
            <a:ext uri="{FF2B5EF4-FFF2-40B4-BE49-F238E27FC236}">
              <a16:creationId xmlns:a16="http://schemas.microsoft.com/office/drawing/2014/main" id="{01273A1C-DB56-4933-B7B9-D6ED50B7B7F6}"/>
            </a:ext>
          </a:extLst>
        </xdr:cNvPr>
        <xdr:cNvSpPr/>
      </xdr:nvSpPr>
      <xdr:spPr>
        <a:xfrm>
          <a:off x="4124325" y="567581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9088</xdr:rowOff>
    </xdr:from>
    <xdr:ext cx="405111" cy="259045"/>
    <xdr:sp macro="" textlink="">
      <xdr:nvSpPr>
        <xdr:cNvPr id="75" name="【図書館】&#10;有形固定資産減価償却率該当値テキスト">
          <a:extLst>
            <a:ext uri="{FF2B5EF4-FFF2-40B4-BE49-F238E27FC236}">
              <a16:creationId xmlns:a16="http://schemas.microsoft.com/office/drawing/2014/main" id="{82065185-1BFB-4E1A-9E94-147108D7F83D}"/>
            </a:ext>
          </a:extLst>
        </xdr:cNvPr>
        <xdr:cNvSpPr txBox="1"/>
      </xdr:nvSpPr>
      <xdr:spPr>
        <a:xfrm>
          <a:off x="4219575"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95613</xdr:rowOff>
    </xdr:from>
    <xdr:to>
      <xdr:col>20</xdr:col>
      <xdr:colOff>38100</xdr:colOff>
      <xdr:row>35</xdr:row>
      <xdr:rowOff>25763</xdr:rowOff>
    </xdr:to>
    <xdr:sp macro="" textlink="">
      <xdr:nvSpPr>
        <xdr:cNvPr id="76" name="楕円 75">
          <a:extLst>
            <a:ext uri="{FF2B5EF4-FFF2-40B4-BE49-F238E27FC236}">
              <a16:creationId xmlns:a16="http://schemas.microsoft.com/office/drawing/2014/main" id="{12C355F7-C2A7-4ED1-B9CE-ADBC492B4985}"/>
            </a:ext>
          </a:extLst>
        </xdr:cNvPr>
        <xdr:cNvSpPr/>
      </xdr:nvSpPr>
      <xdr:spPr>
        <a:xfrm>
          <a:off x="3381375" y="56105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146413</xdr:rowOff>
    </xdr:from>
    <xdr:to>
      <xdr:col>24</xdr:col>
      <xdr:colOff>63500</xdr:colOff>
      <xdr:row>35</xdr:row>
      <xdr:rowOff>37011</xdr:rowOff>
    </xdr:to>
    <xdr:cxnSp macro="">
      <xdr:nvCxnSpPr>
        <xdr:cNvPr id="77" name="直線コネクタ 76">
          <a:extLst>
            <a:ext uri="{FF2B5EF4-FFF2-40B4-BE49-F238E27FC236}">
              <a16:creationId xmlns:a16="http://schemas.microsoft.com/office/drawing/2014/main" id="{05CE7894-3440-4F46-9D5C-EE717EB5339F}"/>
            </a:ext>
          </a:extLst>
        </xdr:cNvPr>
        <xdr:cNvCxnSpPr/>
      </xdr:nvCxnSpPr>
      <xdr:spPr>
        <a:xfrm>
          <a:off x="3429000" y="5658213"/>
          <a:ext cx="752475"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31931</xdr:rowOff>
    </xdr:from>
    <xdr:to>
      <xdr:col>15</xdr:col>
      <xdr:colOff>101600</xdr:colOff>
      <xdr:row>34</xdr:row>
      <xdr:rowOff>133531</xdr:rowOff>
    </xdr:to>
    <xdr:sp macro="" textlink="">
      <xdr:nvSpPr>
        <xdr:cNvPr id="78" name="楕円 77">
          <a:extLst>
            <a:ext uri="{FF2B5EF4-FFF2-40B4-BE49-F238E27FC236}">
              <a16:creationId xmlns:a16="http://schemas.microsoft.com/office/drawing/2014/main" id="{92895B24-62F6-4D38-B292-01F930EF5937}"/>
            </a:ext>
          </a:extLst>
        </xdr:cNvPr>
        <xdr:cNvSpPr/>
      </xdr:nvSpPr>
      <xdr:spPr>
        <a:xfrm>
          <a:off x="2571750" y="554373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82731</xdr:rowOff>
    </xdr:from>
    <xdr:to>
      <xdr:col>19</xdr:col>
      <xdr:colOff>177800</xdr:colOff>
      <xdr:row>34</xdr:row>
      <xdr:rowOff>146413</xdr:rowOff>
    </xdr:to>
    <xdr:cxnSp macro="">
      <xdr:nvCxnSpPr>
        <xdr:cNvPr id="79" name="直線コネクタ 78">
          <a:extLst>
            <a:ext uri="{FF2B5EF4-FFF2-40B4-BE49-F238E27FC236}">
              <a16:creationId xmlns:a16="http://schemas.microsoft.com/office/drawing/2014/main" id="{35DB6CA6-A16E-49BD-B42A-0131CB668BA1}"/>
            </a:ext>
          </a:extLst>
        </xdr:cNvPr>
        <xdr:cNvCxnSpPr/>
      </xdr:nvCxnSpPr>
      <xdr:spPr>
        <a:xfrm>
          <a:off x="2619375" y="5600881"/>
          <a:ext cx="809625" cy="5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141333</xdr:rowOff>
    </xdr:from>
    <xdr:to>
      <xdr:col>10</xdr:col>
      <xdr:colOff>165100</xdr:colOff>
      <xdr:row>34</xdr:row>
      <xdr:rowOff>71483</xdr:rowOff>
    </xdr:to>
    <xdr:sp macro="" textlink="">
      <xdr:nvSpPr>
        <xdr:cNvPr id="80" name="楕円 79">
          <a:extLst>
            <a:ext uri="{FF2B5EF4-FFF2-40B4-BE49-F238E27FC236}">
              <a16:creationId xmlns:a16="http://schemas.microsoft.com/office/drawing/2014/main" id="{7DEE8566-89A0-4CED-B7A7-02A6D1FB4C3F}"/>
            </a:ext>
          </a:extLst>
        </xdr:cNvPr>
        <xdr:cNvSpPr/>
      </xdr:nvSpPr>
      <xdr:spPr>
        <a:xfrm>
          <a:off x="1781175" y="549755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20683</xdr:rowOff>
    </xdr:from>
    <xdr:to>
      <xdr:col>15</xdr:col>
      <xdr:colOff>50800</xdr:colOff>
      <xdr:row>34</xdr:row>
      <xdr:rowOff>82731</xdr:rowOff>
    </xdr:to>
    <xdr:cxnSp macro="">
      <xdr:nvCxnSpPr>
        <xdr:cNvPr id="81" name="直線コネクタ 80">
          <a:extLst>
            <a:ext uri="{FF2B5EF4-FFF2-40B4-BE49-F238E27FC236}">
              <a16:creationId xmlns:a16="http://schemas.microsoft.com/office/drawing/2014/main" id="{9EDD99C7-C225-43E5-A17B-A1E6F4C5F2B6}"/>
            </a:ext>
          </a:extLst>
        </xdr:cNvPr>
        <xdr:cNvCxnSpPr/>
      </xdr:nvCxnSpPr>
      <xdr:spPr>
        <a:xfrm>
          <a:off x="1828800" y="5535658"/>
          <a:ext cx="790575" cy="6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77651</xdr:rowOff>
    </xdr:from>
    <xdr:to>
      <xdr:col>6</xdr:col>
      <xdr:colOff>38100</xdr:colOff>
      <xdr:row>34</xdr:row>
      <xdr:rowOff>7801</xdr:rowOff>
    </xdr:to>
    <xdr:sp macro="" textlink="">
      <xdr:nvSpPr>
        <xdr:cNvPr id="82" name="楕円 81">
          <a:extLst>
            <a:ext uri="{FF2B5EF4-FFF2-40B4-BE49-F238E27FC236}">
              <a16:creationId xmlns:a16="http://schemas.microsoft.com/office/drawing/2014/main" id="{801B9516-9BF6-491A-9989-C0F34A97BCE3}"/>
            </a:ext>
          </a:extLst>
        </xdr:cNvPr>
        <xdr:cNvSpPr/>
      </xdr:nvSpPr>
      <xdr:spPr>
        <a:xfrm>
          <a:off x="981075" y="54307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128451</xdr:rowOff>
    </xdr:from>
    <xdr:to>
      <xdr:col>10</xdr:col>
      <xdr:colOff>114300</xdr:colOff>
      <xdr:row>34</xdr:row>
      <xdr:rowOff>20683</xdr:rowOff>
    </xdr:to>
    <xdr:cxnSp macro="">
      <xdr:nvCxnSpPr>
        <xdr:cNvPr id="83" name="直線コネクタ 82">
          <a:extLst>
            <a:ext uri="{FF2B5EF4-FFF2-40B4-BE49-F238E27FC236}">
              <a16:creationId xmlns:a16="http://schemas.microsoft.com/office/drawing/2014/main" id="{19509A21-74E4-4490-85AF-47A7F839D20E}"/>
            </a:ext>
          </a:extLst>
        </xdr:cNvPr>
        <xdr:cNvCxnSpPr/>
      </xdr:nvCxnSpPr>
      <xdr:spPr>
        <a:xfrm>
          <a:off x="1028700" y="5478326"/>
          <a:ext cx="800100" cy="5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A9950461-5167-42EA-BCD4-56FE7E202199}"/>
            </a:ext>
          </a:extLst>
        </xdr:cNvPr>
        <xdr:cNvSpPr txBox="1"/>
      </xdr:nvSpPr>
      <xdr:spPr>
        <a:xfrm>
          <a:off x="3239144" y="6171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CEB0A6C3-38E2-4F0E-80C2-A08C2A7B554B}"/>
            </a:ext>
          </a:extLst>
        </xdr:cNvPr>
        <xdr:cNvSpPr txBox="1"/>
      </xdr:nvSpPr>
      <xdr:spPr>
        <a:xfrm>
          <a:off x="2439044" y="616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147518</xdr:rowOff>
    </xdr:from>
    <xdr:ext cx="405111" cy="259045"/>
    <xdr:sp macro="" textlink="">
      <xdr:nvSpPr>
        <xdr:cNvPr id="86" name="n_3aveValue【図書館】&#10;有形固定資産減価償却率">
          <a:extLst>
            <a:ext uri="{FF2B5EF4-FFF2-40B4-BE49-F238E27FC236}">
              <a16:creationId xmlns:a16="http://schemas.microsoft.com/office/drawing/2014/main" id="{82C37519-80F3-429B-BACC-5DA78EE88395}"/>
            </a:ext>
          </a:extLst>
        </xdr:cNvPr>
        <xdr:cNvSpPr txBox="1"/>
      </xdr:nvSpPr>
      <xdr:spPr>
        <a:xfrm>
          <a:off x="1648469" y="614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6625F0C2-0F19-4125-9AC4-AE995EA7789B}"/>
            </a:ext>
          </a:extLst>
        </xdr:cNvPr>
        <xdr:cNvSpPr txBox="1"/>
      </xdr:nvSpPr>
      <xdr:spPr>
        <a:xfrm>
          <a:off x="848369" y="6123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42290</xdr:rowOff>
    </xdr:from>
    <xdr:ext cx="405111" cy="259045"/>
    <xdr:sp macro="" textlink="">
      <xdr:nvSpPr>
        <xdr:cNvPr id="88" name="n_1mainValue【図書館】&#10;有形固定資産減価償却率">
          <a:extLst>
            <a:ext uri="{FF2B5EF4-FFF2-40B4-BE49-F238E27FC236}">
              <a16:creationId xmlns:a16="http://schemas.microsoft.com/office/drawing/2014/main" id="{166FCA19-7F0B-477F-A0EF-9605B5356098}"/>
            </a:ext>
          </a:extLst>
        </xdr:cNvPr>
        <xdr:cNvSpPr txBox="1"/>
      </xdr:nvSpPr>
      <xdr:spPr>
        <a:xfrm>
          <a:off x="3239144" y="5398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150058</xdr:rowOff>
    </xdr:from>
    <xdr:ext cx="405111" cy="259045"/>
    <xdr:sp macro="" textlink="">
      <xdr:nvSpPr>
        <xdr:cNvPr id="89" name="n_2mainValue【図書館】&#10;有形固定資産減価償却率">
          <a:extLst>
            <a:ext uri="{FF2B5EF4-FFF2-40B4-BE49-F238E27FC236}">
              <a16:creationId xmlns:a16="http://schemas.microsoft.com/office/drawing/2014/main" id="{14D8970D-7919-4917-B33B-5A0877680848}"/>
            </a:ext>
          </a:extLst>
        </xdr:cNvPr>
        <xdr:cNvSpPr txBox="1"/>
      </xdr:nvSpPr>
      <xdr:spPr>
        <a:xfrm>
          <a:off x="2439044" y="534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88010</xdr:rowOff>
    </xdr:from>
    <xdr:ext cx="405111" cy="259045"/>
    <xdr:sp macro="" textlink="">
      <xdr:nvSpPr>
        <xdr:cNvPr id="90" name="n_3mainValue【図書館】&#10;有形固定資産減価償却率">
          <a:extLst>
            <a:ext uri="{FF2B5EF4-FFF2-40B4-BE49-F238E27FC236}">
              <a16:creationId xmlns:a16="http://schemas.microsoft.com/office/drawing/2014/main" id="{5B91238C-2311-4779-9A45-47CEB4FBA909}"/>
            </a:ext>
          </a:extLst>
        </xdr:cNvPr>
        <xdr:cNvSpPr txBox="1"/>
      </xdr:nvSpPr>
      <xdr:spPr>
        <a:xfrm>
          <a:off x="1648469" y="527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24328</xdr:rowOff>
    </xdr:from>
    <xdr:ext cx="340478" cy="259045"/>
    <xdr:sp macro="" textlink="">
      <xdr:nvSpPr>
        <xdr:cNvPr id="91" name="n_4mainValue【図書館】&#10;有形固定資産減価償却率">
          <a:extLst>
            <a:ext uri="{FF2B5EF4-FFF2-40B4-BE49-F238E27FC236}">
              <a16:creationId xmlns:a16="http://schemas.microsoft.com/office/drawing/2014/main" id="{A619D19C-F557-4933-9D4C-940AF7570646}"/>
            </a:ext>
          </a:extLst>
        </xdr:cNvPr>
        <xdr:cNvSpPr txBox="1"/>
      </xdr:nvSpPr>
      <xdr:spPr>
        <a:xfrm>
          <a:off x="867986" y="52186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F529A50-758B-45FF-AF39-94BCC745D1F4}"/>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41B711B-3CA8-4A37-AFA0-6C8D1A927CB8}"/>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D86735C-E8D5-44B9-A925-921147D9FD0D}"/>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AA0A8B4-0365-4E73-821D-8D51A5191572}"/>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91132D8-0CED-40E4-9E84-3334F387C520}"/>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1B93433-27F2-4372-A36B-6EAF4F0BB213}"/>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A9A975A-4C7E-4E6E-8EE1-1C6B58ABF674}"/>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DF73F0A-9499-4F86-A515-FB04A48C77B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8D5490C-C6F9-44B5-B562-4F8EE0093C24}"/>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71497F5-28F0-4A10-9A1B-229DC3D79C55}"/>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31A0789-6F73-490E-BC1F-21320EA5279C}"/>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AA3E756-C69F-441F-A892-F6DD3150016E}"/>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3640928-06A4-4D27-A0E9-124A6620EA22}"/>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185FA69-3E27-42BB-819A-4B8D82741428}"/>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F09C64E-3262-486D-A916-9B08529115C2}"/>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005CC57-BB4E-4516-90BC-DCC58C4C00FE}"/>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6BAD098-4115-4B1C-BDF4-78C99B6843A7}"/>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EAEE584-C11B-48A0-A8D5-AE6A138A4E5D}"/>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754A11E-4473-46C5-96DA-1DC189462AC3}"/>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D3F6B2F8-3D6E-489C-A523-05E9799FFDB7}"/>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489F68B-52EE-47CE-92A8-D234968954C5}"/>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359312F-F358-486D-943B-580AC82AB705}"/>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7F67B91A-58CC-47AD-B740-DF945C7D40A9}"/>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194FBBBA-15EB-40F8-B229-7DC42972A6D4}"/>
            </a:ext>
          </a:extLst>
        </xdr:cNvPr>
        <xdr:cNvCxnSpPr/>
      </xdr:nvCxnSpPr>
      <xdr:spPr>
        <a:xfrm flipV="1">
          <a:off x="9429115" y="538162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B70D9218-E898-47FA-8699-0A78C73F9A46}"/>
            </a:ext>
          </a:extLst>
        </xdr:cNvPr>
        <xdr:cNvSpPr txBox="1"/>
      </xdr:nvSpPr>
      <xdr:spPr>
        <a:xfrm>
          <a:off x="9467850" y="682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302C1514-D4EF-4206-B1B3-8A6C93F2F7AB}"/>
            </a:ext>
          </a:extLst>
        </xdr:cNvPr>
        <xdr:cNvCxnSpPr/>
      </xdr:nvCxnSpPr>
      <xdr:spPr>
        <a:xfrm>
          <a:off x="9363075" y="68199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DEE48C26-1103-475D-81C6-90886BD0AF3F}"/>
            </a:ext>
          </a:extLst>
        </xdr:cNvPr>
        <xdr:cNvSpPr txBox="1"/>
      </xdr:nvSpPr>
      <xdr:spPr>
        <a:xfrm>
          <a:off x="9467850" y="51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7EC0FA4D-69A1-47B3-8A11-8A45E695521C}"/>
            </a:ext>
          </a:extLst>
        </xdr:cNvPr>
        <xdr:cNvCxnSpPr/>
      </xdr:nvCxnSpPr>
      <xdr:spPr>
        <a:xfrm>
          <a:off x="9363075" y="53816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731B9214-7601-4EC4-BADF-A61191D9D466}"/>
            </a:ext>
          </a:extLst>
        </xdr:cNvPr>
        <xdr:cNvSpPr txBox="1"/>
      </xdr:nvSpPr>
      <xdr:spPr>
        <a:xfrm>
          <a:off x="9467850" y="6264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589ACAD5-BA43-41DF-A50E-2CE3245A997A}"/>
            </a:ext>
          </a:extLst>
        </xdr:cNvPr>
        <xdr:cNvSpPr/>
      </xdr:nvSpPr>
      <xdr:spPr>
        <a:xfrm>
          <a:off x="9401175" y="62865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C52C8513-5F68-4C69-A93E-FDCE6010BB0E}"/>
            </a:ext>
          </a:extLst>
        </xdr:cNvPr>
        <xdr:cNvSpPr/>
      </xdr:nvSpPr>
      <xdr:spPr>
        <a:xfrm>
          <a:off x="8639175" y="63055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C4326432-E9FC-404D-A881-63DA2FF1CB24}"/>
            </a:ext>
          </a:extLst>
        </xdr:cNvPr>
        <xdr:cNvSpPr/>
      </xdr:nvSpPr>
      <xdr:spPr>
        <a:xfrm>
          <a:off x="7839075" y="63055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FFECA51-E9BA-4E07-B694-8469F3447249}"/>
            </a:ext>
          </a:extLst>
        </xdr:cNvPr>
        <xdr:cNvSpPr/>
      </xdr:nvSpPr>
      <xdr:spPr>
        <a:xfrm>
          <a:off x="7029450" y="6315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E7DCB78D-4C0C-45E5-BF7D-A79DB999727F}"/>
            </a:ext>
          </a:extLst>
        </xdr:cNvPr>
        <xdr:cNvSpPr/>
      </xdr:nvSpPr>
      <xdr:spPr>
        <a:xfrm>
          <a:off x="6238875" y="6324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DAB3853-0816-4328-9B0E-05DA2BA6F637}"/>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DBF0FC0-1C55-4C7F-8C53-CA3CEC4D1DAB}"/>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8BE5252-8928-46B0-9612-15828A6505C6}"/>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225B43B-1A9A-4BC3-91C6-145FFC57248A}"/>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9FA32E7-C589-4D10-A081-7E28BE09C9CD}"/>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25400</xdr:rowOff>
    </xdr:from>
    <xdr:to>
      <xdr:col>55</xdr:col>
      <xdr:colOff>50800</xdr:colOff>
      <xdr:row>34</xdr:row>
      <xdr:rowOff>127000</xdr:rowOff>
    </xdr:to>
    <xdr:sp macro="" textlink="">
      <xdr:nvSpPr>
        <xdr:cNvPr id="131" name="楕円 130">
          <a:extLst>
            <a:ext uri="{FF2B5EF4-FFF2-40B4-BE49-F238E27FC236}">
              <a16:creationId xmlns:a16="http://schemas.microsoft.com/office/drawing/2014/main" id="{655C4103-78D3-4E0F-B7CD-7836928997F1}"/>
            </a:ext>
          </a:extLst>
        </xdr:cNvPr>
        <xdr:cNvSpPr/>
      </xdr:nvSpPr>
      <xdr:spPr>
        <a:xfrm>
          <a:off x="9401175" y="554355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48277</xdr:rowOff>
    </xdr:from>
    <xdr:ext cx="469744" cy="259045"/>
    <xdr:sp macro="" textlink="">
      <xdr:nvSpPr>
        <xdr:cNvPr id="132" name="【図書館】&#10;一人当たり面積該当値テキスト">
          <a:extLst>
            <a:ext uri="{FF2B5EF4-FFF2-40B4-BE49-F238E27FC236}">
              <a16:creationId xmlns:a16="http://schemas.microsoft.com/office/drawing/2014/main" id="{DC9E985E-E748-40E6-8A63-0EA1C04128B8}"/>
            </a:ext>
          </a:extLst>
        </xdr:cNvPr>
        <xdr:cNvSpPr txBox="1"/>
      </xdr:nvSpPr>
      <xdr:spPr>
        <a:xfrm>
          <a:off x="9467850" y="539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25400</xdr:rowOff>
    </xdr:from>
    <xdr:to>
      <xdr:col>50</xdr:col>
      <xdr:colOff>165100</xdr:colOff>
      <xdr:row>34</xdr:row>
      <xdr:rowOff>127000</xdr:rowOff>
    </xdr:to>
    <xdr:sp macro="" textlink="">
      <xdr:nvSpPr>
        <xdr:cNvPr id="133" name="楕円 132">
          <a:extLst>
            <a:ext uri="{FF2B5EF4-FFF2-40B4-BE49-F238E27FC236}">
              <a16:creationId xmlns:a16="http://schemas.microsoft.com/office/drawing/2014/main" id="{C56716A5-5117-40A0-B837-6AFD01383CA5}"/>
            </a:ext>
          </a:extLst>
        </xdr:cNvPr>
        <xdr:cNvSpPr/>
      </xdr:nvSpPr>
      <xdr:spPr>
        <a:xfrm>
          <a:off x="8639175" y="5543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76200</xdr:rowOff>
    </xdr:from>
    <xdr:to>
      <xdr:col>55</xdr:col>
      <xdr:colOff>0</xdr:colOff>
      <xdr:row>34</xdr:row>
      <xdr:rowOff>76200</xdr:rowOff>
    </xdr:to>
    <xdr:cxnSp macro="">
      <xdr:nvCxnSpPr>
        <xdr:cNvPr id="134" name="直線コネクタ 133">
          <a:extLst>
            <a:ext uri="{FF2B5EF4-FFF2-40B4-BE49-F238E27FC236}">
              <a16:creationId xmlns:a16="http://schemas.microsoft.com/office/drawing/2014/main" id="{D313896A-4F9C-4634-BA92-C266A39E80A3}"/>
            </a:ext>
          </a:extLst>
        </xdr:cNvPr>
        <xdr:cNvCxnSpPr/>
      </xdr:nvCxnSpPr>
      <xdr:spPr>
        <a:xfrm>
          <a:off x="8686800" y="55911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12700</xdr:rowOff>
    </xdr:from>
    <xdr:to>
      <xdr:col>46</xdr:col>
      <xdr:colOff>38100</xdr:colOff>
      <xdr:row>34</xdr:row>
      <xdr:rowOff>114300</xdr:rowOff>
    </xdr:to>
    <xdr:sp macro="" textlink="">
      <xdr:nvSpPr>
        <xdr:cNvPr id="135" name="楕円 134">
          <a:extLst>
            <a:ext uri="{FF2B5EF4-FFF2-40B4-BE49-F238E27FC236}">
              <a16:creationId xmlns:a16="http://schemas.microsoft.com/office/drawing/2014/main" id="{84162B21-F1EC-4038-A339-197F2148DADE}"/>
            </a:ext>
          </a:extLst>
        </xdr:cNvPr>
        <xdr:cNvSpPr/>
      </xdr:nvSpPr>
      <xdr:spPr>
        <a:xfrm>
          <a:off x="7839075" y="55245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63500</xdr:rowOff>
    </xdr:from>
    <xdr:to>
      <xdr:col>50</xdr:col>
      <xdr:colOff>114300</xdr:colOff>
      <xdr:row>34</xdr:row>
      <xdr:rowOff>76200</xdr:rowOff>
    </xdr:to>
    <xdr:cxnSp macro="">
      <xdr:nvCxnSpPr>
        <xdr:cNvPr id="136" name="直線コネクタ 135">
          <a:extLst>
            <a:ext uri="{FF2B5EF4-FFF2-40B4-BE49-F238E27FC236}">
              <a16:creationId xmlns:a16="http://schemas.microsoft.com/office/drawing/2014/main" id="{040DBE5F-C61C-45C4-AE1C-09571BA12C22}"/>
            </a:ext>
          </a:extLst>
        </xdr:cNvPr>
        <xdr:cNvCxnSpPr/>
      </xdr:nvCxnSpPr>
      <xdr:spPr>
        <a:xfrm>
          <a:off x="7886700" y="5581650"/>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12700</xdr:rowOff>
    </xdr:from>
    <xdr:to>
      <xdr:col>41</xdr:col>
      <xdr:colOff>101600</xdr:colOff>
      <xdr:row>34</xdr:row>
      <xdr:rowOff>114300</xdr:rowOff>
    </xdr:to>
    <xdr:sp macro="" textlink="">
      <xdr:nvSpPr>
        <xdr:cNvPr id="137" name="楕円 136">
          <a:extLst>
            <a:ext uri="{FF2B5EF4-FFF2-40B4-BE49-F238E27FC236}">
              <a16:creationId xmlns:a16="http://schemas.microsoft.com/office/drawing/2014/main" id="{74FE23C7-3244-43DF-9EBF-47264607408B}"/>
            </a:ext>
          </a:extLst>
        </xdr:cNvPr>
        <xdr:cNvSpPr/>
      </xdr:nvSpPr>
      <xdr:spPr>
        <a:xfrm>
          <a:off x="7029450" y="5524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63500</xdr:rowOff>
    </xdr:from>
    <xdr:to>
      <xdr:col>45</xdr:col>
      <xdr:colOff>177800</xdr:colOff>
      <xdr:row>34</xdr:row>
      <xdr:rowOff>63500</xdr:rowOff>
    </xdr:to>
    <xdr:cxnSp macro="">
      <xdr:nvCxnSpPr>
        <xdr:cNvPr id="138" name="直線コネクタ 137">
          <a:extLst>
            <a:ext uri="{FF2B5EF4-FFF2-40B4-BE49-F238E27FC236}">
              <a16:creationId xmlns:a16="http://schemas.microsoft.com/office/drawing/2014/main" id="{3B63E510-FB77-4801-9F9E-7AACC6BFD4ED}"/>
            </a:ext>
          </a:extLst>
        </xdr:cNvPr>
        <xdr:cNvCxnSpPr/>
      </xdr:nvCxnSpPr>
      <xdr:spPr>
        <a:xfrm>
          <a:off x="7077075" y="55816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158750</xdr:rowOff>
    </xdr:from>
    <xdr:to>
      <xdr:col>36</xdr:col>
      <xdr:colOff>165100</xdr:colOff>
      <xdr:row>34</xdr:row>
      <xdr:rowOff>88900</xdr:rowOff>
    </xdr:to>
    <xdr:sp macro="" textlink="">
      <xdr:nvSpPr>
        <xdr:cNvPr id="139" name="楕円 138">
          <a:extLst>
            <a:ext uri="{FF2B5EF4-FFF2-40B4-BE49-F238E27FC236}">
              <a16:creationId xmlns:a16="http://schemas.microsoft.com/office/drawing/2014/main" id="{91E23449-BC8D-4FAF-863B-8287DA135155}"/>
            </a:ext>
          </a:extLst>
        </xdr:cNvPr>
        <xdr:cNvSpPr/>
      </xdr:nvSpPr>
      <xdr:spPr>
        <a:xfrm>
          <a:off x="6238875" y="55149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38100</xdr:rowOff>
    </xdr:from>
    <xdr:to>
      <xdr:col>41</xdr:col>
      <xdr:colOff>50800</xdr:colOff>
      <xdr:row>34</xdr:row>
      <xdr:rowOff>63500</xdr:rowOff>
    </xdr:to>
    <xdr:cxnSp macro="">
      <xdr:nvCxnSpPr>
        <xdr:cNvPr id="140" name="直線コネクタ 139">
          <a:extLst>
            <a:ext uri="{FF2B5EF4-FFF2-40B4-BE49-F238E27FC236}">
              <a16:creationId xmlns:a16="http://schemas.microsoft.com/office/drawing/2014/main" id="{E95CBC3C-7735-4ED6-8A33-1C143A554AF9}"/>
            </a:ext>
          </a:extLst>
        </xdr:cNvPr>
        <xdr:cNvCxnSpPr/>
      </xdr:nvCxnSpPr>
      <xdr:spPr>
        <a:xfrm>
          <a:off x="6286500" y="5553075"/>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9B10B6CD-809A-4FD2-8DDB-E2FEF44AB33B}"/>
            </a:ext>
          </a:extLst>
        </xdr:cNvPr>
        <xdr:cNvSpPr txBox="1"/>
      </xdr:nvSpPr>
      <xdr:spPr>
        <a:xfrm>
          <a:off x="8458277" y="638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307C310E-049E-43FD-A46C-B1E11A03CC12}"/>
            </a:ext>
          </a:extLst>
        </xdr:cNvPr>
        <xdr:cNvSpPr txBox="1"/>
      </xdr:nvSpPr>
      <xdr:spPr>
        <a:xfrm>
          <a:off x="7677227" y="638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0E59A0BF-2533-4D22-8E16-F39523520159}"/>
            </a:ext>
          </a:extLst>
        </xdr:cNvPr>
        <xdr:cNvSpPr txBox="1"/>
      </xdr:nvSpPr>
      <xdr:spPr>
        <a:xfrm>
          <a:off x="6867602"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42ECB3FF-9D08-4F91-9105-508D3F78E8DF}"/>
            </a:ext>
          </a:extLst>
        </xdr:cNvPr>
        <xdr:cNvSpPr txBox="1"/>
      </xdr:nvSpPr>
      <xdr:spPr>
        <a:xfrm>
          <a:off x="6067502"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143527</xdr:rowOff>
    </xdr:from>
    <xdr:ext cx="469744" cy="259045"/>
    <xdr:sp macro="" textlink="">
      <xdr:nvSpPr>
        <xdr:cNvPr id="145" name="n_1mainValue【図書館】&#10;一人当たり面積">
          <a:extLst>
            <a:ext uri="{FF2B5EF4-FFF2-40B4-BE49-F238E27FC236}">
              <a16:creationId xmlns:a16="http://schemas.microsoft.com/office/drawing/2014/main" id="{46C3C615-EB57-436E-97D1-9EB6CAF47E51}"/>
            </a:ext>
          </a:extLst>
        </xdr:cNvPr>
        <xdr:cNvSpPr txBox="1"/>
      </xdr:nvSpPr>
      <xdr:spPr>
        <a:xfrm>
          <a:off x="8458277" y="53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130827</xdr:rowOff>
    </xdr:from>
    <xdr:ext cx="469744" cy="259045"/>
    <xdr:sp macro="" textlink="">
      <xdr:nvSpPr>
        <xdr:cNvPr id="146" name="n_2mainValue【図書館】&#10;一人当たり面積">
          <a:extLst>
            <a:ext uri="{FF2B5EF4-FFF2-40B4-BE49-F238E27FC236}">
              <a16:creationId xmlns:a16="http://schemas.microsoft.com/office/drawing/2014/main" id="{FCA8BF9E-E8FD-4010-BB1F-70F522FAF9FB}"/>
            </a:ext>
          </a:extLst>
        </xdr:cNvPr>
        <xdr:cNvSpPr txBox="1"/>
      </xdr:nvSpPr>
      <xdr:spPr>
        <a:xfrm>
          <a:off x="7677227" y="53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130827</xdr:rowOff>
    </xdr:from>
    <xdr:ext cx="469744" cy="259045"/>
    <xdr:sp macro="" textlink="">
      <xdr:nvSpPr>
        <xdr:cNvPr id="147" name="n_3mainValue【図書館】&#10;一人当たり面積">
          <a:extLst>
            <a:ext uri="{FF2B5EF4-FFF2-40B4-BE49-F238E27FC236}">
              <a16:creationId xmlns:a16="http://schemas.microsoft.com/office/drawing/2014/main" id="{5186B4D7-52D0-45AC-B327-EBCE1CBFD639}"/>
            </a:ext>
          </a:extLst>
        </xdr:cNvPr>
        <xdr:cNvSpPr txBox="1"/>
      </xdr:nvSpPr>
      <xdr:spPr>
        <a:xfrm>
          <a:off x="6867602" y="53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105427</xdr:rowOff>
    </xdr:from>
    <xdr:ext cx="469744" cy="259045"/>
    <xdr:sp macro="" textlink="">
      <xdr:nvSpPr>
        <xdr:cNvPr id="148" name="n_4mainValue【図書館】&#10;一人当たり面積">
          <a:extLst>
            <a:ext uri="{FF2B5EF4-FFF2-40B4-BE49-F238E27FC236}">
              <a16:creationId xmlns:a16="http://schemas.microsoft.com/office/drawing/2014/main" id="{9D9819FF-480A-49B5-9DDF-83A018C0C17B}"/>
            </a:ext>
          </a:extLst>
        </xdr:cNvPr>
        <xdr:cNvSpPr txBox="1"/>
      </xdr:nvSpPr>
      <xdr:spPr>
        <a:xfrm>
          <a:off x="6067502" y="52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46D692F-7F2C-4D6E-9FB2-C1781696714A}"/>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7C63183-3546-4D60-8347-B06B5567985F}"/>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BACED83-4879-4548-AEBE-EBDEABA7E730}"/>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EEBC9A6-082C-4C2D-9C2C-DEF3D5643B00}"/>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747A0A6-94A1-4C2A-ABA8-902237BD5DCC}"/>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D74DD6E-B83C-4E1A-9478-55E49A68AA61}"/>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39AAED8-D426-4E55-B962-EAC7460E4A85}"/>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32B57C9-A2FB-4453-A819-4A4C0FF4BE91}"/>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167BD6A-625A-463C-ABE6-A60C00069969}"/>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84CB74F-71D6-49ED-A9CF-60E6EAD8F8A9}"/>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CC87A73-C582-4181-8B2C-6744E5C8E296}"/>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872F347-1B00-4BE3-99A4-1D1AB302D42E}"/>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C464F30D-E655-4F51-B951-0547DC3AC029}"/>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A95C2DC-2B28-4BEA-99F0-2CF8900AB6A7}"/>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56A9A58A-CD92-4973-9360-28A4F21F9FF9}"/>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966AA1AF-D3A8-4F7F-AA62-B71275A7547F}"/>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772BA22D-E45C-43A8-B3B9-D19249B4A6B9}"/>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4D98B0F5-BAE5-41CF-84E7-806C1CCE0F7D}"/>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657AF42E-5EF5-4949-ABB4-63C6F63C4227}"/>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B7C06A51-42FE-47F6-97FD-FDAC49EC2C3E}"/>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4E7BBA3B-417F-4895-8ECD-D6A180FEE74F}"/>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F198A2B-FC3C-4234-8026-7B0F1DDDEA4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337C7B87-0F2C-4958-97C7-F2E64835776B}"/>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EF02AF38-86BF-4EDB-949F-7A3CFA31028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90293587-0732-483B-8F29-9394FDC340B8}"/>
            </a:ext>
          </a:extLst>
        </xdr:cNvPr>
        <xdr:cNvCxnSpPr/>
      </xdr:nvCxnSpPr>
      <xdr:spPr>
        <a:xfrm flipV="1">
          <a:off x="4180840" y="9142730"/>
          <a:ext cx="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A4C5DFD4-B223-463C-9BCC-4BDABA1E3337}"/>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F09F8E08-39F5-4EFA-86F8-F1FC8B9FB3DD}"/>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C9612A5A-6C1E-4049-866C-E51FAE7E4A8B}"/>
            </a:ext>
          </a:extLst>
        </xdr:cNvPr>
        <xdr:cNvSpPr txBox="1"/>
      </xdr:nvSpPr>
      <xdr:spPr>
        <a:xfrm>
          <a:off x="4219575" y="892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E310A370-6BDF-4577-AFA4-D3756047CC71}"/>
            </a:ext>
          </a:extLst>
        </xdr:cNvPr>
        <xdr:cNvCxnSpPr/>
      </xdr:nvCxnSpPr>
      <xdr:spPr>
        <a:xfrm>
          <a:off x="4105275" y="914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C324745C-B479-489F-8A45-08B5A2209F70}"/>
            </a:ext>
          </a:extLst>
        </xdr:cNvPr>
        <xdr:cNvSpPr txBox="1"/>
      </xdr:nvSpPr>
      <xdr:spPr>
        <a:xfrm>
          <a:off x="4219575" y="9629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BA6CEE8C-71B8-4C92-A61C-99A698838767}"/>
            </a:ext>
          </a:extLst>
        </xdr:cNvPr>
        <xdr:cNvSpPr/>
      </xdr:nvSpPr>
      <xdr:spPr>
        <a:xfrm>
          <a:off x="4124325" y="97745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B1A13EA5-139E-425F-B5A2-F0CE3E3E68F2}"/>
            </a:ext>
          </a:extLst>
        </xdr:cNvPr>
        <xdr:cNvSpPr/>
      </xdr:nvSpPr>
      <xdr:spPr>
        <a:xfrm>
          <a:off x="3381375" y="97466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4DE654CF-F1F8-424A-983F-8E893520B1D8}"/>
            </a:ext>
          </a:extLst>
        </xdr:cNvPr>
        <xdr:cNvSpPr/>
      </xdr:nvSpPr>
      <xdr:spPr>
        <a:xfrm>
          <a:off x="2571750" y="97237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6A409776-0341-464A-8BE5-0BA55D05C9A0}"/>
            </a:ext>
          </a:extLst>
        </xdr:cNvPr>
        <xdr:cNvSpPr/>
      </xdr:nvSpPr>
      <xdr:spPr>
        <a:xfrm>
          <a:off x="1781175" y="97326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98CE960-01B9-479D-8BED-F0210E2CD8D2}"/>
            </a:ext>
          </a:extLst>
        </xdr:cNvPr>
        <xdr:cNvSpPr/>
      </xdr:nvSpPr>
      <xdr:spPr>
        <a:xfrm>
          <a:off x="981075" y="97243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9C395A5-643A-4D17-B198-05A4C82A1202}"/>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F6ABB5C-3201-43AE-BDE4-B64F652F7819}"/>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41C313A-1CC1-40AC-B6BD-46945C49BD78}"/>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066BDB6-5E3C-4A2D-8B18-35E70548E9E4}"/>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699C454-E478-41F4-A3BE-49FB09B2DDD8}"/>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27305</xdr:rowOff>
    </xdr:from>
    <xdr:to>
      <xdr:col>24</xdr:col>
      <xdr:colOff>114300</xdr:colOff>
      <xdr:row>63</xdr:row>
      <xdr:rowOff>128905</xdr:rowOff>
    </xdr:to>
    <xdr:sp macro="" textlink="">
      <xdr:nvSpPr>
        <xdr:cNvPr id="189" name="楕円 188">
          <a:extLst>
            <a:ext uri="{FF2B5EF4-FFF2-40B4-BE49-F238E27FC236}">
              <a16:creationId xmlns:a16="http://schemas.microsoft.com/office/drawing/2014/main" id="{747E190C-0BD7-4786-8135-E70C11B4A119}"/>
            </a:ext>
          </a:extLst>
        </xdr:cNvPr>
        <xdr:cNvSpPr/>
      </xdr:nvSpPr>
      <xdr:spPr>
        <a:xfrm>
          <a:off x="4124325" y="102412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5732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F5CBE3D8-E813-48DB-B779-96F5A05987FA}"/>
            </a:ext>
          </a:extLst>
        </xdr:cNvPr>
        <xdr:cNvSpPr txBox="1"/>
      </xdr:nvSpPr>
      <xdr:spPr>
        <a:xfrm>
          <a:off x="4219575" y="1021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4445</xdr:rowOff>
    </xdr:from>
    <xdr:to>
      <xdr:col>20</xdr:col>
      <xdr:colOff>38100</xdr:colOff>
      <xdr:row>63</xdr:row>
      <xdr:rowOff>106045</xdr:rowOff>
    </xdr:to>
    <xdr:sp macro="" textlink="">
      <xdr:nvSpPr>
        <xdr:cNvPr id="191" name="楕円 190">
          <a:extLst>
            <a:ext uri="{FF2B5EF4-FFF2-40B4-BE49-F238E27FC236}">
              <a16:creationId xmlns:a16="http://schemas.microsoft.com/office/drawing/2014/main" id="{48380325-84CE-43E3-B2CB-C66DF921CEAE}"/>
            </a:ext>
          </a:extLst>
        </xdr:cNvPr>
        <xdr:cNvSpPr/>
      </xdr:nvSpPr>
      <xdr:spPr>
        <a:xfrm>
          <a:off x="3381375" y="102184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55245</xdr:rowOff>
    </xdr:from>
    <xdr:to>
      <xdr:col>24</xdr:col>
      <xdr:colOff>63500</xdr:colOff>
      <xdr:row>63</xdr:row>
      <xdr:rowOff>78105</xdr:rowOff>
    </xdr:to>
    <xdr:cxnSp macro="">
      <xdr:nvCxnSpPr>
        <xdr:cNvPr id="192" name="直線コネクタ 191">
          <a:extLst>
            <a:ext uri="{FF2B5EF4-FFF2-40B4-BE49-F238E27FC236}">
              <a16:creationId xmlns:a16="http://schemas.microsoft.com/office/drawing/2014/main" id="{B5B8313C-45AF-4661-95A2-F97B1A18F7ED}"/>
            </a:ext>
          </a:extLst>
        </xdr:cNvPr>
        <xdr:cNvCxnSpPr/>
      </xdr:nvCxnSpPr>
      <xdr:spPr>
        <a:xfrm>
          <a:off x="3429000" y="10266045"/>
          <a:ext cx="7524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156845</xdr:rowOff>
    </xdr:from>
    <xdr:to>
      <xdr:col>15</xdr:col>
      <xdr:colOff>101600</xdr:colOff>
      <xdr:row>63</xdr:row>
      <xdr:rowOff>86995</xdr:rowOff>
    </xdr:to>
    <xdr:sp macro="" textlink="">
      <xdr:nvSpPr>
        <xdr:cNvPr id="193" name="楕円 192">
          <a:extLst>
            <a:ext uri="{FF2B5EF4-FFF2-40B4-BE49-F238E27FC236}">
              <a16:creationId xmlns:a16="http://schemas.microsoft.com/office/drawing/2014/main" id="{BEC7EF8D-B8E5-4DDA-A123-7AA6D1E3B123}"/>
            </a:ext>
          </a:extLst>
        </xdr:cNvPr>
        <xdr:cNvSpPr/>
      </xdr:nvSpPr>
      <xdr:spPr>
        <a:xfrm>
          <a:off x="2571750" y="102088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36195</xdr:rowOff>
    </xdr:from>
    <xdr:to>
      <xdr:col>19</xdr:col>
      <xdr:colOff>177800</xdr:colOff>
      <xdr:row>63</xdr:row>
      <xdr:rowOff>55245</xdr:rowOff>
    </xdr:to>
    <xdr:cxnSp macro="">
      <xdr:nvCxnSpPr>
        <xdr:cNvPr id="194" name="直線コネクタ 193">
          <a:extLst>
            <a:ext uri="{FF2B5EF4-FFF2-40B4-BE49-F238E27FC236}">
              <a16:creationId xmlns:a16="http://schemas.microsoft.com/office/drawing/2014/main" id="{EFF6AFCB-566A-4FDD-B785-9E2D7173F240}"/>
            </a:ext>
          </a:extLst>
        </xdr:cNvPr>
        <xdr:cNvCxnSpPr/>
      </xdr:nvCxnSpPr>
      <xdr:spPr>
        <a:xfrm>
          <a:off x="2619375" y="1024699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124460</xdr:rowOff>
    </xdr:from>
    <xdr:to>
      <xdr:col>10</xdr:col>
      <xdr:colOff>165100</xdr:colOff>
      <xdr:row>63</xdr:row>
      <xdr:rowOff>54610</xdr:rowOff>
    </xdr:to>
    <xdr:sp macro="" textlink="">
      <xdr:nvSpPr>
        <xdr:cNvPr id="195" name="楕円 194">
          <a:extLst>
            <a:ext uri="{FF2B5EF4-FFF2-40B4-BE49-F238E27FC236}">
              <a16:creationId xmlns:a16="http://schemas.microsoft.com/office/drawing/2014/main" id="{4758487E-E12F-433C-8853-EB2A421AED5D}"/>
            </a:ext>
          </a:extLst>
        </xdr:cNvPr>
        <xdr:cNvSpPr/>
      </xdr:nvSpPr>
      <xdr:spPr>
        <a:xfrm>
          <a:off x="1781175" y="101701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3810</xdr:rowOff>
    </xdr:from>
    <xdr:to>
      <xdr:col>15</xdr:col>
      <xdr:colOff>50800</xdr:colOff>
      <xdr:row>63</xdr:row>
      <xdr:rowOff>36195</xdr:rowOff>
    </xdr:to>
    <xdr:cxnSp macro="">
      <xdr:nvCxnSpPr>
        <xdr:cNvPr id="196" name="直線コネクタ 195">
          <a:extLst>
            <a:ext uri="{FF2B5EF4-FFF2-40B4-BE49-F238E27FC236}">
              <a16:creationId xmlns:a16="http://schemas.microsoft.com/office/drawing/2014/main" id="{DE0407D3-A358-4307-9880-E28C71AA4619}"/>
            </a:ext>
          </a:extLst>
        </xdr:cNvPr>
        <xdr:cNvCxnSpPr/>
      </xdr:nvCxnSpPr>
      <xdr:spPr>
        <a:xfrm>
          <a:off x="1828800" y="10217785"/>
          <a:ext cx="79057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76835</xdr:rowOff>
    </xdr:from>
    <xdr:to>
      <xdr:col>6</xdr:col>
      <xdr:colOff>38100</xdr:colOff>
      <xdr:row>63</xdr:row>
      <xdr:rowOff>6985</xdr:rowOff>
    </xdr:to>
    <xdr:sp macro="" textlink="">
      <xdr:nvSpPr>
        <xdr:cNvPr id="197" name="楕円 196">
          <a:extLst>
            <a:ext uri="{FF2B5EF4-FFF2-40B4-BE49-F238E27FC236}">
              <a16:creationId xmlns:a16="http://schemas.microsoft.com/office/drawing/2014/main" id="{68F0DEF4-393F-4524-9A81-77EB39094D3D}"/>
            </a:ext>
          </a:extLst>
        </xdr:cNvPr>
        <xdr:cNvSpPr/>
      </xdr:nvSpPr>
      <xdr:spPr>
        <a:xfrm>
          <a:off x="981075" y="101257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127635</xdr:rowOff>
    </xdr:from>
    <xdr:to>
      <xdr:col>10</xdr:col>
      <xdr:colOff>114300</xdr:colOff>
      <xdr:row>63</xdr:row>
      <xdr:rowOff>3810</xdr:rowOff>
    </xdr:to>
    <xdr:cxnSp macro="">
      <xdr:nvCxnSpPr>
        <xdr:cNvPr id="198" name="直線コネクタ 197">
          <a:extLst>
            <a:ext uri="{FF2B5EF4-FFF2-40B4-BE49-F238E27FC236}">
              <a16:creationId xmlns:a16="http://schemas.microsoft.com/office/drawing/2014/main" id="{1D203ECD-45C3-4941-8B1D-E1DFAFE27548}"/>
            </a:ext>
          </a:extLst>
        </xdr:cNvPr>
        <xdr:cNvCxnSpPr/>
      </xdr:nvCxnSpPr>
      <xdr:spPr>
        <a:xfrm>
          <a:off x="1028700" y="10173335"/>
          <a:ext cx="8001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749A72F7-580E-4816-B195-E6F29FF3C513}"/>
            </a:ext>
          </a:extLst>
        </xdr:cNvPr>
        <xdr:cNvSpPr txBox="1"/>
      </xdr:nvSpPr>
      <xdr:spPr>
        <a:xfrm>
          <a:off x="3239144" y="954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F83FC288-4E70-4394-8CD2-E52AA51B4E36}"/>
            </a:ext>
          </a:extLst>
        </xdr:cNvPr>
        <xdr:cNvSpPr txBox="1"/>
      </xdr:nvSpPr>
      <xdr:spPr>
        <a:xfrm>
          <a:off x="2439044"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C833C631-33A3-45B3-9D1B-18F8F5A748D8}"/>
            </a:ext>
          </a:extLst>
        </xdr:cNvPr>
        <xdr:cNvSpPr txBox="1"/>
      </xdr:nvSpPr>
      <xdr:spPr>
        <a:xfrm>
          <a:off x="1648469" y="952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CEF9F0F0-746B-4329-B42D-F963C8C71D11}"/>
            </a:ext>
          </a:extLst>
        </xdr:cNvPr>
        <xdr:cNvSpPr txBox="1"/>
      </xdr:nvSpPr>
      <xdr:spPr>
        <a:xfrm>
          <a:off x="848369"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97172</xdr:rowOff>
    </xdr:from>
    <xdr:ext cx="405111" cy="259045"/>
    <xdr:sp macro="" textlink="">
      <xdr:nvSpPr>
        <xdr:cNvPr id="203" name="n_1mainValue【体育館・プール】&#10;有形固定資産減価償却率">
          <a:extLst>
            <a:ext uri="{FF2B5EF4-FFF2-40B4-BE49-F238E27FC236}">
              <a16:creationId xmlns:a16="http://schemas.microsoft.com/office/drawing/2014/main" id="{4F9977EA-A201-4439-B333-824515A60C12}"/>
            </a:ext>
          </a:extLst>
        </xdr:cNvPr>
        <xdr:cNvSpPr txBox="1"/>
      </xdr:nvSpPr>
      <xdr:spPr>
        <a:xfrm>
          <a:off x="32391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78122</xdr:rowOff>
    </xdr:from>
    <xdr:ext cx="405111" cy="259045"/>
    <xdr:sp macro="" textlink="">
      <xdr:nvSpPr>
        <xdr:cNvPr id="204" name="n_2mainValue【体育館・プール】&#10;有形固定資産減価償却率">
          <a:extLst>
            <a:ext uri="{FF2B5EF4-FFF2-40B4-BE49-F238E27FC236}">
              <a16:creationId xmlns:a16="http://schemas.microsoft.com/office/drawing/2014/main" id="{FD0EB42D-F127-4870-84B4-030A0FC89F20}"/>
            </a:ext>
          </a:extLst>
        </xdr:cNvPr>
        <xdr:cNvSpPr txBox="1"/>
      </xdr:nvSpPr>
      <xdr:spPr>
        <a:xfrm>
          <a:off x="24390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45737</xdr:rowOff>
    </xdr:from>
    <xdr:ext cx="405111" cy="259045"/>
    <xdr:sp macro="" textlink="">
      <xdr:nvSpPr>
        <xdr:cNvPr id="205" name="n_3mainValue【体育館・プール】&#10;有形固定資産減価償却率">
          <a:extLst>
            <a:ext uri="{FF2B5EF4-FFF2-40B4-BE49-F238E27FC236}">
              <a16:creationId xmlns:a16="http://schemas.microsoft.com/office/drawing/2014/main" id="{9A1F0950-5A4A-43EF-81DE-6099AFFBBCBA}"/>
            </a:ext>
          </a:extLst>
        </xdr:cNvPr>
        <xdr:cNvSpPr txBox="1"/>
      </xdr:nvSpPr>
      <xdr:spPr>
        <a:xfrm>
          <a:off x="1648469" y="1025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169562</xdr:rowOff>
    </xdr:from>
    <xdr:ext cx="405111" cy="259045"/>
    <xdr:sp macro="" textlink="">
      <xdr:nvSpPr>
        <xdr:cNvPr id="206" name="n_4mainValue【体育館・プール】&#10;有形固定資産減価償却率">
          <a:extLst>
            <a:ext uri="{FF2B5EF4-FFF2-40B4-BE49-F238E27FC236}">
              <a16:creationId xmlns:a16="http://schemas.microsoft.com/office/drawing/2014/main" id="{AA2C376D-1906-43D6-A394-6B367C04F2FE}"/>
            </a:ext>
          </a:extLst>
        </xdr:cNvPr>
        <xdr:cNvSpPr txBox="1"/>
      </xdr:nvSpPr>
      <xdr:spPr>
        <a:xfrm>
          <a:off x="848369"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A91360F-5A34-4960-9286-BA59ACBEA5CC}"/>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F6A9559-DDCC-4C49-9FD7-AF115BDE139E}"/>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68EB290-368D-461E-AD04-BD636165CEB6}"/>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DB777E5-95BA-4988-8CCF-084F2E88A834}"/>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D608CAE-F374-4CBD-8F42-B9CF7DE74F3B}"/>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E6C32BC-7911-4726-A415-6108C6E5970B}"/>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EBD10FB-0F60-42EE-98E2-F9545581BF90}"/>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EE59638-C8B1-4715-AC4A-006D0FFAFBCA}"/>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490305D-0471-4A48-9331-969BBB51C0B6}"/>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86D267F-8A20-44E2-924F-C9B03D7F2AB1}"/>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35AC13C-D4C5-4995-97B6-24884F5ABD3F}"/>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43B6D7AA-6935-4F41-B989-6ED3551E4C69}"/>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093314A-E275-4976-9CCE-72874E6891B3}"/>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70DECD64-FF76-418E-82AD-8D6B72E094B6}"/>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5546077-F0AD-406A-B85E-39CE6F12E5F5}"/>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959744BC-6F43-4795-8ED0-A37EC79497ED}"/>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743BC2-D328-4FFE-B126-BA7037B5B95C}"/>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5A4C6D1D-A251-410C-8276-4DC9F4804E5C}"/>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D6247DF-7209-47C8-A367-6007E0B5D314}"/>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20FA7744-FA40-4DFB-A515-13BD4B176451}"/>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F982875-A749-48E1-82C6-00908EB0825B}"/>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E5B22AE2-A7DC-422A-AC83-11C69377B1A9}"/>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F12FF145-B9AA-4514-9C9A-3BCC8B0FAF5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C0EA7365-9EF2-492A-BA58-A2FD98627823}"/>
            </a:ext>
          </a:extLst>
        </xdr:cNvPr>
        <xdr:cNvCxnSpPr/>
      </xdr:nvCxnSpPr>
      <xdr:spPr>
        <a:xfrm flipV="1">
          <a:off x="9429115" y="9221470"/>
          <a:ext cx="0" cy="1168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433C8320-564C-4958-B373-C30642FEB4E1}"/>
            </a:ext>
          </a:extLst>
        </xdr:cNvPr>
        <xdr:cNvSpPr txBox="1"/>
      </xdr:nvSpPr>
      <xdr:spPr>
        <a:xfrm>
          <a:off x="9467850"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39FD37FA-EF02-4052-BE68-F3F6ED2A7603}"/>
            </a:ext>
          </a:extLst>
        </xdr:cNvPr>
        <xdr:cNvCxnSpPr/>
      </xdr:nvCxnSpPr>
      <xdr:spPr>
        <a:xfrm>
          <a:off x="9363075" y="103898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7DB2DB08-EBCA-4F71-9A4F-1F31FC9AE554}"/>
            </a:ext>
          </a:extLst>
        </xdr:cNvPr>
        <xdr:cNvSpPr txBox="1"/>
      </xdr:nvSpPr>
      <xdr:spPr>
        <a:xfrm>
          <a:off x="9467850" y="899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3D703F59-5BEB-46A9-B572-A281A00EE0E8}"/>
            </a:ext>
          </a:extLst>
        </xdr:cNvPr>
        <xdr:cNvCxnSpPr/>
      </xdr:nvCxnSpPr>
      <xdr:spPr>
        <a:xfrm>
          <a:off x="9363075" y="92214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E184F597-18B4-438A-970B-E8D06D843C8B}"/>
            </a:ext>
          </a:extLst>
        </xdr:cNvPr>
        <xdr:cNvSpPr txBox="1"/>
      </xdr:nvSpPr>
      <xdr:spPr>
        <a:xfrm>
          <a:off x="9467850" y="10113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4C569D54-6EFA-42CD-9650-DD3F32544375}"/>
            </a:ext>
          </a:extLst>
        </xdr:cNvPr>
        <xdr:cNvSpPr/>
      </xdr:nvSpPr>
      <xdr:spPr>
        <a:xfrm>
          <a:off x="9401175" y="1013460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EDB69E4E-6F97-471A-9F4A-9FBF2286C691}"/>
            </a:ext>
          </a:extLst>
        </xdr:cNvPr>
        <xdr:cNvSpPr/>
      </xdr:nvSpPr>
      <xdr:spPr>
        <a:xfrm>
          <a:off x="8639175" y="101358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AB4994F2-0655-4059-94B3-4E23C3713CF1}"/>
            </a:ext>
          </a:extLst>
        </xdr:cNvPr>
        <xdr:cNvSpPr/>
      </xdr:nvSpPr>
      <xdr:spPr>
        <a:xfrm>
          <a:off x="7839075" y="10132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60FAF897-6120-4702-BD79-45AD1F7F476F}"/>
            </a:ext>
          </a:extLst>
        </xdr:cNvPr>
        <xdr:cNvSpPr/>
      </xdr:nvSpPr>
      <xdr:spPr>
        <a:xfrm>
          <a:off x="7029450" y="10079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8A3AB08-3A9B-4F0B-8A74-C91F204B881B}"/>
            </a:ext>
          </a:extLst>
        </xdr:cNvPr>
        <xdr:cNvSpPr/>
      </xdr:nvSpPr>
      <xdr:spPr>
        <a:xfrm>
          <a:off x="6238875" y="101358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D5FC6B5-B4DB-4AA7-A109-7607E387DFA8}"/>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5F45CFA-12B2-4E5C-A0B5-F90039E1D847}"/>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1D27610-9F7D-498E-BD46-994F55CB44B8}"/>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885ECD4-014B-4651-ADB1-ACB40452CDD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BABE019-D75A-4D56-830A-B5892F0E7D6E}"/>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46" name="楕円 245">
          <a:extLst>
            <a:ext uri="{FF2B5EF4-FFF2-40B4-BE49-F238E27FC236}">
              <a16:creationId xmlns:a16="http://schemas.microsoft.com/office/drawing/2014/main" id="{0673BA21-4C78-49C1-AB0B-DD696F845130}"/>
            </a:ext>
          </a:extLst>
        </xdr:cNvPr>
        <xdr:cNvSpPr/>
      </xdr:nvSpPr>
      <xdr:spPr>
        <a:xfrm>
          <a:off x="9401175" y="1007491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52087</xdr:rowOff>
    </xdr:from>
    <xdr:ext cx="469744" cy="259045"/>
    <xdr:sp macro="" textlink="">
      <xdr:nvSpPr>
        <xdr:cNvPr id="247" name="【体育館・プール】&#10;一人当たり面積該当値テキスト">
          <a:extLst>
            <a:ext uri="{FF2B5EF4-FFF2-40B4-BE49-F238E27FC236}">
              <a16:creationId xmlns:a16="http://schemas.microsoft.com/office/drawing/2014/main" id="{3DA392C7-89E5-4D89-A65E-B807090CC3B6}"/>
            </a:ext>
          </a:extLst>
        </xdr:cNvPr>
        <xdr:cNvSpPr txBox="1"/>
      </xdr:nvSpPr>
      <xdr:spPr>
        <a:xfrm>
          <a:off x="9467850" y="993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8" name="楕円 247">
          <a:extLst>
            <a:ext uri="{FF2B5EF4-FFF2-40B4-BE49-F238E27FC236}">
              <a16:creationId xmlns:a16="http://schemas.microsoft.com/office/drawing/2014/main" id="{966875CE-3127-458B-B63E-0FC90419CC7F}"/>
            </a:ext>
          </a:extLst>
        </xdr:cNvPr>
        <xdr:cNvSpPr/>
      </xdr:nvSpPr>
      <xdr:spPr>
        <a:xfrm>
          <a:off x="8639175" y="100749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80010</xdr:rowOff>
    </xdr:to>
    <xdr:cxnSp macro="">
      <xdr:nvCxnSpPr>
        <xdr:cNvPr id="249" name="直線コネクタ 248">
          <a:extLst>
            <a:ext uri="{FF2B5EF4-FFF2-40B4-BE49-F238E27FC236}">
              <a16:creationId xmlns:a16="http://schemas.microsoft.com/office/drawing/2014/main" id="{AFB872D8-9BDD-422E-BE41-02AE64B43A40}"/>
            </a:ext>
          </a:extLst>
        </xdr:cNvPr>
        <xdr:cNvCxnSpPr/>
      </xdr:nvCxnSpPr>
      <xdr:spPr>
        <a:xfrm>
          <a:off x="8686800" y="1013206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27305</xdr:rowOff>
    </xdr:from>
    <xdr:to>
      <xdr:col>46</xdr:col>
      <xdr:colOff>38100</xdr:colOff>
      <xdr:row>62</xdr:row>
      <xdr:rowOff>128905</xdr:rowOff>
    </xdr:to>
    <xdr:sp macro="" textlink="">
      <xdr:nvSpPr>
        <xdr:cNvPr id="250" name="楕円 249">
          <a:extLst>
            <a:ext uri="{FF2B5EF4-FFF2-40B4-BE49-F238E27FC236}">
              <a16:creationId xmlns:a16="http://schemas.microsoft.com/office/drawing/2014/main" id="{0A4ED3F8-F1DA-4435-BE5D-AF02C364B75E}"/>
            </a:ext>
          </a:extLst>
        </xdr:cNvPr>
        <xdr:cNvSpPr/>
      </xdr:nvSpPr>
      <xdr:spPr>
        <a:xfrm>
          <a:off x="7839075" y="100793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78105</xdr:rowOff>
    </xdr:from>
    <xdr:to>
      <xdr:col>50</xdr:col>
      <xdr:colOff>114300</xdr:colOff>
      <xdr:row>62</xdr:row>
      <xdr:rowOff>80010</xdr:rowOff>
    </xdr:to>
    <xdr:cxnSp macro="">
      <xdr:nvCxnSpPr>
        <xdr:cNvPr id="251" name="直線コネクタ 250">
          <a:extLst>
            <a:ext uri="{FF2B5EF4-FFF2-40B4-BE49-F238E27FC236}">
              <a16:creationId xmlns:a16="http://schemas.microsoft.com/office/drawing/2014/main" id="{462AC61C-101B-4E34-BBF7-7F953B0C58F5}"/>
            </a:ext>
          </a:extLst>
        </xdr:cNvPr>
        <xdr:cNvCxnSpPr/>
      </xdr:nvCxnSpPr>
      <xdr:spPr>
        <a:xfrm>
          <a:off x="7886700" y="10126980"/>
          <a:ext cx="8001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25400</xdr:rowOff>
    </xdr:from>
    <xdr:to>
      <xdr:col>41</xdr:col>
      <xdr:colOff>101600</xdr:colOff>
      <xdr:row>62</xdr:row>
      <xdr:rowOff>127000</xdr:rowOff>
    </xdr:to>
    <xdr:sp macro="" textlink="">
      <xdr:nvSpPr>
        <xdr:cNvPr id="252" name="楕円 251">
          <a:extLst>
            <a:ext uri="{FF2B5EF4-FFF2-40B4-BE49-F238E27FC236}">
              <a16:creationId xmlns:a16="http://schemas.microsoft.com/office/drawing/2014/main" id="{AE7A76ED-82C6-4ED1-B49B-8785212A41E7}"/>
            </a:ext>
          </a:extLst>
        </xdr:cNvPr>
        <xdr:cNvSpPr/>
      </xdr:nvSpPr>
      <xdr:spPr>
        <a:xfrm>
          <a:off x="7029450" y="100774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76200</xdr:rowOff>
    </xdr:from>
    <xdr:to>
      <xdr:col>45</xdr:col>
      <xdr:colOff>177800</xdr:colOff>
      <xdr:row>62</xdr:row>
      <xdr:rowOff>78105</xdr:rowOff>
    </xdr:to>
    <xdr:cxnSp macro="">
      <xdr:nvCxnSpPr>
        <xdr:cNvPr id="253" name="直線コネクタ 252">
          <a:extLst>
            <a:ext uri="{FF2B5EF4-FFF2-40B4-BE49-F238E27FC236}">
              <a16:creationId xmlns:a16="http://schemas.microsoft.com/office/drawing/2014/main" id="{92E7172D-B186-4775-9993-764611340DA6}"/>
            </a:ext>
          </a:extLst>
        </xdr:cNvPr>
        <xdr:cNvCxnSpPr/>
      </xdr:nvCxnSpPr>
      <xdr:spPr>
        <a:xfrm>
          <a:off x="7077075" y="10125075"/>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21590</xdr:rowOff>
    </xdr:from>
    <xdr:to>
      <xdr:col>36</xdr:col>
      <xdr:colOff>165100</xdr:colOff>
      <xdr:row>62</xdr:row>
      <xdr:rowOff>123190</xdr:rowOff>
    </xdr:to>
    <xdr:sp macro="" textlink="">
      <xdr:nvSpPr>
        <xdr:cNvPr id="254" name="楕円 253">
          <a:extLst>
            <a:ext uri="{FF2B5EF4-FFF2-40B4-BE49-F238E27FC236}">
              <a16:creationId xmlns:a16="http://schemas.microsoft.com/office/drawing/2014/main" id="{D8BC37E6-2B90-4D34-8C3E-8CEF015150AB}"/>
            </a:ext>
          </a:extLst>
        </xdr:cNvPr>
        <xdr:cNvSpPr/>
      </xdr:nvSpPr>
      <xdr:spPr>
        <a:xfrm>
          <a:off x="6238875" y="100704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72390</xdr:rowOff>
    </xdr:from>
    <xdr:to>
      <xdr:col>41</xdr:col>
      <xdr:colOff>50800</xdr:colOff>
      <xdr:row>62</xdr:row>
      <xdr:rowOff>76200</xdr:rowOff>
    </xdr:to>
    <xdr:cxnSp macro="">
      <xdr:nvCxnSpPr>
        <xdr:cNvPr id="255" name="直線コネクタ 254">
          <a:extLst>
            <a:ext uri="{FF2B5EF4-FFF2-40B4-BE49-F238E27FC236}">
              <a16:creationId xmlns:a16="http://schemas.microsoft.com/office/drawing/2014/main" id="{1A3F18EA-1590-4CF9-BE85-9A6189196596}"/>
            </a:ext>
          </a:extLst>
        </xdr:cNvPr>
        <xdr:cNvCxnSpPr/>
      </xdr:nvCxnSpPr>
      <xdr:spPr>
        <a:xfrm>
          <a:off x="6286500" y="10118090"/>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6C4719EC-B77B-4A10-8778-028F7DB80D79}"/>
            </a:ext>
          </a:extLst>
        </xdr:cNvPr>
        <xdr:cNvSpPr txBox="1"/>
      </xdr:nvSpPr>
      <xdr:spPr>
        <a:xfrm>
          <a:off x="845827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01AA8206-EDF6-4591-A068-9553B9904088}"/>
            </a:ext>
          </a:extLst>
        </xdr:cNvPr>
        <xdr:cNvSpPr txBox="1"/>
      </xdr:nvSpPr>
      <xdr:spPr>
        <a:xfrm>
          <a:off x="7677227" y="1022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macro="" textlink="">
      <xdr:nvSpPr>
        <xdr:cNvPr id="258" name="n_3aveValue【体育館・プール】&#10;一人当たり面積">
          <a:extLst>
            <a:ext uri="{FF2B5EF4-FFF2-40B4-BE49-F238E27FC236}">
              <a16:creationId xmlns:a16="http://schemas.microsoft.com/office/drawing/2014/main" id="{5305C2C8-081F-4F58-82A3-CA96DABDD263}"/>
            </a:ext>
          </a:extLst>
        </xdr:cNvPr>
        <xdr:cNvSpPr txBox="1"/>
      </xdr:nvSpPr>
      <xdr:spPr>
        <a:xfrm>
          <a:off x="6867602" y="1017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11911C03-E376-4C7F-8A87-21A006F863EB}"/>
            </a:ext>
          </a:extLst>
        </xdr:cNvPr>
        <xdr:cNvSpPr txBox="1"/>
      </xdr:nvSpPr>
      <xdr:spPr>
        <a:xfrm>
          <a:off x="6067502"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147337</xdr:rowOff>
    </xdr:from>
    <xdr:ext cx="469744" cy="259045"/>
    <xdr:sp macro="" textlink="">
      <xdr:nvSpPr>
        <xdr:cNvPr id="260" name="n_1mainValue【体育館・プール】&#10;一人当たり面積">
          <a:extLst>
            <a:ext uri="{FF2B5EF4-FFF2-40B4-BE49-F238E27FC236}">
              <a16:creationId xmlns:a16="http://schemas.microsoft.com/office/drawing/2014/main" id="{99F4B603-DE31-4AA1-BA25-103F3FAE5D64}"/>
            </a:ext>
          </a:extLst>
        </xdr:cNvPr>
        <xdr:cNvSpPr txBox="1"/>
      </xdr:nvSpPr>
      <xdr:spPr>
        <a:xfrm>
          <a:off x="8458277" y="98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145432</xdr:rowOff>
    </xdr:from>
    <xdr:ext cx="469744" cy="259045"/>
    <xdr:sp macro="" textlink="">
      <xdr:nvSpPr>
        <xdr:cNvPr id="261" name="n_2mainValue【体育館・プール】&#10;一人当たり面積">
          <a:extLst>
            <a:ext uri="{FF2B5EF4-FFF2-40B4-BE49-F238E27FC236}">
              <a16:creationId xmlns:a16="http://schemas.microsoft.com/office/drawing/2014/main" id="{4CF0DEB8-4E07-4873-BABE-220FD5BE3112}"/>
            </a:ext>
          </a:extLst>
        </xdr:cNvPr>
        <xdr:cNvSpPr txBox="1"/>
      </xdr:nvSpPr>
      <xdr:spPr>
        <a:xfrm>
          <a:off x="7677227" y="986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143527</xdr:rowOff>
    </xdr:from>
    <xdr:ext cx="469744" cy="259045"/>
    <xdr:sp macro="" textlink="">
      <xdr:nvSpPr>
        <xdr:cNvPr id="262" name="n_3mainValue【体育館・プール】&#10;一人当たり面積">
          <a:extLst>
            <a:ext uri="{FF2B5EF4-FFF2-40B4-BE49-F238E27FC236}">
              <a16:creationId xmlns:a16="http://schemas.microsoft.com/office/drawing/2014/main" id="{F2693220-3FF9-4D36-9FDA-48F747505F17}"/>
            </a:ext>
          </a:extLst>
        </xdr:cNvPr>
        <xdr:cNvSpPr txBox="1"/>
      </xdr:nvSpPr>
      <xdr:spPr>
        <a:xfrm>
          <a:off x="6867602" y="986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139717</xdr:rowOff>
    </xdr:from>
    <xdr:ext cx="469744" cy="259045"/>
    <xdr:sp macro="" textlink="">
      <xdr:nvSpPr>
        <xdr:cNvPr id="263" name="n_4mainValue【体育館・プール】&#10;一人当たり面積">
          <a:extLst>
            <a:ext uri="{FF2B5EF4-FFF2-40B4-BE49-F238E27FC236}">
              <a16:creationId xmlns:a16="http://schemas.microsoft.com/office/drawing/2014/main" id="{4693D850-85EC-48CC-A5EA-9205CBB40055}"/>
            </a:ext>
          </a:extLst>
        </xdr:cNvPr>
        <xdr:cNvSpPr txBox="1"/>
      </xdr:nvSpPr>
      <xdr:spPr>
        <a:xfrm>
          <a:off x="6067502" y="98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50B9293-17D3-4822-A9A7-90A12A3F540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EA53490-96A0-45B9-9730-C27CBF3B6B9C}"/>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80B9A67-62D5-45BA-8FC7-61FE3321E5C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638497E-69A5-4218-8E42-7F0061BCBC6E}"/>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148C50D-EB8B-4484-B6DC-B0EB874363C8}"/>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21A2EBD-1E85-49EF-8E04-1FBE11C9133F}"/>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8E6BE88-7481-4FFC-821A-EC839D5CF452}"/>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78F135B-049B-4A03-AEB3-1904BC7B1C9F}"/>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E5AA79B-22D2-4C38-BB0A-6C4E44231F91}"/>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99EBDD8-210F-4FE7-B8CC-5750DF648BA1}"/>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2E28370-CD1C-40DE-AA1D-C5831C8A1DB0}"/>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6B3B41A-E6F5-4D3B-9C60-F9E58A4A532D}"/>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C347643-5340-458F-9347-ED5D101D8340}"/>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F18B858-0A27-47AB-AEA1-15D4AF6173AB}"/>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9F1E961-DC7A-435E-8F97-23B97FACA149}"/>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4BD41D8-780C-43A6-B4ED-91076FAAED0D}"/>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BA23C78-377D-4362-983C-6879CA704AEE}"/>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50584C8-68E9-417A-AEF0-08949E16BCB3}"/>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A55624F-71B3-449B-B972-46FC681FC3CF}"/>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3922374-D6F5-4EA1-9B49-C59739A47CB0}"/>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FA5A6033-2DEE-4AED-9794-CA863AFC0685}"/>
            </a:ext>
          </a:extLst>
        </xdr:cNvPr>
        <xdr:cNvSpPr txBox="1"/>
      </xdr:nvSpPr>
      <xdr:spPr>
        <a:xfrm>
          <a:off x="388136" y="12475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58F910F-0CF8-444A-A91C-1B174372018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AA66434A-3721-46E1-A9B3-D6EB89252E47}"/>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F26A7C7-0DFB-4906-95DA-396DC9C7D647}"/>
            </a:ext>
          </a:extLst>
        </xdr:cNvPr>
        <xdr:cNvCxnSpPr/>
      </xdr:nvCxnSpPr>
      <xdr:spPr>
        <a:xfrm flipV="1">
          <a:off x="4180840" y="12611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669BF680-2A0A-4E93-A3DC-19514AF6AC48}"/>
            </a:ext>
          </a:extLst>
        </xdr:cNvPr>
        <xdr:cNvSpPr txBox="1"/>
      </xdr:nvSpPr>
      <xdr:spPr>
        <a:xfrm>
          <a:off x="4219575"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D5B05B9-09A9-4052-808B-23AEBF1BA104}"/>
            </a:ext>
          </a:extLst>
        </xdr:cNvPr>
        <xdr:cNvCxnSpPr/>
      </xdr:nvCxnSpPr>
      <xdr:spPr>
        <a:xfrm>
          <a:off x="4105275" y="13801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FDD875D2-0818-463D-97F2-EEFE981CBCFF}"/>
            </a:ext>
          </a:extLst>
        </xdr:cNvPr>
        <xdr:cNvSpPr txBox="1"/>
      </xdr:nvSpPr>
      <xdr:spPr>
        <a:xfrm>
          <a:off x="4219575" y="12399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4760A42E-52E6-442E-87CE-E7CB9801D405}"/>
            </a:ext>
          </a:extLst>
        </xdr:cNvPr>
        <xdr:cNvCxnSpPr/>
      </xdr:nvCxnSpPr>
      <xdr:spPr>
        <a:xfrm>
          <a:off x="4105275" y="1261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D18EE13B-EF3B-4BE9-B63B-88AEEA956898}"/>
            </a:ext>
          </a:extLst>
        </xdr:cNvPr>
        <xdr:cNvSpPr txBox="1"/>
      </xdr:nvSpPr>
      <xdr:spPr>
        <a:xfrm>
          <a:off x="4219575" y="13189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B6D48241-3268-4B55-9A7E-E883BC0F663D}"/>
            </a:ext>
          </a:extLst>
        </xdr:cNvPr>
        <xdr:cNvSpPr/>
      </xdr:nvSpPr>
      <xdr:spPr>
        <a:xfrm>
          <a:off x="4124325" y="13325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54305AB9-5780-4B03-8BC6-8A6795297BE0}"/>
            </a:ext>
          </a:extLst>
        </xdr:cNvPr>
        <xdr:cNvSpPr/>
      </xdr:nvSpPr>
      <xdr:spPr>
        <a:xfrm>
          <a:off x="3381375" y="133184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66ED724C-D04B-4F12-99EF-C01FD5CE8B0D}"/>
            </a:ext>
          </a:extLst>
        </xdr:cNvPr>
        <xdr:cNvSpPr/>
      </xdr:nvSpPr>
      <xdr:spPr>
        <a:xfrm>
          <a:off x="2571750" y="13288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5086FDA5-9E03-40FB-B814-7CE709EB9E56}"/>
            </a:ext>
          </a:extLst>
        </xdr:cNvPr>
        <xdr:cNvSpPr/>
      </xdr:nvSpPr>
      <xdr:spPr>
        <a:xfrm>
          <a:off x="1781175" y="132848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38875CAC-8345-4C41-8F51-0ABE398987B8}"/>
            </a:ext>
          </a:extLst>
        </xdr:cNvPr>
        <xdr:cNvSpPr/>
      </xdr:nvSpPr>
      <xdr:spPr>
        <a:xfrm>
          <a:off x="981075" y="132575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E4B95D5-89CF-49DC-826C-771BC6CB26E1}"/>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0310258-CB55-4258-AC79-1F9E296F98DD}"/>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85A5A12-99AA-42CB-A723-C764D25B158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329E086-3C1F-4EDE-BFA5-79A1463CE283}"/>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D30ED56-EC1F-4A5C-9724-29800464B8B9}"/>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303" name="楕円 302">
          <a:extLst>
            <a:ext uri="{FF2B5EF4-FFF2-40B4-BE49-F238E27FC236}">
              <a16:creationId xmlns:a16="http://schemas.microsoft.com/office/drawing/2014/main" id="{C5BF9347-D65D-4803-9623-DBE61F46D8F5}"/>
            </a:ext>
          </a:extLst>
        </xdr:cNvPr>
        <xdr:cNvSpPr/>
      </xdr:nvSpPr>
      <xdr:spPr>
        <a:xfrm>
          <a:off x="4124325" y="135089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38116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B992061-E99F-4291-ACD5-4953C4AEFA2D}"/>
            </a:ext>
          </a:extLst>
        </xdr:cNvPr>
        <xdr:cNvSpPr txBox="1"/>
      </xdr:nvSpPr>
      <xdr:spPr>
        <a:xfrm>
          <a:off x="4219575" y="1348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15239</xdr:rowOff>
    </xdr:from>
    <xdr:to>
      <xdr:col>20</xdr:col>
      <xdr:colOff>38100</xdr:colOff>
      <xdr:row>83</xdr:row>
      <xdr:rowOff>116839</xdr:rowOff>
    </xdr:to>
    <xdr:sp macro="" textlink="">
      <xdr:nvSpPr>
        <xdr:cNvPr id="305" name="楕円 304">
          <a:extLst>
            <a:ext uri="{FF2B5EF4-FFF2-40B4-BE49-F238E27FC236}">
              <a16:creationId xmlns:a16="http://schemas.microsoft.com/office/drawing/2014/main" id="{B0867D8B-D31A-4026-B674-9820B358BABD}"/>
            </a:ext>
          </a:extLst>
        </xdr:cNvPr>
        <xdr:cNvSpPr/>
      </xdr:nvSpPr>
      <xdr:spPr>
        <a:xfrm>
          <a:off x="3381375" y="1346136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66039</xdr:rowOff>
    </xdr:from>
    <xdr:to>
      <xdr:col>24</xdr:col>
      <xdr:colOff>63500</xdr:colOff>
      <xdr:row>83</xdr:row>
      <xdr:rowOff>110489</xdr:rowOff>
    </xdr:to>
    <xdr:cxnSp macro="">
      <xdr:nvCxnSpPr>
        <xdr:cNvPr id="306" name="直線コネクタ 305">
          <a:extLst>
            <a:ext uri="{FF2B5EF4-FFF2-40B4-BE49-F238E27FC236}">
              <a16:creationId xmlns:a16="http://schemas.microsoft.com/office/drawing/2014/main" id="{B86C1832-D382-47F7-804D-081F075FE241}"/>
            </a:ext>
          </a:extLst>
        </xdr:cNvPr>
        <xdr:cNvCxnSpPr/>
      </xdr:nvCxnSpPr>
      <xdr:spPr>
        <a:xfrm>
          <a:off x="3429000" y="13518514"/>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167639</xdr:rowOff>
    </xdr:from>
    <xdr:to>
      <xdr:col>15</xdr:col>
      <xdr:colOff>101600</xdr:colOff>
      <xdr:row>83</xdr:row>
      <xdr:rowOff>97789</xdr:rowOff>
    </xdr:to>
    <xdr:sp macro="" textlink="">
      <xdr:nvSpPr>
        <xdr:cNvPr id="307" name="楕円 306">
          <a:extLst>
            <a:ext uri="{FF2B5EF4-FFF2-40B4-BE49-F238E27FC236}">
              <a16:creationId xmlns:a16="http://schemas.microsoft.com/office/drawing/2014/main" id="{14C035FC-213F-4D84-B2D8-F9AD80DCCAAC}"/>
            </a:ext>
          </a:extLst>
        </xdr:cNvPr>
        <xdr:cNvSpPr/>
      </xdr:nvSpPr>
      <xdr:spPr>
        <a:xfrm>
          <a:off x="2571750" y="134518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46989</xdr:rowOff>
    </xdr:from>
    <xdr:to>
      <xdr:col>19</xdr:col>
      <xdr:colOff>177800</xdr:colOff>
      <xdr:row>83</xdr:row>
      <xdr:rowOff>66039</xdr:rowOff>
    </xdr:to>
    <xdr:cxnSp macro="">
      <xdr:nvCxnSpPr>
        <xdr:cNvPr id="308" name="直線コネクタ 307">
          <a:extLst>
            <a:ext uri="{FF2B5EF4-FFF2-40B4-BE49-F238E27FC236}">
              <a16:creationId xmlns:a16="http://schemas.microsoft.com/office/drawing/2014/main" id="{D0C4FB9E-CBF9-4DE6-93F9-5270FF593FD5}"/>
            </a:ext>
          </a:extLst>
        </xdr:cNvPr>
        <xdr:cNvCxnSpPr/>
      </xdr:nvCxnSpPr>
      <xdr:spPr>
        <a:xfrm>
          <a:off x="2619375" y="13499464"/>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157480</xdr:rowOff>
    </xdr:from>
    <xdr:to>
      <xdr:col>10</xdr:col>
      <xdr:colOff>165100</xdr:colOff>
      <xdr:row>83</xdr:row>
      <xdr:rowOff>87630</xdr:rowOff>
    </xdr:to>
    <xdr:sp macro="" textlink="">
      <xdr:nvSpPr>
        <xdr:cNvPr id="309" name="楕円 308">
          <a:extLst>
            <a:ext uri="{FF2B5EF4-FFF2-40B4-BE49-F238E27FC236}">
              <a16:creationId xmlns:a16="http://schemas.microsoft.com/office/drawing/2014/main" id="{FA3D498E-81E8-44A8-B287-E026B8A42EE7}"/>
            </a:ext>
          </a:extLst>
        </xdr:cNvPr>
        <xdr:cNvSpPr/>
      </xdr:nvSpPr>
      <xdr:spPr>
        <a:xfrm>
          <a:off x="1781175" y="134480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36830</xdr:rowOff>
    </xdr:from>
    <xdr:to>
      <xdr:col>15</xdr:col>
      <xdr:colOff>50800</xdr:colOff>
      <xdr:row>83</xdr:row>
      <xdr:rowOff>46989</xdr:rowOff>
    </xdr:to>
    <xdr:cxnSp macro="">
      <xdr:nvCxnSpPr>
        <xdr:cNvPr id="310" name="直線コネクタ 309">
          <a:extLst>
            <a:ext uri="{FF2B5EF4-FFF2-40B4-BE49-F238E27FC236}">
              <a16:creationId xmlns:a16="http://schemas.microsoft.com/office/drawing/2014/main" id="{89287438-1C77-4AF2-95AE-C0A545F8117A}"/>
            </a:ext>
          </a:extLst>
        </xdr:cNvPr>
        <xdr:cNvCxnSpPr/>
      </xdr:nvCxnSpPr>
      <xdr:spPr>
        <a:xfrm>
          <a:off x="1828800" y="13486130"/>
          <a:ext cx="790575"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19050</xdr:rowOff>
    </xdr:from>
    <xdr:to>
      <xdr:col>6</xdr:col>
      <xdr:colOff>38100</xdr:colOff>
      <xdr:row>83</xdr:row>
      <xdr:rowOff>120650</xdr:rowOff>
    </xdr:to>
    <xdr:sp macro="" textlink="">
      <xdr:nvSpPr>
        <xdr:cNvPr id="311" name="楕円 310">
          <a:extLst>
            <a:ext uri="{FF2B5EF4-FFF2-40B4-BE49-F238E27FC236}">
              <a16:creationId xmlns:a16="http://schemas.microsoft.com/office/drawing/2014/main" id="{3309D5E7-9538-4F09-9742-F69D304F1A36}"/>
            </a:ext>
          </a:extLst>
        </xdr:cNvPr>
        <xdr:cNvSpPr/>
      </xdr:nvSpPr>
      <xdr:spPr>
        <a:xfrm>
          <a:off x="981075" y="134683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36830</xdr:rowOff>
    </xdr:from>
    <xdr:to>
      <xdr:col>10</xdr:col>
      <xdr:colOff>114300</xdr:colOff>
      <xdr:row>83</xdr:row>
      <xdr:rowOff>69850</xdr:rowOff>
    </xdr:to>
    <xdr:cxnSp macro="">
      <xdr:nvCxnSpPr>
        <xdr:cNvPr id="312" name="直線コネクタ 311">
          <a:extLst>
            <a:ext uri="{FF2B5EF4-FFF2-40B4-BE49-F238E27FC236}">
              <a16:creationId xmlns:a16="http://schemas.microsoft.com/office/drawing/2014/main" id="{571BE09C-440C-4C35-BF2C-4E3C0F325775}"/>
            </a:ext>
          </a:extLst>
        </xdr:cNvPr>
        <xdr:cNvCxnSpPr/>
      </xdr:nvCxnSpPr>
      <xdr:spPr>
        <a:xfrm flipV="1">
          <a:off x="1028700" y="13486130"/>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EF31E628-EDA2-4356-A29C-3F1A9EC3709C}"/>
            </a:ext>
          </a:extLst>
        </xdr:cNvPr>
        <xdr:cNvSpPr txBox="1"/>
      </xdr:nvSpPr>
      <xdr:spPr>
        <a:xfrm>
          <a:off x="3239144"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F66E63D7-4236-467A-A1B2-BEF020F93533}"/>
            </a:ext>
          </a:extLst>
        </xdr:cNvPr>
        <xdr:cNvSpPr txBox="1"/>
      </xdr:nvSpPr>
      <xdr:spPr>
        <a:xfrm>
          <a:off x="243904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D457F744-0A55-43C9-AAD8-4A7481F9C046}"/>
            </a:ext>
          </a:extLst>
        </xdr:cNvPr>
        <xdr:cNvSpPr txBox="1"/>
      </xdr:nvSpPr>
      <xdr:spPr>
        <a:xfrm>
          <a:off x="1648469" y="13069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A0120588-DB71-438B-BF8A-3B1C92FD84F6}"/>
            </a:ext>
          </a:extLst>
        </xdr:cNvPr>
        <xdr:cNvSpPr txBox="1"/>
      </xdr:nvSpPr>
      <xdr:spPr>
        <a:xfrm>
          <a:off x="848369" y="1304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107966</xdr:rowOff>
    </xdr:from>
    <xdr:ext cx="405111" cy="259045"/>
    <xdr:sp macro="" textlink="">
      <xdr:nvSpPr>
        <xdr:cNvPr id="317" name="n_1mainValue【福祉施設】&#10;有形固定資産減価償却率">
          <a:extLst>
            <a:ext uri="{FF2B5EF4-FFF2-40B4-BE49-F238E27FC236}">
              <a16:creationId xmlns:a16="http://schemas.microsoft.com/office/drawing/2014/main" id="{49ED8006-D4D8-401D-99B2-F4FBD1E8D588}"/>
            </a:ext>
          </a:extLst>
        </xdr:cNvPr>
        <xdr:cNvSpPr txBox="1"/>
      </xdr:nvSpPr>
      <xdr:spPr>
        <a:xfrm>
          <a:off x="3239144" y="13554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88916</xdr:rowOff>
    </xdr:from>
    <xdr:ext cx="405111" cy="259045"/>
    <xdr:sp macro="" textlink="">
      <xdr:nvSpPr>
        <xdr:cNvPr id="318" name="n_2mainValue【福祉施設】&#10;有形固定資産減価償却率">
          <a:extLst>
            <a:ext uri="{FF2B5EF4-FFF2-40B4-BE49-F238E27FC236}">
              <a16:creationId xmlns:a16="http://schemas.microsoft.com/office/drawing/2014/main" id="{330F67ED-9690-40DB-B3F1-85B01EF4F73B}"/>
            </a:ext>
          </a:extLst>
        </xdr:cNvPr>
        <xdr:cNvSpPr txBox="1"/>
      </xdr:nvSpPr>
      <xdr:spPr>
        <a:xfrm>
          <a:off x="2439044" y="13535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78757</xdr:rowOff>
    </xdr:from>
    <xdr:ext cx="405111" cy="259045"/>
    <xdr:sp macro="" textlink="">
      <xdr:nvSpPr>
        <xdr:cNvPr id="319" name="n_3mainValue【福祉施設】&#10;有形固定資産減価償却率">
          <a:extLst>
            <a:ext uri="{FF2B5EF4-FFF2-40B4-BE49-F238E27FC236}">
              <a16:creationId xmlns:a16="http://schemas.microsoft.com/office/drawing/2014/main" id="{2EF4CD26-27C8-421F-B7D3-D7E4D84FA6A0}"/>
            </a:ext>
          </a:extLst>
        </xdr:cNvPr>
        <xdr:cNvSpPr txBox="1"/>
      </xdr:nvSpPr>
      <xdr:spPr>
        <a:xfrm>
          <a:off x="1648469"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111777</xdr:rowOff>
    </xdr:from>
    <xdr:ext cx="405111" cy="259045"/>
    <xdr:sp macro="" textlink="">
      <xdr:nvSpPr>
        <xdr:cNvPr id="320" name="n_4mainValue【福祉施設】&#10;有形固定資産減価償却率">
          <a:extLst>
            <a:ext uri="{FF2B5EF4-FFF2-40B4-BE49-F238E27FC236}">
              <a16:creationId xmlns:a16="http://schemas.microsoft.com/office/drawing/2014/main" id="{1954B343-AAF5-43F8-ACAF-52ADC3511847}"/>
            </a:ext>
          </a:extLst>
        </xdr:cNvPr>
        <xdr:cNvSpPr txBox="1"/>
      </xdr:nvSpPr>
      <xdr:spPr>
        <a:xfrm>
          <a:off x="848369" y="1356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0D5B474-30C7-4070-B5F3-8A646271816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04AFBB3-CEC0-42BC-B315-94398B58BF8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7616C5A-67CD-4FF0-82D1-18AC1B80F6EA}"/>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03681EE-644F-4C1F-B375-142730C8C3B8}"/>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262BDF1-8876-41AD-8D68-B21BAFFCD7F5}"/>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0FDA918-33D6-44CC-A56F-D93D8D3F9A83}"/>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9E08753-A303-4F39-ACAF-2A999993FF3A}"/>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B78990D-35C6-4EFA-ABD7-B5B3D0F4DE92}"/>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7CE69A4-75DE-4EFD-9ADC-36D9D69B4550}"/>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46141A0-57DF-4321-8D2D-57DA2E5E6E86}"/>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A2D8B835-BEC1-4FB4-8DC8-01C35FA0C089}"/>
            </a:ext>
          </a:extLst>
        </xdr:cNvPr>
        <xdr:cNvCxnSpPr/>
      </xdr:nvCxnSpPr>
      <xdr:spPr>
        <a:xfrm>
          <a:off x="5953125"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52CAEF44-D199-4876-96F7-79F7E887B1E4}"/>
            </a:ext>
          </a:extLst>
        </xdr:cNvPr>
        <xdr:cNvSpPr txBox="1"/>
      </xdr:nvSpPr>
      <xdr:spPr>
        <a:xfrm>
          <a:off x="5527221" y="1373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49BD4612-2E01-488A-9F8B-48D505DB8CCE}"/>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107A1F1D-F63E-4C1F-B1EB-B042C4CCED00}"/>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32D450D5-FE51-435C-803B-F6C68CAEAA4E}"/>
            </a:ext>
          </a:extLst>
        </xdr:cNvPr>
        <xdr:cNvCxnSpPr/>
      </xdr:nvCxnSpPr>
      <xdr:spPr>
        <a:xfrm>
          <a:off x="5953125" y="12792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E1CB6577-92BD-43B1-9986-A0ACBD007CCF}"/>
            </a:ext>
          </a:extLst>
        </xdr:cNvPr>
        <xdr:cNvSpPr txBox="1"/>
      </xdr:nvSpPr>
      <xdr:spPr>
        <a:xfrm>
          <a:off x="5527221" y="1264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D814711D-BA21-48C0-97F4-91FA3838471C}"/>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7253CE67-071A-4EA7-9F8C-ED293620D9E4}"/>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DC1940C5-EAB1-455E-AFEC-DE57699B5E81}"/>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ED589AAA-4FF7-4C32-9980-B7EE880216CB}"/>
            </a:ext>
          </a:extLst>
        </xdr:cNvPr>
        <xdr:cNvCxnSpPr/>
      </xdr:nvCxnSpPr>
      <xdr:spPr>
        <a:xfrm flipV="1">
          <a:off x="9429115" y="12630150"/>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F0AFCB5E-9551-4CE4-967B-E7A325114DD4}"/>
            </a:ext>
          </a:extLst>
        </xdr:cNvPr>
        <xdr:cNvSpPr txBox="1"/>
      </xdr:nvSpPr>
      <xdr:spPr>
        <a:xfrm>
          <a:off x="9467850" y="1385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A1308F53-BCCE-4F2F-994B-57C62CE8194E}"/>
            </a:ext>
          </a:extLst>
        </xdr:cNvPr>
        <xdr:cNvCxnSpPr/>
      </xdr:nvCxnSpPr>
      <xdr:spPr>
        <a:xfrm>
          <a:off x="9363075" y="138512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A6D74301-1BF9-467C-8691-2E87E832ADFB}"/>
            </a:ext>
          </a:extLst>
        </xdr:cNvPr>
        <xdr:cNvSpPr txBox="1"/>
      </xdr:nvSpPr>
      <xdr:spPr>
        <a:xfrm>
          <a:off x="9467850" y="124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12C60B9D-DC6B-4027-8290-F6C90ABB2D36}"/>
            </a:ext>
          </a:extLst>
        </xdr:cNvPr>
        <xdr:cNvCxnSpPr/>
      </xdr:nvCxnSpPr>
      <xdr:spPr>
        <a:xfrm>
          <a:off x="9363075" y="126301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F4F098F5-FEFB-4E36-827F-76C6E3CC58BF}"/>
            </a:ext>
          </a:extLst>
        </xdr:cNvPr>
        <xdr:cNvSpPr txBox="1"/>
      </xdr:nvSpPr>
      <xdr:spPr>
        <a:xfrm>
          <a:off x="9467850" y="1331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79D459F5-AB72-4B33-9C3F-DEE3F54288D8}"/>
            </a:ext>
          </a:extLst>
        </xdr:cNvPr>
        <xdr:cNvSpPr/>
      </xdr:nvSpPr>
      <xdr:spPr>
        <a:xfrm>
          <a:off x="9401175" y="1345628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C19165B6-AF37-40B2-A8BD-C1B689011FF1}"/>
            </a:ext>
          </a:extLst>
        </xdr:cNvPr>
        <xdr:cNvSpPr/>
      </xdr:nvSpPr>
      <xdr:spPr>
        <a:xfrm>
          <a:off x="8639175" y="134651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63A9FD09-D7C6-4482-91E1-B5B9C8C6D791}"/>
            </a:ext>
          </a:extLst>
        </xdr:cNvPr>
        <xdr:cNvSpPr/>
      </xdr:nvSpPr>
      <xdr:spPr>
        <a:xfrm>
          <a:off x="7839075" y="134569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2DE55D6-279B-4937-A5CB-30752A9F2949}"/>
            </a:ext>
          </a:extLst>
        </xdr:cNvPr>
        <xdr:cNvSpPr/>
      </xdr:nvSpPr>
      <xdr:spPr>
        <a:xfrm>
          <a:off x="7029450" y="13496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8EDDE6E7-8C8E-43A3-8890-2DB2046607D6}"/>
            </a:ext>
          </a:extLst>
        </xdr:cNvPr>
        <xdr:cNvSpPr/>
      </xdr:nvSpPr>
      <xdr:spPr>
        <a:xfrm>
          <a:off x="6238875" y="135051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F7EB820-13D9-402A-8D5F-9939CC0CB212}"/>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815BDCD-2B1A-4909-A29C-A7BF04A307DC}"/>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D995175-97F6-44E8-B1DA-49569220B36C}"/>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717E1D8-7382-4369-A44F-CCCD2D41ABD2}"/>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8894C2A-FCDF-4625-BFB5-6497228A9945}"/>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50164</xdr:rowOff>
    </xdr:from>
    <xdr:to>
      <xdr:col>55</xdr:col>
      <xdr:colOff>50800</xdr:colOff>
      <xdr:row>84</xdr:row>
      <xdr:rowOff>151764</xdr:rowOff>
    </xdr:to>
    <xdr:sp macro="" textlink="">
      <xdr:nvSpPr>
        <xdr:cNvPr id="356" name="楕円 355">
          <a:extLst>
            <a:ext uri="{FF2B5EF4-FFF2-40B4-BE49-F238E27FC236}">
              <a16:creationId xmlns:a16="http://schemas.microsoft.com/office/drawing/2014/main" id="{B79E3F92-B9DE-4C2F-91C6-0F5E81FA2013}"/>
            </a:ext>
          </a:extLst>
        </xdr:cNvPr>
        <xdr:cNvSpPr/>
      </xdr:nvSpPr>
      <xdr:spPr>
        <a:xfrm>
          <a:off x="9401175" y="13658214"/>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28591</xdr:rowOff>
    </xdr:from>
    <xdr:ext cx="469744" cy="259045"/>
    <xdr:sp macro="" textlink="">
      <xdr:nvSpPr>
        <xdr:cNvPr id="357" name="【福祉施設】&#10;一人当たり面積該当値テキスト">
          <a:extLst>
            <a:ext uri="{FF2B5EF4-FFF2-40B4-BE49-F238E27FC236}">
              <a16:creationId xmlns:a16="http://schemas.microsoft.com/office/drawing/2014/main" id="{924015F6-073B-4391-943C-F8901FB01525}"/>
            </a:ext>
          </a:extLst>
        </xdr:cNvPr>
        <xdr:cNvSpPr txBox="1"/>
      </xdr:nvSpPr>
      <xdr:spPr>
        <a:xfrm>
          <a:off x="9467850" y="1363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58" name="楕円 357">
          <a:extLst>
            <a:ext uri="{FF2B5EF4-FFF2-40B4-BE49-F238E27FC236}">
              <a16:creationId xmlns:a16="http://schemas.microsoft.com/office/drawing/2014/main" id="{F57E7EC1-9D26-46C5-A0B7-8AEA11DB5256}"/>
            </a:ext>
          </a:extLst>
        </xdr:cNvPr>
        <xdr:cNvSpPr/>
      </xdr:nvSpPr>
      <xdr:spPr>
        <a:xfrm>
          <a:off x="8639175" y="137160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100964</xdr:rowOff>
    </xdr:from>
    <xdr:to>
      <xdr:col>55</xdr:col>
      <xdr:colOff>0</xdr:colOff>
      <xdr:row>84</xdr:row>
      <xdr:rowOff>152400</xdr:rowOff>
    </xdr:to>
    <xdr:cxnSp macro="">
      <xdr:nvCxnSpPr>
        <xdr:cNvPr id="359" name="直線コネクタ 358">
          <a:extLst>
            <a:ext uri="{FF2B5EF4-FFF2-40B4-BE49-F238E27FC236}">
              <a16:creationId xmlns:a16="http://schemas.microsoft.com/office/drawing/2014/main" id="{4E120631-1B59-4AB4-BBD5-6331CA236C26}"/>
            </a:ext>
          </a:extLst>
        </xdr:cNvPr>
        <xdr:cNvCxnSpPr/>
      </xdr:nvCxnSpPr>
      <xdr:spPr>
        <a:xfrm flipV="1">
          <a:off x="8686800" y="13715364"/>
          <a:ext cx="74295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60" name="楕円 359">
          <a:extLst>
            <a:ext uri="{FF2B5EF4-FFF2-40B4-BE49-F238E27FC236}">
              <a16:creationId xmlns:a16="http://schemas.microsoft.com/office/drawing/2014/main" id="{92126D69-5A9B-46AE-8AC3-3F0D57D0CCE9}"/>
            </a:ext>
          </a:extLst>
        </xdr:cNvPr>
        <xdr:cNvSpPr/>
      </xdr:nvSpPr>
      <xdr:spPr>
        <a:xfrm>
          <a:off x="7839075" y="137160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152400</xdr:rowOff>
    </xdr:to>
    <xdr:cxnSp macro="">
      <xdr:nvCxnSpPr>
        <xdr:cNvPr id="361" name="直線コネクタ 360">
          <a:extLst>
            <a:ext uri="{FF2B5EF4-FFF2-40B4-BE49-F238E27FC236}">
              <a16:creationId xmlns:a16="http://schemas.microsoft.com/office/drawing/2014/main" id="{604F515B-EE8B-47B4-8844-4EF0A7A7E6B9}"/>
            </a:ext>
          </a:extLst>
        </xdr:cNvPr>
        <xdr:cNvCxnSpPr/>
      </xdr:nvCxnSpPr>
      <xdr:spPr>
        <a:xfrm>
          <a:off x="7886700" y="137636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macro="" textlink="">
      <xdr:nvSpPr>
        <xdr:cNvPr id="362" name="楕円 361">
          <a:extLst>
            <a:ext uri="{FF2B5EF4-FFF2-40B4-BE49-F238E27FC236}">
              <a16:creationId xmlns:a16="http://schemas.microsoft.com/office/drawing/2014/main" id="{64830AFB-62E0-46F1-8083-D88E1C94C16C}"/>
            </a:ext>
          </a:extLst>
        </xdr:cNvPr>
        <xdr:cNvSpPr/>
      </xdr:nvSpPr>
      <xdr:spPr>
        <a:xfrm>
          <a:off x="7029450" y="137160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152400</xdr:rowOff>
    </xdr:to>
    <xdr:cxnSp macro="">
      <xdr:nvCxnSpPr>
        <xdr:cNvPr id="363" name="直線コネクタ 362">
          <a:extLst>
            <a:ext uri="{FF2B5EF4-FFF2-40B4-BE49-F238E27FC236}">
              <a16:creationId xmlns:a16="http://schemas.microsoft.com/office/drawing/2014/main" id="{283F01ED-47C1-47B4-B3F3-14C78D0C8FB5}"/>
            </a:ext>
          </a:extLst>
        </xdr:cNvPr>
        <xdr:cNvCxnSpPr/>
      </xdr:nvCxnSpPr>
      <xdr:spPr>
        <a:xfrm>
          <a:off x="7077075" y="137636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64" name="楕円 363">
          <a:extLst>
            <a:ext uri="{FF2B5EF4-FFF2-40B4-BE49-F238E27FC236}">
              <a16:creationId xmlns:a16="http://schemas.microsoft.com/office/drawing/2014/main" id="{70FE09D3-9DEC-4AF8-B847-8B1C44A4B5BA}"/>
            </a:ext>
          </a:extLst>
        </xdr:cNvPr>
        <xdr:cNvSpPr/>
      </xdr:nvSpPr>
      <xdr:spPr>
        <a:xfrm>
          <a:off x="6238875" y="137160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152400</xdr:rowOff>
    </xdr:from>
    <xdr:to>
      <xdr:col>41</xdr:col>
      <xdr:colOff>50800</xdr:colOff>
      <xdr:row>84</xdr:row>
      <xdr:rowOff>152400</xdr:rowOff>
    </xdr:to>
    <xdr:cxnSp macro="">
      <xdr:nvCxnSpPr>
        <xdr:cNvPr id="365" name="直線コネクタ 364">
          <a:extLst>
            <a:ext uri="{FF2B5EF4-FFF2-40B4-BE49-F238E27FC236}">
              <a16:creationId xmlns:a16="http://schemas.microsoft.com/office/drawing/2014/main" id="{CF005507-3128-422D-8E75-569839A5B049}"/>
            </a:ext>
          </a:extLst>
        </xdr:cNvPr>
        <xdr:cNvCxnSpPr/>
      </xdr:nvCxnSpPr>
      <xdr:spPr>
        <a:xfrm>
          <a:off x="6286500" y="137636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1EBABD66-C179-4C75-BDDA-5DFDBBE044EA}"/>
            </a:ext>
          </a:extLst>
        </xdr:cNvPr>
        <xdr:cNvSpPr txBox="1"/>
      </xdr:nvSpPr>
      <xdr:spPr>
        <a:xfrm>
          <a:off x="8458277" y="1325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B1D9A343-B96F-4916-A6EC-955CAD30E5B3}"/>
            </a:ext>
          </a:extLst>
        </xdr:cNvPr>
        <xdr:cNvSpPr txBox="1"/>
      </xdr:nvSpPr>
      <xdr:spPr>
        <a:xfrm>
          <a:off x="7677227"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4021C16A-3E62-4C9A-9B17-9F4D70FC03C9}"/>
            </a:ext>
          </a:extLst>
        </xdr:cNvPr>
        <xdr:cNvSpPr txBox="1"/>
      </xdr:nvSpPr>
      <xdr:spPr>
        <a:xfrm>
          <a:off x="6867602" y="132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859CCB7C-8BB3-4E2B-8120-806DCEB2AB3F}"/>
            </a:ext>
          </a:extLst>
        </xdr:cNvPr>
        <xdr:cNvSpPr txBox="1"/>
      </xdr:nvSpPr>
      <xdr:spPr>
        <a:xfrm>
          <a:off x="6067502" y="1328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370" name="n_1mainValue【福祉施設】&#10;一人当たり面積">
          <a:extLst>
            <a:ext uri="{FF2B5EF4-FFF2-40B4-BE49-F238E27FC236}">
              <a16:creationId xmlns:a16="http://schemas.microsoft.com/office/drawing/2014/main" id="{E0D795CC-08FE-42B0-852D-7E0FE4632A45}"/>
            </a:ext>
          </a:extLst>
        </xdr:cNvPr>
        <xdr:cNvSpPr txBox="1"/>
      </xdr:nvSpPr>
      <xdr:spPr>
        <a:xfrm>
          <a:off x="8458277"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1" name="n_2mainValue【福祉施設】&#10;一人当たり面積">
          <a:extLst>
            <a:ext uri="{FF2B5EF4-FFF2-40B4-BE49-F238E27FC236}">
              <a16:creationId xmlns:a16="http://schemas.microsoft.com/office/drawing/2014/main" id="{A9F3FD18-1133-4AC9-98BE-909A3773E7B2}"/>
            </a:ext>
          </a:extLst>
        </xdr:cNvPr>
        <xdr:cNvSpPr txBox="1"/>
      </xdr:nvSpPr>
      <xdr:spPr>
        <a:xfrm>
          <a:off x="7677227"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macro="" textlink="">
      <xdr:nvSpPr>
        <xdr:cNvPr id="372" name="n_3mainValue【福祉施設】&#10;一人当たり面積">
          <a:extLst>
            <a:ext uri="{FF2B5EF4-FFF2-40B4-BE49-F238E27FC236}">
              <a16:creationId xmlns:a16="http://schemas.microsoft.com/office/drawing/2014/main" id="{1A3A0BD4-DE7D-4F12-A9D2-B53F2F827221}"/>
            </a:ext>
          </a:extLst>
        </xdr:cNvPr>
        <xdr:cNvSpPr txBox="1"/>
      </xdr:nvSpPr>
      <xdr:spPr>
        <a:xfrm>
          <a:off x="6867602"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73" name="n_4mainValue【福祉施設】&#10;一人当たり面積">
          <a:extLst>
            <a:ext uri="{FF2B5EF4-FFF2-40B4-BE49-F238E27FC236}">
              <a16:creationId xmlns:a16="http://schemas.microsoft.com/office/drawing/2014/main" id="{24816377-1129-48C8-A5A2-B3194C1A04D9}"/>
            </a:ext>
          </a:extLst>
        </xdr:cNvPr>
        <xdr:cNvSpPr txBox="1"/>
      </xdr:nvSpPr>
      <xdr:spPr>
        <a:xfrm>
          <a:off x="6067502"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FA245FCC-E5D1-4FB3-A295-DAEDFA3ED5A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8BA863B0-81B8-4E54-B14E-093E99F3C20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92ACDD94-DD9D-4C4D-9DB0-76AFBFC90D52}"/>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93FD7D8-FB58-4981-9A06-ED7BCE7EC77B}"/>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900094D5-142E-4AA6-A37F-AF3002AA7EB8}"/>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969A69B1-56E2-41D0-B95A-43014383837E}"/>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80D50BE2-8D38-4005-AC2A-B8357CCA36F1}"/>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4A46F81-7621-4EC8-99E1-28EF6028EFF7}"/>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6F869F05-03E6-4224-9E63-1D5C6969A3B0}"/>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330574EA-3CF6-4A8D-AFD3-E804D416F488}"/>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A16712C5-D64D-4D4B-BB2D-5D67035BA7EA}"/>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99FFD2FC-B136-4B87-94E0-349EB65AD9F7}"/>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FB5CB8BD-5353-4A09-8261-AE3B97E3C3E6}"/>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F4329295-0D55-4D19-9FB8-F87627621F42}"/>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5B8557F2-CD5A-4149-8CB5-C1FFE21130D1}"/>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AC9D5796-94AE-4FE5-BFFF-C3BC9EA7FE86}"/>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7C05A1CA-AD51-430A-A22B-CF9BF6552C71}"/>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9222A53A-F22B-41CA-87E4-4A9CE87B1447}"/>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F25B1BE0-5D29-480D-AECC-4E6CF57CA72E}"/>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6002356-1604-48EA-B556-7A76F336426B}"/>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B71E2FE6-CA35-47D9-A676-0F8C7B7720A8}"/>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C8614BE1-C6EA-463D-8FE6-6AB981564C5F}"/>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D60F8147-C55D-42E2-985B-561F274BF588}"/>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FA1063F8-AF16-4137-B00A-090C470FA9BF}"/>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B5567FEE-6598-466F-A3B4-09D60256C07E}"/>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4F4126A9-7CA0-4297-9A64-976C914A03BB}"/>
            </a:ext>
          </a:extLst>
        </xdr:cNvPr>
        <xdr:cNvCxnSpPr/>
      </xdr:nvCxnSpPr>
      <xdr:spPr>
        <a:xfrm flipV="1">
          <a:off x="4180840" y="1629047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BF1F3B3A-ADEC-4A61-91DB-8CF93A9A7A19}"/>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B1CC06CA-DA3E-40F1-AB3A-BF1ADABA856D}"/>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A9E86F4D-C364-4EF3-AA20-CDD9FA687B35}"/>
            </a:ext>
          </a:extLst>
        </xdr:cNvPr>
        <xdr:cNvSpPr txBox="1"/>
      </xdr:nvSpPr>
      <xdr:spPr>
        <a:xfrm>
          <a:off x="4219575" y="160688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7006ABF8-E25D-4147-BB31-842D10010987}"/>
            </a:ext>
          </a:extLst>
        </xdr:cNvPr>
        <xdr:cNvCxnSpPr/>
      </xdr:nvCxnSpPr>
      <xdr:spPr>
        <a:xfrm>
          <a:off x="4105275" y="162904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9F52227D-C4DA-4BE6-A7BE-702C2B7605BB}"/>
            </a:ext>
          </a:extLst>
        </xdr:cNvPr>
        <xdr:cNvSpPr txBox="1"/>
      </xdr:nvSpPr>
      <xdr:spPr>
        <a:xfrm>
          <a:off x="4219575" y="17039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57D8101-BD1E-447A-98B4-D69C183214F3}"/>
            </a:ext>
          </a:extLst>
        </xdr:cNvPr>
        <xdr:cNvSpPr/>
      </xdr:nvSpPr>
      <xdr:spPr>
        <a:xfrm>
          <a:off x="4124325" y="171850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CCE9D660-74E4-4856-8796-30DFE1484047}"/>
            </a:ext>
          </a:extLst>
        </xdr:cNvPr>
        <xdr:cNvSpPr/>
      </xdr:nvSpPr>
      <xdr:spPr>
        <a:xfrm>
          <a:off x="3381375" y="1715742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56FA9ED9-6128-4B26-83A1-028D106094F3}"/>
            </a:ext>
          </a:extLst>
        </xdr:cNvPr>
        <xdr:cNvSpPr/>
      </xdr:nvSpPr>
      <xdr:spPr>
        <a:xfrm>
          <a:off x="2571750" y="171426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09E9EBBD-6E74-4A9D-ADC4-367F0DAA6EAB}"/>
            </a:ext>
          </a:extLst>
        </xdr:cNvPr>
        <xdr:cNvSpPr/>
      </xdr:nvSpPr>
      <xdr:spPr>
        <a:xfrm>
          <a:off x="1781175" y="171246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2899C4C0-FBA2-4407-8F3D-6871F81191D6}"/>
            </a:ext>
          </a:extLst>
        </xdr:cNvPr>
        <xdr:cNvSpPr/>
      </xdr:nvSpPr>
      <xdr:spPr>
        <a:xfrm>
          <a:off x="981075" y="171376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4C579F4-DED8-4F06-94F0-FC40006D4EB8}"/>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91A329A-3950-4914-ACF4-D11B1958BCD1}"/>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05ADC14-6711-4640-9BF6-48F7E4C20417}"/>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E24F8C6-C093-4621-8A39-F81A53A5B241}"/>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E0C317E-A0D7-48E0-8389-ADC4B1396923}"/>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136434</xdr:rowOff>
    </xdr:from>
    <xdr:to>
      <xdr:col>24</xdr:col>
      <xdr:colOff>114300</xdr:colOff>
      <xdr:row>107</xdr:row>
      <xdr:rowOff>66584</xdr:rowOff>
    </xdr:to>
    <xdr:sp macro="" textlink="">
      <xdr:nvSpPr>
        <xdr:cNvPr id="415" name="楕円 414">
          <a:extLst>
            <a:ext uri="{FF2B5EF4-FFF2-40B4-BE49-F238E27FC236}">
              <a16:creationId xmlns:a16="http://schemas.microsoft.com/office/drawing/2014/main" id="{AA3325F7-58B1-4218-8A01-D033C343E321}"/>
            </a:ext>
          </a:extLst>
        </xdr:cNvPr>
        <xdr:cNvSpPr/>
      </xdr:nvSpPr>
      <xdr:spPr>
        <a:xfrm>
          <a:off x="4124325" y="174528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114861</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7DA5E3FF-05B5-4ED8-A0EA-7B316E044F19}"/>
            </a:ext>
          </a:extLst>
        </xdr:cNvPr>
        <xdr:cNvSpPr txBox="1"/>
      </xdr:nvSpPr>
      <xdr:spPr>
        <a:xfrm>
          <a:off x="4219575" y="17431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97245</xdr:rowOff>
    </xdr:from>
    <xdr:to>
      <xdr:col>20</xdr:col>
      <xdr:colOff>38100</xdr:colOff>
      <xdr:row>107</xdr:row>
      <xdr:rowOff>27395</xdr:rowOff>
    </xdr:to>
    <xdr:sp macro="" textlink="">
      <xdr:nvSpPr>
        <xdr:cNvPr id="417" name="楕円 416">
          <a:extLst>
            <a:ext uri="{FF2B5EF4-FFF2-40B4-BE49-F238E27FC236}">
              <a16:creationId xmlns:a16="http://schemas.microsoft.com/office/drawing/2014/main" id="{443527AA-9CE1-4237-8655-F26752B4AADF}"/>
            </a:ext>
          </a:extLst>
        </xdr:cNvPr>
        <xdr:cNvSpPr/>
      </xdr:nvSpPr>
      <xdr:spPr>
        <a:xfrm>
          <a:off x="3381375" y="174136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148045</xdr:rowOff>
    </xdr:from>
    <xdr:to>
      <xdr:col>24</xdr:col>
      <xdr:colOff>63500</xdr:colOff>
      <xdr:row>107</xdr:row>
      <xdr:rowOff>15784</xdr:rowOff>
    </xdr:to>
    <xdr:cxnSp macro="">
      <xdr:nvCxnSpPr>
        <xdr:cNvPr id="418" name="直線コネクタ 417">
          <a:extLst>
            <a:ext uri="{FF2B5EF4-FFF2-40B4-BE49-F238E27FC236}">
              <a16:creationId xmlns:a16="http://schemas.microsoft.com/office/drawing/2014/main" id="{21BC9BB1-7520-4A4C-81A7-937612FDE525}"/>
            </a:ext>
          </a:extLst>
        </xdr:cNvPr>
        <xdr:cNvCxnSpPr/>
      </xdr:nvCxnSpPr>
      <xdr:spPr>
        <a:xfrm>
          <a:off x="3429000" y="17461320"/>
          <a:ext cx="75247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56424</xdr:rowOff>
    </xdr:from>
    <xdr:to>
      <xdr:col>15</xdr:col>
      <xdr:colOff>101600</xdr:colOff>
      <xdr:row>106</xdr:row>
      <xdr:rowOff>158024</xdr:rowOff>
    </xdr:to>
    <xdr:sp macro="" textlink="">
      <xdr:nvSpPr>
        <xdr:cNvPr id="419" name="楕円 418">
          <a:extLst>
            <a:ext uri="{FF2B5EF4-FFF2-40B4-BE49-F238E27FC236}">
              <a16:creationId xmlns:a16="http://schemas.microsoft.com/office/drawing/2014/main" id="{98F3524E-2E6F-4298-8BCA-0E4DD9B19495}"/>
            </a:ext>
          </a:extLst>
        </xdr:cNvPr>
        <xdr:cNvSpPr/>
      </xdr:nvSpPr>
      <xdr:spPr>
        <a:xfrm>
          <a:off x="2571750" y="173728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107224</xdr:rowOff>
    </xdr:from>
    <xdr:to>
      <xdr:col>19</xdr:col>
      <xdr:colOff>177800</xdr:colOff>
      <xdr:row>106</xdr:row>
      <xdr:rowOff>148045</xdr:rowOff>
    </xdr:to>
    <xdr:cxnSp macro="">
      <xdr:nvCxnSpPr>
        <xdr:cNvPr id="420" name="直線コネクタ 419">
          <a:extLst>
            <a:ext uri="{FF2B5EF4-FFF2-40B4-BE49-F238E27FC236}">
              <a16:creationId xmlns:a16="http://schemas.microsoft.com/office/drawing/2014/main" id="{1D51D0D2-B4B7-4AF8-82AB-5DBB62AA9501}"/>
            </a:ext>
          </a:extLst>
        </xdr:cNvPr>
        <xdr:cNvCxnSpPr/>
      </xdr:nvCxnSpPr>
      <xdr:spPr>
        <a:xfrm>
          <a:off x="2619375" y="17420499"/>
          <a:ext cx="80962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22134</xdr:rowOff>
    </xdr:from>
    <xdr:to>
      <xdr:col>10</xdr:col>
      <xdr:colOff>165100</xdr:colOff>
      <xdr:row>106</xdr:row>
      <xdr:rowOff>123734</xdr:rowOff>
    </xdr:to>
    <xdr:sp macro="" textlink="">
      <xdr:nvSpPr>
        <xdr:cNvPr id="421" name="楕円 420">
          <a:extLst>
            <a:ext uri="{FF2B5EF4-FFF2-40B4-BE49-F238E27FC236}">
              <a16:creationId xmlns:a16="http://schemas.microsoft.com/office/drawing/2014/main" id="{A4DE571F-D919-43D3-80B4-82F64620CD87}"/>
            </a:ext>
          </a:extLst>
        </xdr:cNvPr>
        <xdr:cNvSpPr/>
      </xdr:nvSpPr>
      <xdr:spPr>
        <a:xfrm>
          <a:off x="1781175" y="173385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72934</xdr:rowOff>
    </xdr:from>
    <xdr:to>
      <xdr:col>15</xdr:col>
      <xdr:colOff>50800</xdr:colOff>
      <xdr:row>106</xdr:row>
      <xdr:rowOff>107224</xdr:rowOff>
    </xdr:to>
    <xdr:cxnSp macro="">
      <xdr:nvCxnSpPr>
        <xdr:cNvPr id="422" name="直線コネクタ 421">
          <a:extLst>
            <a:ext uri="{FF2B5EF4-FFF2-40B4-BE49-F238E27FC236}">
              <a16:creationId xmlns:a16="http://schemas.microsoft.com/office/drawing/2014/main" id="{8D971B2E-0D35-4BF2-B249-13358481000E}"/>
            </a:ext>
          </a:extLst>
        </xdr:cNvPr>
        <xdr:cNvCxnSpPr/>
      </xdr:nvCxnSpPr>
      <xdr:spPr>
        <a:xfrm>
          <a:off x="1828800" y="17386209"/>
          <a:ext cx="7905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154395</xdr:rowOff>
    </xdr:from>
    <xdr:to>
      <xdr:col>6</xdr:col>
      <xdr:colOff>38100</xdr:colOff>
      <xdr:row>106</xdr:row>
      <xdr:rowOff>84545</xdr:rowOff>
    </xdr:to>
    <xdr:sp macro="" textlink="">
      <xdr:nvSpPr>
        <xdr:cNvPr id="423" name="楕円 422">
          <a:extLst>
            <a:ext uri="{FF2B5EF4-FFF2-40B4-BE49-F238E27FC236}">
              <a16:creationId xmlns:a16="http://schemas.microsoft.com/office/drawing/2014/main" id="{35CF3819-52EC-489F-A342-E4B294D894D1}"/>
            </a:ext>
          </a:extLst>
        </xdr:cNvPr>
        <xdr:cNvSpPr/>
      </xdr:nvSpPr>
      <xdr:spPr>
        <a:xfrm>
          <a:off x="981075" y="172993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33745</xdr:rowOff>
    </xdr:from>
    <xdr:to>
      <xdr:col>10</xdr:col>
      <xdr:colOff>114300</xdr:colOff>
      <xdr:row>106</xdr:row>
      <xdr:rowOff>72934</xdr:rowOff>
    </xdr:to>
    <xdr:cxnSp macro="">
      <xdr:nvCxnSpPr>
        <xdr:cNvPr id="424" name="直線コネクタ 423">
          <a:extLst>
            <a:ext uri="{FF2B5EF4-FFF2-40B4-BE49-F238E27FC236}">
              <a16:creationId xmlns:a16="http://schemas.microsoft.com/office/drawing/2014/main" id="{C05FABFA-A083-4175-9F63-FCFF19EFC0E2}"/>
            </a:ext>
          </a:extLst>
        </xdr:cNvPr>
        <xdr:cNvCxnSpPr/>
      </xdr:nvCxnSpPr>
      <xdr:spPr>
        <a:xfrm>
          <a:off x="1028700" y="17347020"/>
          <a:ext cx="8001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FD24B46E-9FF1-4390-BB3A-1C3FD70B2314}"/>
            </a:ext>
          </a:extLst>
        </xdr:cNvPr>
        <xdr:cNvSpPr txBox="1"/>
      </xdr:nvSpPr>
      <xdr:spPr>
        <a:xfrm>
          <a:off x="3239144" y="1693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8DEF5EB6-4381-459B-BFE0-8D3AD75CDDF5}"/>
            </a:ext>
          </a:extLst>
        </xdr:cNvPr>
        <xdr:cNvSpPr txBox="1"/>
      </xdr:nvSpPr>
      <xdr:spPr>
        <a:xfrm>
          <a:off x="2439044" y="1691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CC386EAB-0A63-44D6-9CDE-ED7570D9699A}"/>
            </a:ext>
          </a:extLst>
        </xdr:cNvPr>
        <xdr:cNvSpPr txBox="1"/>
      </xdr:nvSpPr>
      <xdr:spPr>
        <a:xfrm>
          <a:off x="1648469" y="1689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305C404F-6D05-4AA0-9548-CABE6EE19D92}"/>
            </a:ext>
          </a:extLst>
        </xdr:cNvPr>
        <xdr:cNvSpPr txBox="1"/>
      </xdr:nvSpPr>
      <xdr:spPr>
        <a:xfrm>
          <a:off x="848369" y="16906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18522</xdr:rowOff>
    </xdr:from>
    <xdr:ext cx="405111" cy="259045"/>
    <xdr:sp macro="" textlink="">
      <xdr:nvSpPr>
        <xdr:cNvPr id="429" name="n_1mainValue【市民会館】&#10;有形固定資産減価償却率">
          <a:extLst>
            <a:ext uri="{FF2B5EF4-FFF2-40B4-BE49-F238E27FC236}">
              <a16:creationId xmlns:a16="http://schemas.microsoft.com/office/drawing/2014/main" id="{B3DBCCE9-7D6C-4F32-B5A1-CE2550EAFA74}"/>
            </a:ext>
          </a:extLst>
        </xdr:cNvPr>
        <xdr:cNvSpPr txBox="1"/>
      </xdr:nvSpPr>
      <xdr:spPr>
        <a:xfrm>
          <a:off x="3239144" y="1750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149151</xdr:rowOff>
    </xdr:from>
    <xdr:ext cx="405111" cy="259045"/>
    <xdr:sp macro="" textlink="">
      <xdr:nvSpPr>
        <xdr:cNvPr id="430" name="n_2mainValue【市民会館】&#10;有形固定資産減価償却率">
          <a:extLst>
            <a:ext uri="{FF2B5EF4-FFF2-40B4-BE49-F238E27FC236}">
              <a16:creationId xmlns:a16="http://schemas.microsoft.com/office/drawing/2014/main" id="{6AD1D13A-0926-49C6-BF8C-68F7F4571B8A}"/>
            </a:ext>
          </a:extLst>
        </xdr:cNvPr>
        <xdr:cNvSpPr txBox="1"/>
      </xdr:nvSpPr>
      <xdr:spPr>
        <a:xfrm>
          <a:off x="2439044" y="174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114861</xdr:rowOff>
    </xdr:from>
    <xdr:ext cx="405111" cy="259045"/>
    <xdr:sp macro="" textlink="">
      <xdr:nvSpPr>
        <xdr:cNvPr id="431" name="n_3mainValue【市民会館】&#10;有形固定資産減価償却率">
          <a:extLst>
            <a:ext uri="{FF2B5EF4-FFF2-40B4-BE49-F238E27FC236}">
              <a16:creationId xmlns:a16="http://schemas.microsoft.com/office/drawing/2014/main" id="{27431DEE-1EA1-4A98-A50A-A127A6AC112F}"/>
            </a:ext>
          </a:extLst>
        </xdr:cNvPr>
        <xdr:cNvSpPr txBox="1"/>
      </xdr:nvSpPr>
      <xdr:spPr>
        <a:xfrm>
          <a:off x="1648469" y="17431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75672</xdr:rowOff>
    </xdr:from>
    <xdr:ext cx="405111" cy="259045"/>
    <xdr:sp macro="" textlink="">
      <xdr:nvSpPr>
        <xdr:cNvPr id="432" name="n_4mainValue【市民会館】&#10;有形固定資産減価償却率">
          <a:extLst>
            <a:ext uri="{FF2B5EF4-FFF2-40B4-BE49-F238E27FC236}">
              <a16:creationId xmlns:a16="http://schemas.microsoft.com/office/drawing/2014/main" id="{59040297-F2CC-4C36-996A-835564B601DE}"/>
            </a:ext>
          </a:extLst>
        </xdr:cNvPr>
        <xdr:cNvSpPr txBox="1"/>
      </xdr:nvSpPr>
      <xdr:spPr>
        <a:xfrm>
          <a:off x="848369" y="1739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52371562-D319-43FD-8790-D7719C52771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47E0908F-60AB-4D6F-BE46-CA591BBE2FA4}"/>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651B8FEC-984A-4BBD-82DC-63A6772B089B}"/>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76DC8080-F9AF-4A10-B030-42F02E236AA7}"/>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DA23E5CE-1292-47A0-8686-8B5903FCAF2B}"/>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6C12A08A-1D30-41DE-AF6E-7CD924E410EC}"/>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8233A205-7F68-429B-9BCC-055BB2251A42}"/>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793C4BA8-CEB4-4995-B609-51EBFE54C5A7}"/>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3C2568F-5E21-43B5-A20B-C2AEB3EE1A62}"/>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4C9AFBFD-29AD-42B7-B072-6823B9FEE96C}"/>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5AB28AF7-332F-4684-B864-60848D5A5D64}"/>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AEA560E7-B274-4D2D-9076-717B92B97B0D}"/>
            </a:ext>
          </a:extLst>
        </xdr:cNvPr>
        <xdr:cNvSpPr txBox="1"/>
      </xdr:nvSpPr>
      <xdr:spPr>
        <a:xfrm>
          <a:off x="5527221"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2587FF75-CE36-4404-B704-65D64BB72CF5}"/>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2229C9EF-73FE-4223-85C2-BD348E5685D7}"/>
            </a:ext>
          </a:extLst>
        </xdr:cNvPr>
        <xdr:cNvSpPr txBox="1"/>
      </xdr:nvSpPr>
      <xdr:spPr>
        <a:xfrm>
          <a:off x="5527221"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A02448B4-7C3A-4A5B-9CED-993A21AFF9F3}"/>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8BE5621-62AB-4915-9B99-26584AE598A1}"/>
            </a:ext>
          </a:extLst>
        </xdr:cNvPr>
        <xdr:cNvSpPr txBox="1"/>
      </xdr:nvSpPr>
      <xdr:spPr>
        <a:xfrm>
          <a:off x="5527221"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D462935F-CAED-4178-B348-18AADD36EDD1}"/>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E8EE2698-B7E0-428B-86BB-5870FA565AD7}"/>
            </a:ext>
          </a:extLst>
        </xdr:cNvPr>
        <xdr:cNvSpPr txBox="1"/>
      </xdr:nvSpPr>
      <xdr:spPr>
        <a:xfrm>
          <a:off x="5527221"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54CDB5F1-ED3A-42DD-A9C3-E32431C36E1E}"/>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720590E2-DFF2-411D-BCCD-7A7046E9C285}"/>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E3F89517-D153-4623-A51A-232A66C01B76}"/>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7326B9AC-631C-46DD-AC99-A5504266AEE7}"/>
            </a:ext>
          </a:extLst>
        </xdr:cNvPr>
        <xdr:cNvCxnSpPr/>
      </xdr:nvCxnSpPr>
      <xdr:spPr>
        <a:xfrm flipV="1">
          <a:off x="9429115" y="16525367"/>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600F63D4-9017-4E40-8580-F8075DE38BDB}"/>
            </a:ext>
          </a:extLst>
        </xdr:cNvPr>
        <xdr:cNvSpPr txBox="1"/>
      </xdr:nvSpPr>
      <xdr:spPr>
        <a:xfrm>
          <a:off x="9467850"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5BDF79-FED4-44D1-B2FF-9115300517AB}"/>
            </a:ext>
          </a:extLst>
        </xdr:cNvPr>
        <xdr:cNvCxnSpPr/>
      </xdr:nvCxnSpPr>
      <xdr:spPr>
        <a:xfrm>
          <a:off x="9363075" y="177095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7FE153DC-5364-466A-AA0C-4FBB890576EA}"/>
            </a:ext>
          </a:extLst>
        </xdr:cNvPr>
        <xdr:cNvSpPr txBox="1"/>
      </xdr:nvSpPr>
      <xdr:spPr>
        <a:xfrm>
          <a:off x="9467850" y="1630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8839F51C-3D60-476E-9387-CE6A162C6DA4}"/>
            </a:ext>
          </a:extLst>
        </xdr:cNvPr>
        <xdr:cNvCxnSpPr/>
      </xdr:nvCxnSpPr>
      <xdr:spPr>
        <a:xfrm>
          <a:off x="9363075" y="1652536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51B7EBE5-6FED-44E9-AF14-5A4D4CE23003}"/>
            </a:ext>
          </a:extLst>
        </xdr:cNvPr>
        <xdr:cNvSpPr txBox="1"/>
      </xdr:nvSpPr>
      <xdr:spPr>
        <a:xfrm>
          <a:off x="9467850" y="17267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D2D3ED65-B266-44D6-9BA4-4BF94E1C29E6}"/>
            </a:ext>
          </a:extLst>
        </xdr:cNvPr>
        <xdr:cNvSpPr/>
      </xdr:nvSpPr>
      <xdr:spPr>
        <a:xfrm>
          <a:off x="9401175" y="1741271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63D95F4D-4CCA-40EF-88AE-E189BF3F0789}"/>
            </a:ext>
          </a:extLst>
        </xdr:cNvPr>
        <xdr:cNvSpPr/>
      </xdr:nvSpPr>
      <xdr:spPr>
        <a:xfrm>
          <a:off x="8639175" y="174227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B4EE15E-25F2-4E23-A608-EFF131C2AB85}"/>
            </a:ext>
          </a:extLst>
        </xdr:cNvPr>
        <xdr:cNvSpPr/>
      </xdr:nvSpPr>
      <xdr:spPr>
        <a:xfrm>
          <a:off x="7839075" y="174204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BF9BCD52-32B8-4E1C-A0F6-D95A3A34E12F}"/>
            </a:ext>
          </a:extLst>
        </xdr:cNvPr>
        <xdr:cNvSpPr/>
      </xdr:nvSpPr>
      <xdr:spPr>
        <a:xfrm>
          <a:off x="7029450" y="174104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D9C733F6-AD53-447D-9A33-5FE6597B59BB}"/>
            </a:ext>
          </a:extLst>
        </xdr:cNvPr>
        <xdr:cNvSpPr/>
      </xdr:nvSpPr>
      <xdr:spPr>
        <a:xfrm>
          <a:off x="6238875" y="174181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FE6EA3B-53BD-42CE-865A-B93DD740AC3B}"/>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F154CB1-A4B5-4793-BFBB-ED9BF0DA06C2}"/>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B84E6C67-6705-494F-B886-814EDCE6B96F}"/>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5DABB65-17EB-4C2E-B3C0-39B4A736596E}"/>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4606276-FB31-4D6A-B83E-FB87B03DED72}"/>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470" name="楕円 469">
          <a:extLst>
            <a:ext uri="{FF2B5EF4-FFF2-40B4-BE49-F238E27FC236}">
              <a16:creationId xmlns:a16="http://schemas.microsoft.com/office/drawing/2014/main" id="{B9A38E13-FEBF-4253-884D-EF2FD4096D1F}"/>
            </a:ext>
          </a:extLst>
        </xdr:cNvPr>
        <xdr:cNvSpPr/>
      </xdr:nvSpPr>
      <xdr:spPr>
        <a:xfrm>
          <a:off x="9401175" y="1744154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106697</xdr:rowOff>
    </xdr:from>
    <xdr:ext cx="469744" cy="259045"/>
    <xdr:sp macro="" textlink="">
      <xdr:nvSpPr>
        <xdr:cNvPr id="471" name="【市民会館】&#10;一人当たり面積該当値テキスト">
          <a:extLst>
            <a:ext uri="{FF2B5EF4-FFF2-40B4-BE49-F238E27FC236}">
              <a16:creationId xmlns:a16="http://schemas.microsoft.com/office/drawing/2014/main" id="{4F08C0C6-9E91-471A-A93E-2F414B9B3A15}"/>
            </a:ext>
          </a:extLst>
        </xdr:cNvPr>
        <xdr:cNvSpPr txBox="1"/>
      </xdr:nvSpPr>
      <xdr:spPr>
        <a:xfrm>
          <a:off x="9467850" y="1741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130556</xdr:rowOff>
    </xdr:from>
    <xdr:to>
      <xdr:col>50</xdr:col>
      <xdr:colOff>165100</xdr:colOff>
      <xdr:row>107</xdr:row>
      <xdr:rowOff>60706</xdr:rowOff>
    </xdr:to>
    <xdr:sp macro="" textlink="">
      <xdr:nvSpPr>
        <xdr:cNvPr id="472" name="楕円 471">
          <a:extLst>
            <a:ext uri="{FF2B5EF4-FFF2-40B4-BE49-F238E27FC236}">
              <a16:creationId xmlns:a16="http://schemas.microsoft.com/office/drawing/2014/main" id="{CE22A779-BAC5-4C64-9BF4-0D39B92B7DD6}"/>
            </a:ext>
          </a:extLst>
        </xdr:cNvPr>
        <xdr:cNvSpPr/>
      </xdr:nvSpPr>
      <xdr:spPr>
        <a:xfrm>
          <a:off x="8639175" y="174470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9906</xdr:rowOff>
    </xdr:to>
    <xdr:cxnSp macro="">
      <xdr:nvCxnSpPr>
        <xdr:cNvPr id="473" name="直線コネクタ 472">
          <a:extLst>
            <a:ext uri="{FF2B5EF4-FFF2-40B4-BE49-F238E27FC236}">
              <a16:creationId xmlns:a16="http://schemas.microsoft.com/office/drawing/2014/main" id="{8A152785-7F6E-425A-82F4-085420728F19}"/>
            </a:ext>
          </a:extLst>
        </xdr:cNvPr>
        <xdr:cNvCxnSpPr/>
      </xdr:nvCxnSpPr>
      <xdr:spPr>
        <a:xfrm flipV="1">
          <a:off x="8686800" y="1749869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128270</xdr:rowOff>
    </xdr:from>
    <xdr:to>
      <xdr:col>46</xdr:col>
      <xdr:colOff>38100</xdr:colOff>
      <xdr:row>107</xdr:row>
      <xdr:rowOff>58420</xdr:rowOff>
    </xdr:to>
    <xdr:sp macro="" textlink="">
      <xdr:nvSpPr>
        <xdr:cNvPr id="474" name="楕円 473">
          <a:extLst>
            <a:ext uri="{FF2B5EF4-FFF2-40B4-BE49-F238E27FC236}">
              <a16:creationId xmlns:a16="http://schemas.microsoft.com/office/drawing/2014/main" id="{1D0504FF-94F8-44E9-821F-30FD55D35549}"/>
            </a:ext>
          </a:extLst>
        </xdr:cNvPr>
        <xdr:cNvSpPr/>
      </xdr:nvSpPr>
      <xdr:spPr>
        <a:xfrm>
          <a:off x="7839075" y="174415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xdr:rowOff>
    </xdr:from>
    <xdr:to>
      <xdr:col>50</xdr:col>
      <xdr:colOff>114300</xdr:colOff>
      <xdr:row>107</xdr:row>
      <xdr:rowOff>9906</xdr:rowOff>
    </xdr:to>
    <xdr:cxnSp macro="">
      <xdr:nvCxnSpPr>
        <xdr:cNvPr id="475" name="直線コネクタ 474">
          <a:extLst>
            <a:ext uri="{FF2B5EF4-FFF2-40B4-BE49-F238E27FC236}">
              <a16:creationId xmlns:a16="http://schemas.microsoft.com/office/drawing/2014/main" id="{36424067-D84C-4575-8052-24B2F214B3F2}"/>
            </a:ext>
          </a:extLst>
        </xdr:cNvPr>
        <xdr:cNvCxnSpPr/>
      </xdr:nvCxnSpPr>
      <xdr:spPr>
        <a:xfrm>
          <a:off x="7886700" y="1749869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125985</xdr:rowOff>
    </xdr:from>
    <xdr:to>
      <xdr:col>41</xdr:col>
      <xdr:colOff>101600</xdr:colOff>
      <xdr:row>107</xdr:row>
      <xdr:rowOff>56135</xdr:rowOff>
    </xdr:to>
    <xdr:sp macro="" textlink="">
      <xdr:nvSpPr>
        <xdr:cNvPr id="476" name="楕円 475">
          <a:extLst>
            <a:ext uri="{FF2B5EF4-FFF2-40B4-BE49-F238E27FC236}">
              <a16:creationId xmlns:a16="http://schemas.microsoft.com/office/drawing/2014/main" id="{80427309-D701-41F1-8494-1551EEEB6154}"/>
            </a:ext>
          </a:extLst>
        </xdr:cNvPr>
        <xdr:cNvSpPr/>
      </xdr:nvSpPr>
      <xdr:spPr>
        <a:xfrm>
          <a:off x="7029450" y="174392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5335</xdr:rowOff>
    </xdr:from>
    <xdr:to>
      <xdr:col>45</xdr:col>
      <xdr:colOff>177800</xdr:colOff>
      <xdr:row>107</xdr:row>
      <xdr:rowOff>7620</xdr:rowOff>
    </xdr:to>
    <xdr:cxnSp macro="">
      <xdr:nvCxnSpPr>
        <xdr:cNvPr id="477" name="直線コネクタ 476">
          <a:extLst>
            <a:ext uri="{FF2B5EF4-FFF2-40B4-BE49-F238E27FC236}">
              <a16:creationId xmlns:a16="http://schemas.microsoft.com/office/drawing/2014/main" id="{FC56D9DC-5934-467D-BED8-F560246B1093}"/>
            </a:ext>
          </a:extLst>
        </xdr:cNvPr>
        <xdr:cNvCxnSpPr/>
      </xdr:nvCxnSpPr>
      <xdr:spPr>
        <a:xfrm>
          <a:off x="7077075" y="17496410"/>
          <a:ext cx="809625"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123698</xdr:rowOff>
    </xdr:from>
    <xdr:to>
      <xdr:col>36</xdr:col>
      <xdr:colOff>165100</xdr:colOff>
      <xdr:row>107</xdr:row>
      <xdr:rowOff>53848</xdr:rowOff>
    </xdr:to>
    <xdr:sp macro="" textlink="">
      <xdr:nvSpPr>
        <xdr:cNvPr id="478" name="楕円 477">
          <a:extLst>
            <a:ext uri="{FF2B5EF4-FFF2-40B4-BE49-F238E27FC236}">
              <a16:creationId xmlns:a16="http://schemas.microsoft.com/office/drawing/2014/main" id="{7567452E-B93E-486C-982E-7ED5CED4F3A5}"/>
            </a:ext>
          </a:extLst>
        </xdr:cNvPr>
        <xdr:cNvSpPr/>
      </xdr:nvSpPr>
      <xdr:spPr>
        <a:xfrm>
          <a:off x="6238875" y="174433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3048</xdr:rowOff>
    </xdr:from>
    <xdr:to>
      <xdr:col>41</xdr:col>
      <xdr:colOff>50800</xdr:colOff>
      <xdr:row>107</xdr:row>
      <xdr:rowOff>5335</xdr:rowOff>
    </xdr:to>
    <xdr:cxnSp macro="">
      <xdr:nvCxnSpPr>
        <xdr:cNvPr id="479" name="直線コネクタ 478">
          <a:extLst>
            <a:ext uri="{FF2B5EF4-FFF2-40B4-BE49-F238E27FC236}">
              <a16:creationId xmlns:a16="http://schemas.microsoft.com/office/drawing/2014/main" id="{4BF628DE-1CF0-4E67-9330-EE5D22C6CDFE}"/>
            </a:ext>
          </a:extLst>
        </xdr:cNvPr>
        <xdr:cNvCxnSpPr/>
      </xdr:nvCxnSpPr>
      <xdr:spPr>
        <a:xfrm>
          <a:off x="6286500" y="17490948"/>
          <a:ext cx="790575"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F80FFB0C-D433-4CA2-91A3-44AA94E5694F}"/>
            </a:ext>
          </a:extLst>
        </xdr:cNvPr>
        <xdr:cNvSpPr txBox="1"/>
      </xdr:nvSpPr>
      <xdr:spPr>
        <a:xfrm>
          <a:off x="8458277" y="1719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871AB4F9-B633-4742-947A-C0B2594916AB}"/>
            </a:ext>
          </a:extLst>
        </xdr:cNvPr>
        <xdr:cNvSpPr txBox="1"/>
      </xdr:nvSpPr>
      <xdr:spPr>
        <a:xfrm>
          <a:off x="7677227" y="1719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372109A8-1C34-4282-A09A-DE9682DE3208}"/>
            </a:ext>
          </a:extLst>
        </xdr:cNvPr>
        <xdr:cNvSpPr txBox="1"/>
      </xdr:nvSpPr>
      <xdr:spPr>
        <a:xfrm>
          <a:off x="6867602"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212C6214-B655-4A64-A1CA-E7E14F236499}"/>
            </a:ext>
          </a:extLst>
        </xdr:cNvPr>
        <xdr:cNvSpPr txBox="1"/>
      </xdr:nvSpPr>
      <xdr:spPr>
        <a:xfrm>
          <a:off x="6067502" y="1719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51833</xdr:rowOff>
    </xdr:from>
    <xdr:ext cx="469744" cy="259045"/>
    <xdr:sp macro="" textlink="">
      <xdr:nvSpPr>
        <xdr:cNvPr id="484" name="n_1mainValue【市民会館】&#10;一人当たり面積">
          <a:extLst>
            <a:ext uri="{FF2B5EF4-FFF2-40B4-BE49-F238E27FC236}">
              <a16:creationId xmlns:a16="http://schemas.microsoft.com/office/drawing/2014/main" id="{8B4A6975-0EB6-41B9-90B9-FFE571C2CFCE}"/>
            </a:ext>
          </a:extLst>
        </xdr:cNvPr>
        <xdr:cNvSpPr txBox="1"/>
      </xdr:nvSpPr>
      <xdr:spPr>
        <a:xfrm>
          <a:off x="8458277" y="175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49547</xdr:rowOff>
    </xdr:from>
    <xdr:ext cx="469744" cy="259045"/>
    <xdr:sp macro="" textlink="">
      <xdr:nvSpPr>
        <xdr:cNvPr id="485" name="n_2mainValue【市民会館】&#10;一人当たり面積">
          <a:extLst>
            <a:ext uri="{FF2B5EF4-FFF2-40B4-BE49-F238E27FC236}">
              <a16:creationId xmlns:a16="http://schemas.microsoft.com/office/drawing/2014/main" id="{B3EF6E45-8F19-4D40-9769-1F9246DA7CE4}"/>
            </a:ext>
          </a:extLst>
        </xdr:cNvPr>
        <xdr:cNvSpPr txBox="1"/>
      </xdr:nvSpPr>
      <xdr:spPr>
        <a:xfrm>
          <a:off x="7677227" y="17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47262</xdr:rowOff>
    </xdr:from>
    <xdr:ext cx="469744" cy="259045"/>
    <xdr:sp macro="" textlink="">
      <xdr:nvSpPr>
        <xdr:cNvPr id="486" name="n_3mainValue【市民会館】&#10;一人当たり面積">
          <a:extLst>
            <a:ext uri="{FF2B5EF4-FFF2-40B4-BE49-F238E27FC236}">
              <a16:creationId xmlns:a16="http://schemas.microsoft.com/office/drawing/2014/main" id="{CB78E156-93D3-4B17-9A40-C623C1F60BF0}"/>
            </a:ext>
          </a:extLst>
        </xdr:cNvPr>
        <xdr:cNvSpPr txBox="1"/>
      </xdr:nvSpPr>
      <xdr:spPr>
        <a:xfrm>
          <a:off x="6867602" y="1753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44975</xdr:rowOff>
    </xdr:from>
    <xdr:ext cx="469744" cy="259045"/>
    <xdr:sp macro="" textlink="">
      <xdr:nvSpPr>
        <xdr:cNvPr id="487" name="n_4mainValue【市民会館】&#10;一人当たり面積">
          <a:extLst>
            <a:ext uri="{FF2B5EF4-FFF2-40B4-BE49-F238E27FC236}">
              <a16:creationId xmlns:a16="http://schemas.microsoft.com/office/drawing/2014/main" id="{7013EAC5-FFD4-4B0E-A9CB-75FACADD070A}"/>
            </a:ext>
          </a:extLst>
        </xdr:cNvPr>
        <xdr:cNvSpPr txBox="1"/>
      </xdr:nvSpPr>
      <xdr:spPr>
        <a:xfrm>
          <a:off x="6067502" y="1753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95F79BED-7179-4AE3-9954-B1681646D5A1}"/>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9BE878C8-2A0C-4FA6-8C0F-4B5248E0B62A}"/>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E613B5B6-3A89-4464-953A-5581E7C8E2C7}"/>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5E7AA1A3-6109-4906-89EB-3F8115AC6EA1}"/>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56CADCEF-7486-4298-A217-0DE53CF80DAF}"/>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C8995AA9-595E-4330-9C42-05C0C837BFAB}"/>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DA61CB5B-6776-4269-9B7A-77CD711FA3E5}"/>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C64346C3-F4E5-43F7-8C04-2EC4CB374216}"/>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801DF308-F5E3-490C-B1D0-AB6206D48C45}"/>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6D55359C-CF87-4C9E-9F27-51ECF9A07C2C}"/>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8482B777-8118-4A6B-8439-12DCC89F23A8}"/>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8392D8D9-3D30-4644-8BE9-C5D4E08C1FA8}"/>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E8C5B21E-B9D3-4369-A39A-F269B45A4083}"/>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73627824-303A-4C7C-90C2-D90C87A734AC}"/>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FC9F1F6F-ECC1-482F-8564-B9CACD171F65}"/>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97E24C4-9656-4D34-A89D-BED5C828206A}"/>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2B0FFF71-F96A-4D1D-BD33-78ABA34E7C62}"/>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C787C458-6A56-4593-879E-01580CE1698D}"/>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578E0809-FACC-469B-A9B0-7C0274E1176D}"/>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9D9DC8D-0515-4506-B893-EE9384931F97}"/>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8DC57452-8346-4029-8269-0F7C7F2E1C27}"/>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A4375EFB-1DB2-42F4-A923-C5AD3E7057D3}"/>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A38A5F5F-BDA4-40BC-9721-B1288CE3101A}"/>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5E7748DF-D071-4BF7-8857-DC4593FDC93F}"/>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A2FE7B3B-C0B7-40D0-BA56-F46FAC42E085}"/>
            </a:ext>
          </a:extLst>
        </xdr:cNvPr>
        <xdr:cNvCxnSpPr/>
      </xdr:nvCxnSpPr>
      <xdr:spPr>
        <a:xfrm flipV="1">
          <a:off x="14696439" y="536194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36E91B4F-A22D-4CB1-8141-1F323ACBC56A}"/>
            </a:ext>
          </a:extLst>
        </xdr:cNvPr>
        <xdr:cNvSpPr txBox="1"/>
      </xdr:nvSpPr>
      <xdr:spPr>
        <a:xfrm>
          <a:off x="14735175" y="6788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93FF790-90A7-47CA-BD2F-E8379BB9A5DD}"/>
            </a:ext>
          </a:extLst>
        </xdr:cNvPr>
        <xdr:cNvCxnSpPr/>
      </xdr:nvCxnSpPr>
      <xdr:spPr>
        <a:xfrm>
          <a:off x="14611350" y="67906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ED1E1EA8-D8BE-4A09-8D26-0DA061FE6128}"/>
            </a:ext>
          </a:extLst>
        </xdr:cNvPr>
        <xdr:cNvSpPr txBox="1"/>
      </xdr:nvSpPr>
      <xdr:spPr>
        <a:xfrm>
          <a:off x="14735175" y="514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198EE0C8-8718-46A9-BDD8-B45B3E549CAE}"/>
            </a:ext>
          </a:extLst>
        </xdr:cNvPr>
        <xdr:cNvCxnSpPr/>
      </xdr:nvCxnSpPr>
      <xdr:spPr>
        <a:xfrm>
          <a:off x="14611350" y="53619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400B7FF6-E1AD-41A3-A2E0-F864EE52AB2B}"/>
            </a:ext>
          </a:extLst>
        </xdr:cNvPr>
        <xdr:cNvSpPr txBox="1"/>
      </xdr:nvSpPr>
      <xdr:spPr>
        <a:xfrm>
          <a:off x="14735175" y="6045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E164023A-30CF-4A36-9D89-D49DEDADA838}"/>
            </a:ext>
          </a:extLst>
        </xdr:cNvPr>
        <xdr:cNvSpPr/>
      </xdr:nvSpPr>
      <xdr:spPr>
        <a:xfrm>
          <a:off x="14649450" y="6191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9602AA42-8970-4BED-97AA-6129769DB802}"/>
            </a:ext>
          </a:extLst>
        </xdr:cNvPr>
        <xdr:cNvSpPr/>
      </xdr:nvSpPr>
      <xdr:spPr>
        <a:xfrm>
          <a:off x="13887450" y="6149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10E91142-7483-4AC4-8A5D-31C29450E5AA}"/>
            </a:ext>
          </a:extLst>
        </xdr:cNvPr>
        <xdr:cNvSpPr/>
      </xdr:nvSpPr>
      <xdr:spPr>
        <a:xfrm>
          <a:off x="13096875" y="61436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B83F34EB-9866-40B9-B732-649C343EF7FD}"/>
            </a:ext>
          </a:extLst>
        </xdr:cNvPr>
        <xdr:cNvSpPr/>
      </xdr:nvSpPr>
      <xdr:spPr>
        <a:xfrm>
          <a:off x="12296775" y="61118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98A41AEB-DAE9-4096-90B2-41D88E8325EA}"/>
            </a:ext>
          </a:extLst>
        </xdr:cNvPr>
        <xdr:cNvSpPr/>
      </xdr:nvSpPr>
      <xdr:spPr>
        <a:xfrm>
          <a:off x="11487150" y="60674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299FFBF2-423D-4B08-BB37-B8220835339C}"/>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A602B90-E9BF-441D-9534-CCAE7CA0EAB5}"/>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EAAAA099-7504-486D-BD6F-B541B7A5DB0D}"/>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96FF695-C731-4A86-80A2-95883E804D5A}"/>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E97A1E4-944F-4B0A-96B2-0468EA3F6863}"/>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168275</xdr:rowOff>
    </xdr:from>
    <xdr:to>
      <xdr:col>85</xdr:col>
      <xdr:colOff>177800</xdr:colOff>
      <xdr:row>39</xdr:row>
      <xdr:rowOff>98425</xdr:rowOff>
    </xdr:to>
    <xdr:sp macro="" textlink="">
      <xdr:nvSpPr>
        <xdr:cNvPr id="528" name="楕円 527">
          <a:extLst>
            <a:ext uri="{FF2B5EF4-FFF2-40B4-BE49-F238E27FC236}">
              <a16:creationId xmlns:a16="http://schemas.microsoft.com/office/drawing/2014/main" id="{F53D1B15-D4AD-4004-84E0-7BF0B2EC92B7}"/>
            </a:ext>
          </a:extLst>
        </xdr:cNvPr>
        <xdr:cNvSpPr/>
      </xdr:nvSpPr>
      <xdr:spPr>
        <a:xfrm>
          <a:off x="14649450" y="63214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146702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C376AC39-1D16-4E4B-B034-DA2D25853537}"/>
            </a:ext>
          </a:extLst>
        </xdr:cNvPr>
        <xdr:cNvSpPr txBox="1"/>
      </xdr:nvSpPr>
      <xdr:spPr>
        <a:xfrm>
          <a:off x="14735175"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168275</xdr:rowOff>
    </xdr:from>
    <xdr:to>
      <xdr:col>81</xdr:col>
      <xdr:colOff>101600</xdr:colOff>
      <xdr:row>39</xdr:row>
      <xdr:rowOff>98425</xdr:rowOff>
    </xdr:to>
    <xdr:sp macro="" textlink="">
      <xdr:nvSpPr>
        <xdr:cNvPr id="530" name="楕円 529">
          <a:extLst>
            <a:ext uri="{FF2B5EF4-FFF2-40B4-BE49-F238E27FC236}">
              <a16:creationId xmlns:a16="http://schemas.microsoft.com/office/drawing/2014/main" id="{F82368FC-341F-4932-9A4A-12EB1E21572E}"/>
            </a:ext>
          </a:extLst>
        </xdr:cNvPr>
        <xdr:cNvSpPr/>
      </xdr:nvSpPr>
      <xdr:spPr>
        <a:xfrm>
          <a:off x="13887450" y="63214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47625</xdr:rowOff>
    </xdr:from>
    <xdr:to>
      <xdr:col>85</xdr:col>
      <xdr:colOff>127000</xdr:colOff>
      <xdr:row>39</xdr:row>
      <xdr:rowOff>47625</xdr:rowOff>
    </xdr:to>
    <xdr:cxnSp macro="">
      <xdr:nvCxnSpPr>
        <xdr:cNvPr id="531" name="直線コネクタ 530">
          <a:extLst>
            <a:ext uri="{FF2B5EF4-FFF2-40B4-BE49-F238E27FC236}">
              <a16:creationId xmlns:a16="http://schemas.microsoft.com/office/drawing/2014/main" id="{CE6E17C4-EB29-4A26-AB21-51CECCA04C30}"/>
            </a:ext>
          </a:extLst>
        </xdr:cNvPr>
        <xdr:cNvCxnSpPr/>
      </xdr:nvCxnSpPr>
      <xdr:spPr>
        <a:xfrm>
          <a:off x="13935075" y="63690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149225</xdr:rowOff>
    </xdr:from>
    <xdr:to>
      <xdr:col>76</xdr:col>
      <xdr:colOff>165100</xdr:colOff>
      <xdr:row>39</xdr:row>
      <xdr:rowOff>79375</xdr:rowOff>
    </xdr:to>
    <xdr:sp macro="" textlink="">
      <xdr:nvSpPr>
        <xdr:cNvPr id="532" name="楕円 531">
          <a:extLst>
            <a:ext uri="{FF2B5EF4-FFF2-40B4-BE49-F238E27FC236}">
              <a16:creationId xmlns:a16="http://schemas.microsoft.com/office/drawing/2014/main" id="{517FE985-DF5D-45DF-9B45-47BA3132BB90}"/>
            </a:ext>
          </a:extLst>
        </xdr:cNvPr>
        <xdr:cNvSpPr/>
      </xdr:nvSpPr>
      <xdr:spPr>
        <a:xfrm>
          <a:off x="13096875" y="6311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28575</xdr:rowOff>
    </xdr:from>
    <xdr:to>
      <xdr:col>81</xdr:col>
      <xdr:colOff>50800</xdr:colOff>
      <xdr:row>39</xdr:row>
      <xdr:rowOff>47625</xdr:rowOff>
    </xdr:to>
    <xdr:cxnSp macro="">
      <xdr:nvCxnSpPr>
        <xdr:cNvPr id="533" name="直線コネクタ 532">
          <a:extLst>
            <a:ext uri="{FF2B5EF4-FFF2-40B4-BE49-F238E27FC236}">
              <a16:creationId xmlns:a16="http://schemas.microsoft.com/office/drawing/2014/main" id="{26C39D24-EFB6-42DF-A24A-33A53D8F86F5}"/>
            </a:ext>
          </a:extLst>
        </xdr:cNvPr>
        <xdr:cNvCxnSpPr/>
      </xdr:nvCxnSpPr>
      <xdr:spPr>
        <a:xfrm>
          <a:off x="13144500" y="6350000"/>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34" name="楕円 533">
          <a:extLst>
            <a:ext uri="{FF2B5EF4-FFF2-40B4-BE49-F238E27FC236}">
              <a16:creationId xmlns:a16="http://schemas.microsoft.com/office/drawing/2014/main" id="{5CE6CCA0-CDD3-4BE2-A0C2-72A9D10BF1E5}"/>
            </a:ext>
          </a:extLst>
        </xdr:cNvPr>
        <xdr:cNvSpPr/>
      </xdr:nvSpPr>
      <xdr:spPr>
        <a:xfrm>
          <a:off x="12296775" y="62795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167640</xdr:rowOff>
    </xdr:from>
    <xdr:to>
      <xdr:col>76</xdr:col>
      <xdr:colOff>114300</xdr:colOff>
      <xdr:row>39</xdr:row>
      <xdr:rowOff>28575</xdr:rowOff>
    </xdr:to>
    <xdr:cxnSp macro="">
      <xdr:nvCxnSpPr>
        <xdr:cNvPr id="535" name="直線コネクタ 534">
          <a:extLst>
            <a:ext uri="{FF2B5EF4-FFF2-40B4-BE49-F238E27FC236}">
              <a16:creationId xmlns:a16="http://schemas.microsoft.com/office/drawing/2014/main" id="{920E50CB-0CB1-4C08-BB0A-5882E1054051}"/>
            </a:ext>
          </a:extLst>
        </xdr:cNvPr>
        <xdr:cNvCxnSpPr/>
      </xdr:nvCxnSpPr>
      <xdr:spPr>
        <a:xfrm>
          <a:off x="12344400" y="632714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84455</xdr:rowOff>
    </xdr:from>
    <xdr:to>
      <xdr:col>67</xdr:col>
      <xdr:colOff>101600</xdr:colOff>
      <xdr:row>39</xdr:row>
      <xdr:rowOff>14605</xdr:rowOff>
    </xdr:to>
    <xdr:sp macro="" textlink="">
      <xdr:nvSpPr>
        <xdr:cNvPr id="536" name="楕円 535">
          <a:extLst>
            <a:ext uri="{FF2B5EF4-FFF2-40B4-BE49-F238E27FC236}">
              <a16:creationId xmlns:a16="http://schemas.microsoft.com/office/drawing/2014/main" id="{C00EE5E9-49EE-4E4C-968C-2AD0ADF6029C}"/>
            </a:ext>
          </a:extLst>
        </xdr:cNvPr>
        <xdr:cNvSpPr/>
      </xdr:nvSpPr>
      <xdr:spPr>
        <a:xfrm>
          <a:off x="11487150" y="62503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135255</xdr:rowOff>
    </xdr:from>
    <xdr:to>
      <xdr:col>71</xdr:col>
      <xdr:colOff>177800</xdr:colOff>
      <xdr:row>38</xdr:row>
      <xdr:rowOff>167640</xdr:rowOff>
    </xdr:to>
    <xdr:cxnSp macro="">
      <xdr:nvCxnSpPr>
        <xdr:cNvPr id="537" name="直線コネクタ 536">
          <a:extLst>
            <a:ext uri="{FF2B5EF4-FFF2-40B4-BE49-F238E27FC236}">
              <a16:creationId xmlns:a16="http://schemas.microsoft.com/office/drawing/2014/main" id="{48B5E87D-44F2-46F6-A859-5D9F3E4B41AE}"/>
            </a:ext>
          </a:extLst>
        </xdr:cNvPr>
        <xdr:cNvCxnSpPr/>
      </xdr:nvCxnSpPr>
      <xdr:spPr>
        <a:xfrm>
          <a:off x="11534775" y="6297930"/>
          <a:ext cx="80962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C745224C-6F75-4A44-BA99-A9C4331C7813}"/>
            </a:ext>
          </a:extLst>
        </xdr:cNvPr>
        <xdr:cNvSpPr txBox="1"/>
      </xdr:nvSpPr>
      <xdr:spPr>
        <a:xfrm>
          <a:off x="13745219"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70D9353F-4A41-4ED0-9573-129FA8A865A2}"/>
            </a:ext>
          </a:extLst>
        </xdr:cNvPr>
        <xdr:cNvSpPr txBox="1"/>
      </xdr:nvSpPr>
      <xdr:spPr>
        <a:xfrm>
          <a:off x="12964169" y="592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B8EBCF43-A020-4824-B7CB-374B0A13B7AF}"/>
            </a:ext>
          </a:extLst>
        </xdr:cNvPr>
        <xdr:cNvSpPr txBox="1"/>
      </xdr:nvSpPr>
      <xdr:spPr>
        <a:xfrm>
          <a:off x="12164069"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FFD81891-CE3C-4799-9427-D5C366062735}"/>
            </a:ext>
          </a:extLst>
        </xdr:cNvPr>
        <xdr:cNvSpPr txBox="1"/>
      </xdr:nvSpPr>
      <xdr:spPr>
        <a:xfrm>
          <a:off x="11354444" y="584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89552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9CC4D837-D555-4E91-B9D0-D27C632A0BEE}"/>
            </a:ext>
          </a:extLst>
        </xdr:cNvPr>
        <xdr:cNvSpPr txBox="1"/>
      </xdr:nvSpPr>
      <xdr:spPr>
        <a:xfrm>
          <a:off x="13745219"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70502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F39D7A50-DE09-44E7-828D-B7A8FDFD8C23}"/>
            </a:ext>
          </a:extLst>
        </xdr:cNvPr>
        <xdr:cNvSpPr txBox="1"/>
      </xdr:nvSpPr>
      <xdr:spPr>
        <a:xfrm>
          <a:off x="12964169"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11CF246D-A759-49FE-AC79-FFDC2F61BBC5}"/>
            </a:ext>
          </a:extLst>
        </xdr:cNvPr>
        <xdr:cNvSpPr txBox="1"/>
      </xdr:nvSpPr>
      <xdr:spPr>
        <a:xfrm>
          <a:off x="12164069"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5732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B3D5506E-D0D0-40CC-A61C-491B018318F5}"/>
            </a:ext>
          </a:extLst>
        </xdr:cNvPr>
        <xdr:cNvSpPr txBox="1"/>
      </xdr:nvSpPr>
      <xdr:spPr>
        <a:xfrm>
          <a:off x="113544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963B2BB3-7178-4335-A289-D67DCF85DC9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166712AA-F2A6-4907-A8BF-7AD5D9A05839}"/>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4E63DF71-B7FC-44BC-B472-390233E0360A}"/>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22A210E1-3C2F-4CBF-9088-9E7515CEF0B7}"/>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42DAD533-A172-4B31-A6CA-D701ECA18FB8}"/>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FE8FE976-A263-459A-A22D-23E30F38FD8E}"/>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3F3DBF2D-BA09-451F-AE34-2EBE6E074BD6}"/>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B66C2635-4D05-424A-8795-3D5CFE3BB331}"/>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4F4E1DCD-7501-44F7-8D3F-DCB72632C34B}"/>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ED568C59-DED5-4A2C-A760-346C1281296E}"/>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761356F4-AA46-4C4D-8562-8773D11E689C}"/>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11536FB8-C668-417F-AFFD-527A0E4193AF}"/>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A7C74410-2875-4EF3-B582-AFEE52A61AC6}"/>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58305FD4-A45E-4E3F-A44B-7B08ABD92511}"/>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AF8AEADC-9569-41BA-9B62-C077E709AD1E}"/>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8168E35A-2709-411B-8E9E-6E0D01B07372}"/>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B91174B7-0ECB-4116-95F0-22F6E19A1DA7}"/>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60C08A1F-C5F5-4CCA-BCBD-7B03F043F104}"/>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3D65CFAC-8FC6-4B5D-B714-F6672E2B27E8}"/>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9E13A08E-1DAC-4594-9532-03341AFA3FFA}"/>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584925EB-A30A-4C60-8A3D-E342171333A3}"/>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38CD44EA-4E88-4A16-8A0A-651DC6E1DE1E}"/>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3762F432-DA68-4835-BC64-F8BAEF00F7CC}"/>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A72EFE82-5E75-4384-A8BB-8B53A35600AF}"/>
            </a:ext>
          </a:extLst>
        </xdr:cNvPr>
        <xdr:cNvCxnSpPr/>
      </xdr:nvCxnSpPr>
      <xdr:spPr>
        <a:xfrm flipV="1">
          <a:off x="19954239" y="5659291"/>
          <a:ext cx="0" cy="118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B0B337A6-A023-4998-B4AF-2A947056F7E0}"/>
            </a:ext>
          </a:extLst>
        </xdr:cNvPr>
        <xdr:cNvSpPr txBox="1"/>
      </xdr:nvSpPr>
      <xdr:spPr>
        <a:xfrm>
          <a:off x="19992975" y="6855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9F0E8BA6-947F-4E83-B567-CC309CE06F7B}"/>
            </a:ext>
          </a:extLst>
        </xdr:cNvPr>
        <xdr:cNvCxnSpPr/>
      </xdr:nvCxnSpPr>
      <xdr:spPr>
        <a:xfrm>
          <a:off x="19878675" y="68482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33B016EB-DF57-4378-9CD0-47C65C7D5837}"/>
            </a:ext>
          </a:extLst>
        </xdr:cNvPr>
        <xdr:cNvSpPr txBox="1"/>
      </xdr:nvSpPr>
      <xdr:spPr>
        <a:xfrm>
          <a:off x="19992975" y="544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8718761E-34B2-4415-B1F0-FF58123A43D1}"/>
            </a:ext>
          </a:extLst>
        </xdr:cNvPr>
        <xdr:cNvCxnSpPr/>
      </xdr:nvCxnSpPr>
      <xdr:spPr>
        <a:xfrm>
          <a:off x="19878675" y="56592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D095C27B-8FCD-4A0A-A96D-33F7DF04174B}"/>
            </a:ext>
          </a:extLst>
        </xdr:cNvPr>
        <xdr:cNvSpPr txBox="1"/>
      </xdr:nvSpPr>
      <xdr:spPr>
        <a:xfrm>
          <a:off x="19992975" y="6629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68C0035D-4AB9-47D9-8990-E4C161E1E94D}"/>
            </a:ext>
          </a:extLst>
        </xdr:cNvPr>
        <xdr:cNvSpPr/>
      </xdr:nvSpPr>
      <xdr:spPr>
        <a:xfrm>
          <a:off x="19897725" y="66512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6153E65F-F499-4A31-A315-412793C13521}"/>
            </a:ext>
          </a:extLst>
        </xdr:cNvPr>
        <xdr:cNvSpPr/>
      </xdr:nvSpPr>
      <xdr:spPr>
        <a:xfrm>
          <a:off x="19154775" y="66467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1A906612-97B5-4599-AA63-6BB5AFC0FEED}"/>
            </a:ext>
          </a:extLst>
        </xdr:cNvPr>
        <xdr:cNvSpPr/>
      </xdr:nvSpPr>
      <xdr:spPr>
        <a:xfrm>
          <a:off x="18345150" y="66565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198FDA19-0D75-4B43-83E0-CC63ACFC10DF}"/>
            </a:ext>
          </a:extLst>
        </xdr:cNvPr>
        <xdr:cNvSpPr/>
      </xdr:nvSpPr>
      <xdr:spPr>
        <a:xfrm>
          <a:off x="17554575" y="66675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48B01354-3FF3-4DAB-B876-A217913D3376}"/>
            </a:ext>
          </a:extLst>
        </xdr:cNvPr>
        <xdr:cNvSpPr/>
      </xdr:nvSpPr>
      <xdr:spPr>
        <a:xfrm>
          <a:off x="16754475" y="66684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5B61E10D-CEA3-4011-B351-50569077306D}"/>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5C200EDA-430F-42DD-9918-E5AB87AB62C6}"/>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5CA1141-7C98-4F53-9A7C-17C494CA23C4}"/>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DB68861-4BD1-4ADF-8ECB-96D4205FBE90}"/>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4703A7C-8497-4613-A806-39F2C1C35C86}"/>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107433</xdr:rowOff>
    </xdr:from>
    <xdr:to>
      <xdr:col>116</xdr:col>
      <xdr:colOff>114300</xdr:colOff>
      <xdr:row>41</xdr:row>
      <xdr:rowOff>37583</xdr:rowOff>
    </xdr:to>
    <xdr:sp macro="" textlink="">
      <xdr:nvSpPr>
        <xdr:cNvPr id="585" name="楕円 584">
          <a:extLst>
            <a:ext uri="{FF2B5EF4-FFF2-40B4-BE49-F238E27FC236}">
              <a16:creationId xmlns:a16="http://schemas.microsoft.com/office/drawing/2014/main" id="{D813ABA9-D473-4343-AEB1-DAC94FD3188A}"/>
            </a:ext>
          </a:extLst>
        </xdr:cNvPr>
        <xdr:cNvSpPr/>
      </xdr:nvSpPr>
      <xdr:spPr>
        <a:xfrm>
          <a:off x="19897725" y="65907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130310</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95BBDC9B-7AF8-4DE9-86C7-47881CAB0B40}"/>
            </a:ext>
          </a:extLst>
        </xdr:cNvPr>
        <xdr:cNvSpPr txBox="1"/>
      </xdr:nvSpPr>
      <xdr:spPr>
        <a:xfrm>
          <a:off x="19992975" y="645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107298</xdr:rowOff>
    </xdr:from>
    <xdr:to>
      <xdr:col>112</xdr:col>
      <xdr:colOff>38100</xdr:colOff>
      <xdr:row>41</xdr:row>
      <xdr:rowOff>37448</xdr:rowOff>
    </xdr:to>
    <xdr:sp macro="" textlink="">
      <xdr:nvSpPr>
        <xdr:cNvPr id="587" name="楕円 586">
          <a:extLst>
            <a:ext uri="{FF2B5EF4-FFF2-40B4-BE49-F238E27FC236}">
              <a16:creationId xmlns:a16="http://schemas.microsoft.com/office/drawing/2014/main" id="{698C9CBD-10AE-4F13-9B4F-1209D80F4C0F}"/>
            </a:ext>
          </a:extLst>
        </xdr:cNvPr>
        <xdr:cNvSpPr/>
      </xdr:nvSpPr>
      <xdr:spPr>
        <a:xfrm>
          <a:off x="19154775" y="65906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158098</xdr:rowOff>
    </xdr:from>
    <xdr:to>
      <xdr:col>116</xdr:col>
      <xdr:colOff>63500</xdr:colOff>
      <xdr:row>40</xdr:row>
      <xdr:rowOff>158233</xdr:rowOff>
    </xdr:to>
    <xdr:cxnSp macro="">
      <xdr:nvCxnSpPr>
        <xdr:cNvPr id="588" name="直線コネクタ 587">
          <a:extLst>
            <a:ext uri="{FF2B5EF4-FFF2-40B4-BE49-F238E27FC236}">
              <a16:creationId xmlns:a16="http://schemas.microsoft.com/office/drawing/2014/main" id="{5308CECC-82A1-4782-A5C3-B8E13B976747}"/>
            </a:ext>
          </a:extLst>
        </xdr:cNvPr>
        <xdr:cNvCxnSpPr/>
      </xdr:nvCxnSpPr>
      <xdr:spPr>
        <a:xfrm>
          <a:off x="19202400" y="6647798"/>
          <a:ext cx="752475"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100552</xdr:rowOff>
    </xdr:from>
    <xdr:to>
      <xdr:col>107</xdr:col>
      <xdr:colOff>101600</xdr:colOff>
      <xdr:row>41</xdr:row>
      <xdr:rowOff>30702</xdr:rowOff>
    </xdr:to>
    <xdr:sp macro="" textlink="">
      <xdr:nvSpPr>
        <xdr:cNvPr id="589" name="楕円 588">
          <a:extLst>
            <a:ext uri="{FF2B5EF4-FFF2-40B4-BE49-F238E27FC236}">
              <a16:creationId xmlns:a16="http://schemas.microsoft.com/office/drawing/2014/main" id="{0C15F223-2EC8-48BE-AC72-2208FD62136F}"/>
            </a:ext>
          </a:extLst>
        </xdr:cNvPr>
        <xdr:cNvSpPr/>
      </xdr:nvSpPr>
      <xdr:spPr>
        <a:xfrm>
          <a:off x="18345150" y="659025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151352</xdr:rowOff>
    </xdr:from>
    <xdr:to>
      <xdr:col>111</xdr:col>
      <xdr:colOff>177800</xdr:colOff>
      <xdr:row>40</xdr:row>
      <xdr:rowOff>158098</xdr:rowOff>
    </xdr:to>
    <xdr:cxnSp macro="">
      <xdr:nvCxnSpPr>
        <xdr:cNvPr id="590" name="直線コネクタ 589">
          <a:extLst>
            <a:ext uri="{FF2B5EF4-FFF2-40B4-BE49-F238E27FC236}">
              <a16:creationId xmlns:a16="http://schemas.microsoft.com/office/drawing/2014/main" id="{E362901C-DD6B-44F9-B541-AA07EA88042D}"/>
            </a:ext>
          </a:extLst>
        </xdr:cNvPr>
        <xdr:cNvCxnSpPr/>
      </xdr:nvCxnSpPr>
      <xdr:spPr>
        <a:xfrm>
          <a:off x="18392775" y="6637877"/>
          <a:ext cx="809625"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106947</xdr:rowOff>
    </xdr:from>
    <xdr:to>
      <xdr:col>102</xdr:col>
      <xdr:colOff>165100</xdr:colOff>
      <xdr:row>41</xdr:row>
      <xdr:rowOff>37097</xdr:rowOff>
    </xdr:to>
    <xdr:sp macro="" textlink="">
      <xdr:nvSpPr>
        <xdr:cNvPr id="591" name="楕円 590">
          <a:extLst>
            <a:ext uri="{FF2B5EF4-FFF2-40B4-BE49-F238E27FC236}">
              <a16:creationId xmlns:a16="http://schemas.microsoft.com/office/drawing/2014/main" id="{EBB94A18-4284-4A84-A84B-C59258F5965C}"/>
            </a:ext>
          </a:extLst>
        </xdr:cNvPr>
        <xdr:cNvSpPr/>
      </xdr:nvSpPr>
      <xdr:spPr>
        <a:xfrm>
          <a:off x="17554575" y="65902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151352</xdr:rowOff>
    </xdr:from>
    <xdr:to>
      <xdr:col>107</xdr:col>
      <xdr:colOff>50800</xdr:colOff>
      <xdr:row>40</xdr:row>
      <xdr:rowOff>157747</xdr:rowOff>
    </xdr:to>
    <xdr:cxnSp macro="">
      <xdr:nvCxnSpPr>
        <xdr:cNvPr id="592" name="直線コネクタ 591">
          <a:extLst>
            <a:ext uri="{FF2B5EF4-FFF2-40B4-BE49-F238E27FC236}">
              <a16:creationId xmlns:a16="http://schemas.microsoft.com/office/drawing/2014/main" id="{417E4108-5D83-4BDB-A79A-EE88164842C2}"/>
            </a:ext>
          </a:extLst>
        </xdr:cNvPr>
        <xdr:cNvCxnSpPr/>
      </xdr:nvCxnSpPr>
      <xdr:spPr>
        <a:xfrm flipV="1">
          <a:off x="17602200" y="6637877"/>
          <a:ext cx="790575" cy="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104953</xdr:rowOff>
    </xdr:from>
    <xdr:to>
      <xdr:col>98</xdr:col>
      <xdr:colOff>38100</xdr:colOff>
      <xdr:row>41</xdr:row>
      <xdr:rowOff>35103</xdr:rowOff>
    </xdr:to>
    <xdr:sp macro="" textlink="">
      <xdr:nvSpPr>
        <xdr:cNvPr id="593" name="楕円 592">
          <a:extLst>
            <a:ext uri="{FF2B5EF4-FFF2-40B4-BE49-F238E27FC236}">
              <a16:creationId xmlns:a16="http://schemas.microsoft.com/office/drawing/2014/main" id="{AD2EA469-E28C-4986-A7DE-12E92727188D}"/>
            </a:ext>
          </a:extLst>
        </xdr:cNvPr>
        <xdr:cNvSpPr/>
      </xdr:nvSpPr>
      <xdr:spPr>
        <a:xfrm>
          <a:off x="16754475" y="65883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155753</xdr:rowOff>
    </xdr:from>
    <xdr:to>
      <xdr:col>102</xdr:col>
      <xdr:colOff>114300</xdr:colOff>
      <xdr:row>40</xdr:row>
      <xdr:rowOff>157747</xdr:rowOff>
    </xdr:to>
    <xdr:cxnSp macro="">
      <xdr:nvCxnSpPr>
        <xdr:cNvPr id="594" name="直線コネクタ 593">
          <a:extLst>
            <a:ext uri="{FF2B5EF4-FFF2-40B4-BE49-F238E27FC236}">
              <a16:creationId xmlns:a16="http://schemas.microsoft.com/office/drawing/2014/main" id="{0281BDC1-2732-4693-9705-9FB5B288F305}"/>
            </a:ext>
          </a:extLst>
        </xdr:cNvPr>
        <xdr:cNvCxnSpPr/>
      </xdr:nvCxnSpPr>
      <xdr:spPr>
        <a:xfrm>
          <a:off x="16802100" y="6645453"/>
          <a:ext cx="8001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732C5513-CF57-4C23-AEB7-78B9B84C4000}"/>
            </a:ext>
          </a:extLst>
        </xdr:cNvPr>
        <xdr:cNvSpPr txBox="1"/>
      </xdr:nvSpPr>
      <xdr:spPr>
        <a:xfrm>
          <a:off x="18944736" y="673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362FF364-45AA-4CB7-9735-2F06A35AF8F1}"/>
            </a:ext>
          </a:extLst>
        </xdr:cNvPr>
        <xdr:cNvSpPr txBox="1"/>
      </xdr:nvSpPr>
      <xdr:spPr>
        <a:xfrm>
          <a:off x="18163686" y="674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18DD4289-85CE-451C-984D-8A1B2B8181D7}"/>
            </a:ext>
          </a:extLst>
        </xdr:cNvPr>
        <xdr:cNvSpPr txBox="1"/>
      </xdr:nvSpPr>
      <xdr:spPr>
        <a:xfrm>
          <a:off x="17354061" y="67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C91CDCC4-7E34-429B-8A61-925ECAAEB6CA}"/>
            </a:ext>
          </a:extLst>
        </xdr:cNvPr>
        <xdr:cNvSpPr txBox="1"/>
      </xdr:nvSpPr>
      <xdr:spPr>
        <a:xfrm>
          <a:off x="16563486" y="676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53975</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8DFFCF23-D241-4A74-9B23-CB4F88A58EDB}"/>
            </a:ext>
          </a:extLst>
        </xdr:cNvPr>
        <xdr:cNvSpPr txBox="1"/>
      </xdr:nvSpPr>
      <xdr:spPr>
        <a:xfrm>
          <a:off x="18915595" y="637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47229</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582D3A9C-0DFE-46D5-B59E-225ADD1B2389}"/>
            </a:ext>
          </a:extLst>
        </xdr:cNvPr>
        <xdr:cNvSpPr txBox="1"/>
      </xdr:nvSpPr>
      <xdr:spPr>
        <a:xfrm>
          <a:off x="18134545" y="637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53624</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809143A3-DEBE-4393-93F9-968AE05BBF25}"/>
            </a:ext>
          </a:extLst>
        </xdr:cNvPr>
        <xdr:cNvSpPr txBox="1"/>
      </xdr:nvSpPr>
      <xdr:spPr>
        <a:xfrm>
          <a:off x="17324920" y="63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51630</xdr:rowOff>
    </xdr:from>
    <xdr:ext cx="599010" cy="259045"/>
    <xdr:sp macro="" textlink="">
      <xdr:nvSpPr>
        <xdr:cNvPr id="602" name="n_4mainValue【一般廃棄物処理施設】&#10;一人当たり有形固定資産（償却資産）額">
          <a:extLst>
            <a:ext uri="{FF2B5EF4-FFF2-40B4-BE49-F238E27FC236}">
              <a16:creationId xmlns:a16="http://schemas.microsoft.com/office/drawing/2014/main" id="{96963C1F-7C8B-4602-9607-0149D20AF335}"/>
            </a:ext>
          </a:extLst>
        </xdr:cNvPr>
        <xdr:cNvSpPr txBox="1"/>
      </xdr:nvSpPr>
      <xdr:spPr>
        <a:xfrm>
          <a:off x="16524820" y="637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6809F00B-FBA7-4BC7-81EB-214EA6266348}"/>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AE78777F-26EA-4564-8814-85EAF98624C7}"/>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7CCF507E-298D-43D3-BB85-FF7DEB4FC469}"/>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3B089F95-B8B0-40E1-9933-7A6572242494}"/>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A05F4857-A8E4-4B7C-9624-7BDBCD02C9F2}"/>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8341FEF-EB36-498C-A14D-4725A5F25A18}"/>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72C4B48D-FF6D-45F8-80F1-9D530046F436}"/>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5337B210-1D2F-4260-8677-4EB6DDFDE6B4}"/>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C42F3A44-75DA-4408-A3A1-216D9DBECEA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CC51EC7B-25F3-4B7A-B34A-07319E547185}"/>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1D0F2AA5-90E4-4C56-9E8B-8FD48B0BD04C}"/>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98F64B62-D087-43FA-A19D-8600FE00BD0E}"/>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D08C4695-3A8B-4FD5-838F-EF960ED97C41}"/>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E15E101-A85D-42D9-9212-1723E5AB07B8}"/>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71B7EEB0-08C8-4234-A5F8-9B2196FD8248}"/>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BA98FC59-F939-4031-8E53-C5B4C5B13960}"/>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1755DAE4-6F4D-4050-A1ED-8CA87A67A5FE}"/>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7AE1B76E-9E08-45F4-9F08-0096F84A0FC3}"/>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5DCD3B45-FAB0-4C52-BCB5-90C3F27F1323}"/>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6D3F8736-1049-4BB4-B1E2-84D5A4949C80}"/>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40903315-D0AC-40B6-9659-FA9C8F16712B}"/>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76EEAF80-E4BD-4B13-AA63-043288C4F8C6}"/>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13A703EC-38B6-4614-B9DC-B6DBF2398109}"/>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99BE1FCC-CDD4-4905-8B82-3B5B407AE317}"/>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8AD9C399-261B-4E4E-A52A-E05911E57972}"/>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C9A37C18-9205-46C3-9A9D-1C92A13C3236}"/>
            </a:ext>
          </a:extLst>
        </xdr:cNvPr>
        <xdr:cNvCxnSpPr/>
      </xdr:nvCxnSpPr>
      <xdr:spPr>
        <a:xfrm flipV="1">
          <a:off x="14696439" y="9145815"/>
          <a:ext cx="0" cy="135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BD7741AC-66D3-4427-843D-768D9179CB93}"/>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33B8F7EB-5056-4582-9088-30785676A027}"/>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DD44B088-6385-41D9-8441-7630C85C6F38}"/>
            </a:ext>
          </a:extLst>
        </xdr:cNvPr>
        <xdr:cNvSpPr txBox="1"/>
      </xdr:nvSpPr>
      <xdr:spPr>
        <a:xfrm>
          <a:off x="14735175" y="892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BACBC413-A7DA-4036-99A4-50342FC31F4B}"/>
            </a:ext>
          </a:extLst>
        </xdr:cNvPr>
        <xdr:cNvCxnSpPr/>
      </xdr:nvCxnSpPr>
      <xdr:spPr>
        <a:xfrm>
          <a:off x="14611350" y="91458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B7AFF3F5-A21C-44C3-A248-A4BD8D2A62EC}"/>
            </a:ext>
          </a:extLst>
        </xdr:cNvPr>
        <xdr:cNvSpPr txBox="1"/>
      </xdr:nvSpPr>
      <xdr:spPr>
        <a:xfrm>
          <a:off x="14735175" y="95233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59E769F0-C78A-4C2E-AAFA-A0AC7C0294B4}"/>
            </a:ext>
          </a:extLst>
        </xdr:cNvPr>
        <xdr:cNvSpPr/>
      </xdr:nvSpPr>
      <xdr:spPr>
        <a:xfrm>
          <a:off x="14649450" y="96592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41744659-7E1E-4738-9CF0-2BC12A357CD5}"/>
            </a:ext>
          </a:extLst>
        </xdr:cNvPr>
        <xdr:cNvSpPr/>
      </xdr:nvSpPr>
      <xdr:spPr>
        <a:xfrm>
          <a:off x="13887450" y="96363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4BAA68B3-F8B1-4CA8-846E-E2D1293E81E1}"/>
            </a:ext>
          </a:extLst>
        </xdr:cNvPr>
        <xdr:cNvSpPr/>
      </xdr:nvSpPr>
      <xdr:spPr>
        <a:xfrm>
          <a:off x="13096875" y="96085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91267749-2E73-4D1D-8E3E-B18DD2FC0D35}"/>
            </a:ext>
          </a:extLst>
        </xdr:cNvPr>
        <xdr:cNvSpPr/>
      </xdr:nvSpPr>
      <xdr:spPr>
        <a:xfrm>
          <a:off x="12296775" y="95744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BB6BB3D0-2B3A-4D1F-B192-CB589B7ABF17}"/>
            </a:ext>
          </a:extLst>
        </xdr:cNvPr>
        <xdr:cNvSpPr/>
      </xdr:nvSpPr>
      <xdr:spPr>
        <a:xfrm>
          <a:off x="11487150" y="956255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8E1A2C59-7487-4BEC-867A-DACD94D9D70B}"/>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A4C34564-AD47-4EF8-94B9-2706670163AB}"/>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73874B0-C5BF-411D-89C0-7474EDEDAEB5}"/>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5AF8645-B069-4DA2-8E21-C1812063EC68}"/>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57925A6-5B57-4D6D-AD53-28EDEA16B43A}"/>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145143</xdr:rowOff>
    </xdr:from>
    <xdr:to>
      <xdr:col>85</xdr:col>
      <xdr:colOff>177800</xdr:colOff>
      <xdr:row>63</xdr:row>
      <xdr:rowOff>75293</xdr:rowOff>
    </xdr:to>
    <xdr:sp macro="" textlink="">
      <xdr:nvSpPr>
        <xdr:cNvPr id="644" name="楕円 643">
          <a:extLst>
            <a:ext uri="{FF2B5EF4-FFF2-40B4-BE49-F238E27FC236}">
              <a16:creationId xmlns:a16="http://schemas.microsoft.com/office/drawing/2014/main" id="{532709DE-B730-4DF8-91A9-350314BFAA08}"/>
            </a:ext>
          </a:extLst>
        </xdr:cNvPr>
        <xdr:cNvSpPr/>
      </xdr:nvSpPr>
      <xdr:spPr>
        <a:xfrm>
          <a:off x="14649450" y="101908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123570</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FFDA385-F389-4618-8191-4BB6308DA364}"/>
            </a:ext>
          </a:extLst>
        </xdr:cNvPr>
        <xdr:cNvSpPr txBox="1"/>
      </xdr:nvSpPr>
      <xdr:spPr>
        <a:xfrm>
          <a:off x="14735175" y="10175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119017</xdr:rowOff>
    </xdr:from>
    <xdr:to>
      <xdr:col>81</xdr:col>
      <xdr:colOff>101600</xdr:colOff>
      <xdr:row>63</xdr:row>
      <xdr:rowOff>49167</xdr:rowOff>
    </xdr:to>
    <xdr:sp macro="" textlink="">
      <xdr:nvSpPr>
        <xdr:cNvPr id="646" name="楕円 645">
          <a:extLst>
            <a:ext uri="{FF2B5EF4-FFF2-40B4-BE49-F238E27FC236}">
              <a16:creationId xmlns:a16="http://schemas.microsoft.com/office/drawing/2014/main" id="{54BE5A7F-C442-460C-84C7-F0A603BD89B7}"/>
            </a:ext>
          </a:extLst>
        </xdr:cNvPr>
        <xdr:cNvSpPr/>
      </xdr:nvSpPr>
      <xdr:spPr>
        <a:xfrm>
          <a:off x="13887450" y="1017106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169817</xdr:rowOff>
    </xdr:from>
    <xdr:to>
      <xdr:col>85</xdr:col>
      <xdr:colOff>127000</xdr:colOff>
      <xdr:row>63</xdr:row>
      <xdr:rowOff>24493</xdr:rowOff>
    </xdr:to>
    <xdr:cxnSp macro="">
      <xdr:nvCxnSpPr>
        <xdr:cNvPr id="647" name="直線コネクタ 646">
          <a:extLst>
            <a:ext uri="{FF2B5EF4-FFF2-40B4-BE49-F238E27FC236}">
              <a16:creationId xmlns:a16="http://schemas.microsoft.com/office/drawing/2014/main" id="{22D76AD2-907E-47D6-9666-955C31B2EC56}"/>
            </a:ext>
          </a:extLst>
        </xdr:cNvPr>
        <xdr:cNvCxnSpPr/>
      </xdr:nvCxnSpPr>
      <xdr:spPr>
        <a:xfrm>
          <a:off x="13935075" y="10209167"/>
          <a:ext cx="762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91259</xdr:rowOff>
    </xdr:from>
    <xdr:to>
      <xdr:col>76</xdr:col>
      <xdr:colOff>165100</xdr:colOff>
      <xdr:row>63</xdr:row>
      <xdr:rowOff>21409</xdr:rowOff>
    </xdr:to>
    <xdr:sp macro="" textlink="">
      <xdr:nvSpPr>
        <xdr:cNvPr id="648" name="楕円 647">
          <a:extLst>
            <a:ext uri="{FF2B5EF4-FFF2-40B4-BE49-F238E27FC236}">
              <a16:creationId xmlns:a16="http://schemas.microsoft.com/office/drawing/2014/main" id="{E4A60B87-A7D5-4CA8-8D92-B9DAC7BBCEEC}"/>
            </a:ext>
          </a:extLst>
        </xdr:cNvPr>
        <xdr:cNvSpPr/>
      </xdr:nvSpPr>
      <xdr:spPr>
        <a:xfrm>
          <a:off x="13096875" y="101369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142059</xdr:rowOff>
    </xdr:from>
    <xdr:to>
      <xdr:col>81</xdr:col>
      <xdr:colOff>50800</xdr:colOff>
      <xdr:row>62</xdr:row>
      <xdr:rowOff>169817</xdr:rowOff>
    </xdr:to>
    <xdr:cxnSp macro="">
      <xdr:nvCxnSpPr>
        <xdr:cNvPr id="649" name="直線コネクタ 648">
          <a:extLst>
            <a:ext uri="{FF2B5EF4-FFF2-40B4-BE49-F238E27FC236}">
              <a16:creationId xmlns:a16="http://schemas.microsoft.com/office/drawing/2014/main" id="{DAD4CF00-CCF9-41C7-8CBA-53071EA6D895}"/>
            </a:ext>
          </a:extLst>
        </xdr:cNvPr>
        <xdr:cNvCxnSpPr/>
      </xdr:nvCxnSpPr>
      <xdr:spPr>
        <a:xfrm>
          <a:off x="13144500" y="10194109"/>
          <a:ext cx="790575" cy="1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70031</xdr:rowOff>
    </xdr:from>
    <xdr:to>
      <xdr:col>72</xdr:col>
      <xdr:colOff>38100</xdr:colOff>
      <xdr:row>63</xdr:row>
      <xdr:rowOff>181</xdr:rowOff>
    </xdr:to>
    <xdr:sp macro="" textlink="">
      <xdr:nvSpPr>
        <xdr:cNvPr id="650" name="楕円 649">
          <a:extLst>
            <a:ext uri="{FF2B5EF4-FFF2-40B4-BE49-F238E27FC236}">
              <a16:creationId xmlns:a16="http://schemas.microsoft.com/office/drawing/2014/main" id="{CAF7A3D6-7D5B-429A-86FF-11A457CEB319}"/>
            </a:ext>
          </a:extLst>
        </xdr:cNvPr>
        <xdr:cNvSpPr/>
      </xdr:nvSpPr>
      <xdr:spPr>
        <a:xfrm>
          <a:off x="12296775" y="101157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120831</xdr:rowOff>
    </xdr:from>
    <xdr:to>
      <xdr:col>76</xdr:col>
      <xdr:colOff>114300</xdr:colOff>
      <xdr:row>62</xdr:row>
      <xdr:rowOff>142059</xdr:rowOff>
    </xdr:to>
    <xdr:cxnSp macro="">
      <xdr:nvCxnSpPr>
        <xdr:cNvPr id="651" name="直線コネクタ 650">
          <a:extLst>
            <a:ext uri="{FF2B5EF4-FFF2-40B4-BE49-F238E27FC236}">
              <a16:creationId xmlns:a16="http://schemas.microsoft.com/office/drawing/2014/main" id="{88C7A59A-5C99-4F80-ACF6-5C5624194EBC}"/>
            </a:ext>
          </a:extLst>
        </xdr:cNvPr>
        <xdr:cNvCxnSpPr/>
      </xdr:nvCxnSpPr>
      <xdr:spPr>
        <a:xfrm>
          <a:off x="12344400" y="10172881"/>
          <a:ext cx="8001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48804</xdr:rowOff>
    </xdr:from>
    <xdr:to>
      <xdr:col>67</xdr:col>
      <xdr:colOff>101600</xdr:colOff>
      <xdr:row>62</xdr:row>
      <xdr:rowOff>150404</xdr:rowOff>
    </xdr:to>
    <xdr:sp macro="" textlink="">
      <xdr:nvSpPr>
        <xdr:cNvPr id="652" name="楕円 651">
          <a:extLst>
            <a:ext uri="{FF2B5EF4-FFF2-40B4-BE49-F238E27FC236}">
              <a16:creationId xmlns:a16="http://schemas.microsoft.com/office/drawing/2014/main" id="{AC45FB37-6AEC-4727-B39D-86F0E9CFC43E}"/>
            </a:ext>
          </a:extLst>
        </xdr:cNvPr>
        <xdr:cNvSpPr/>
      </xdr:nvSpPr>
      <xdr:spPr>
        <a:xfrm>
          <a:off x="11487150" y="1009450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99604</xdr:rowOff>
    </xdr:from>
    <xdr:to>
      <xdr:col>71</xdr:col>
      <xdr:colOff>177800</xdr:colOff>
      <xdr:row>62</xdr:row>
      <xdr:rowOff>120831</xdr:rowOff>
    </xdr:to>
    <xdr:cxnSp macro="">
      <xdr:nvCxnSpPr>
        <xdr:cNvPr id="653" name="直線コネクタ 652">
          <a:extLst>
            <a:ext uri="{FF2B5EF4-FFF2-40B4-BE49-F238E27FC236}">
              <a16:creationId xmlns:a16="http://schemas.microsoft.com/office/drawing/2014/main" id="{7F8720CE-4938-4E5E-A5D6-6A6011921036}"/>
            </a:ext>
          </a:extLst>
        </xdr:cNvPr>
        <xdr:cNvCxnSpPr/>
      </xdr:nvCxnSpPr>
      <xdr:spPr>
        <a:xfrm>
          <a:off x="11534775" y="10151654"/>
          <a:ext cx="80962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E04FF828-FA25-418B-8E7B-8CC77F6B052B}"/>
            </a:ext>
          </a:extLst>
        </xdr:cNvPr>
        <xdr:cNvSpPr txBox="1"/>
      </xdr:nvSpPr>
      <xdr:spPr>
        <a:xfrm>
          <a:off x="13745219" y="942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D611CE40-248E-4985-A0EE-6DA4CB1F40E3}"/>
            </a:ext>
          </a:extLst>
        </xdr:cNvPr>
        <xdr:cNvSpPr txBox="1"/>
      </xdr:nvSpPr>
      <xdr:spPr>
        <a:xfrm>
          <a:off x="12964169" y="9402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FA3D6A04-8A2D-484A-9FE1-2D635C52715F}"/>
            </a:ext>
          </a:extLst>
        </xdr:cNvPr>
        <xdr:cNvSpPr txBox="1"/>
      </xdr:nvSpPr>
      <xdr:spPr>
        <a:xfrm>
          <a:off x="12164069" y="937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A771B034-950D-4036-ACEC-69EA8D2945E9}"/>
            </a:ext>
          </a:extLst>
        </xdr:cNvPr>
        <xdr:cNvSpPr txBox="1"/>
      </xdr:nvSpPr>
      <xdr:spPr>
        <a:xfrm>
          <a:off x="11354444" y="9340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40294</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D74FF1E9-89C6-4482-BB41-07836532E2CF}"/>
            </a:ext>
          </a:extLst>
        </xdr:cNvPr>
        <xdr:cNvSpPr txBox="1"/>
      </xdr:nvSpPr>
      <xdr:spPr>
        <a:xfrm>
          <a:off x="13745219" y="1025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12536</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D93DF5D2-2E52-4514-B0A5-E79A0FA00FCF}"/>
            </a:ext>
          </a:extLst>
        </xdr:cNvPr>
        <xdr:cNvSpPr txBox="1"/>
      </xdr:nvSpPr>
      <xdr:spPr>
        <a:xfrm>
          <a:off x="12964169" y="10220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162758</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22F15A84-4EF3-4F6B-862A-F57EDDD1BF3D}"/>
            </a:ext>
          </a:extLst>
        </xdr:cNvPr>
        <xdr:cNvSpPr txBox="1"/>
      </xdr:nvSpPr>
      <xdr:spPr>
        <a:xfrm>
          <a:off x="12164069" y="1020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141531</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ECAC9C21-ED99-4771-94E1-AF392F8614B4}"/>
            </a:ext>
          </a:extLst>
        </xdr:cNvPr>
        <xdr:cNvSpPr txBox="1"/>
      </xdr:nvSpPr>
      <xdr:spPr>
        <a:xfrm>
          <a:off x="11354444" y="10193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8081A92B-AF55-4065-BA50-050321E43B48}"/>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E2D598EA-7B4A-4F4C-8313-CF2FD129192E}"/>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968E6AD8-D258-4A43-8227-3D3E968703C0}"/>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F29D8567-18CD-4D82-B50C-FFC7E682CF4E}"/>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3580CFDD-BEC5-44DD-9DDE-5F0F49E19B8B}"/>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DAC93B97-03BB-41F4-A61D-C0ABE1CA7F11}"/>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A08648DF-C781-427B-865A-5122F33D8246}"/>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677D580-6681-471A-94C5-1FD45B63CA3F}"/>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1549DD06-C605-4514-96B1-FB841926369B}"/>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7FA129C4-7729-4D0D-A35A-D7A6D384853C}"/>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3D5EA1CA-3FFC-4B5B-80D2-270C8729C70D}"/>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D2B41A3A-221D-4ED5-99EC-2E9594FD4F6D}"/>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DB441493-6AD7-425D-80E6-45E1ECB56561}"/>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3104F42C-C2EF-4B28-B7BD-9E3C1F1769BD}"/>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E1536238-7D7D-4A4D-8EA9-9303B1CF9196}"/>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9F0249D8-19DB-45B4-A8F5-941C283DABAF}"/>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B14CF517-2013-49CC-980B-4F06BAAF93DA}"/>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384C8D17-E3F2-447A-A944-CB21625E3C25}"/>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15BD681D-DB01-4E94-B2ED-A5E7CF013AD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9818F59B-4013-45BE-BED3-4C001902804D}"/>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535BFC26-9456-44B3-A4F1-58ECD49C0F4C}"/>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69C61818-E1FF-44E2-BFAF-A4D89C83D011}"/>
            </a:ext>
          </a:extLst>
        </xdr:cNvPr>
        <xdr:cNvCxnSpPr/>
      </xdr:nvCxnSpPr>
      <xdr:spPr>
        <a:xfrm flipV="1">
          <a:off x="19954239" y="9039733"/>
          <a:ext cx="0" cy="132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BD321358-CC02-415A-9B01-D94009B41508}"/>
            </a:ext>
          </a:extLst>
        </xdr:cNvPr>
        <xdr:cNvSpPr txBox="1"/>
      </xdr:nvSpPr>
      <xdr:spPr>
        <a:xfrm>
          <a:off x="19992975" y="1037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63218F11-E14F-4850-8A5A-6CAD10441BD5}"/>
            </a:ext>
          </a:extLst>
        </xdr:cNvPr>
        <xdr:cNvCxnSpPr/>
      </xdr:nvCxnSpPr>
      <xdr:spPr>
        <a:xfrm>
          <a:off x="19878675" y="103639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253633E2-C5A9-48CF-81DB-BD0A5824841B}"/>
            </a:ext>
          </a:extLst>
        </xdr:cNvPr>
        <xdr:cNvSpPr txBox="1"/>
      </xdr:nvSpPr>
      <xdr:spPr>
        <a:xfrm>
          <a:off x="19992975" y="881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1E69F5D1-BFBA-4288-8EDD-7AAC6BB6677E}"/>
            </a:ext>
          </a:extLst>
        </xdr:cNvPr>
        <xdr:cNvCxnSpPr/>
      </xdr:nvCxnSpPr>
      <xdr:spPr>
        <a:xfrm>
          <a:off x="19878675" y="90397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DB244171-5A60-4687-A4D8-DC2B4A4711EF}"/>
            </a:ext>
          </a:extLst>
        </xdr:cNvPr>
        <xdr:cNvSpPr txBox="1"/>
      </xdr:nvSpPr>
      <xdr:spPr>
        <a:xfrm>
          <a:off x="19992975" y="1004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B2B5620E-0F5B-4700-9D59-A1C22870EC3B}"/>
            </a:ext>
          </a:extLst>
        </xdr:cNvPr>
        <xdr:cNvSpPr/>
      </xdr:nvSpPr>
      <xdr:spPr>
        <a:xfrm>
          <a:off x="19897725" y="101809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BB62ABBE-2A4B-4BA4-80DE-DDE50E1399B8}"/>
            </a:ext>
          </a:extLst>
        </xdr:cNvPr>
        <xdr:cNvSpPr/>
      </xdr:nvSpPr>
      <xdr:spPr>
        <a:xfrm>
          <a:off x="19154775" y="10180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BE8FB49B-D0E9-4AAD-A061-53C38A322B6D}"/>
            </a:ext>
          </a:extLst>
        </xdr:cNvPr>
        <xdr:cNvSpPr/>
      </xdr:nvSpPr>
      <xdr:spPr>
        <a:xfrm>
          <a:off x="18345150" y="101732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4FA24E48-62BE-4B83-AB17-8CA382895C7E}"/>
            </a:ext>
          </a:extLst>
        </xdr:cNvPr>
        <xdr:cNvSpPr/>
      </xdr:nvSpPr>
      <xdr:spPr>
        <a:xfrm>
          <a:off x="17554575" y="101732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CA59BB09-1C93-496A-9529-4C75EF1E337A}"/>
            </a:ext>
          </a:extLst>
        </xdr:cNvPr>
        <xdr:cNvSpPr/>
      </xdr:nvSpPr>
      <xdr:spPr>
        <a:xfrm>
          <a:off x="16754475" y="10180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69ECE58-920E-4666-82DB-799A37046D36}"/>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DCE84564-6289-4F66-899A-5F6C481B31D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F7454776-FBB0-42B6-958F-C7A9AB3A20DE}"/>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C1005B30-1BB7-48FF-84F3-E342F11295E5}"/>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5E5E9BA8-9DC9-46D4-8114-7FB87C510E86}"/>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15494</xdr:rowOff>
    </xdr:from>
    <xdr:to>
      <xdr:col>116</xdr:col>
      <xdr:colOff>114300</xdr:colOff>
      <xdr:row>63</xdr:row>
      <xdr:rowOff>117094</xdr:rowOff>
    </xdr:to>
    <xdr:sp macro="" textlink="">
      <xdr:nvSpPr>
        <xdr:cNvPr id="699" name="楕円 698">
          <a:extLst>
            <a:ext uri="{FF2B5EF4-FFF2-40B4-BE49-F238E27FC236}">
              <a16:creationId xmlns:a16="http://schemas.microsoft.com/office/drawing/2014/main" id="{64F2AB79-675F-4F60-8C66-BDC5A34523C4}"/>
            </a:ext>
          </a:extLst>
        </xdr:cNvPr>
        <xdr:cNvSpPr/>
      </xdr:nvSpPr>
      <xdr:spPr>
        <a:xfrm>
          <a:off x="19897725" y="102231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19B948EF-93AD-4212-8ABB-4CAA802C7758}"/>
            </a:ext>
          </a:extLst>
        </xdr:cNvPr>
        <xdr:cNvSpPr txBox="1"/>
      </xdr:nvSpPr>
      <xdr:spPr>
        <a:xfrm>
          <a:off x="19992975"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15494</xdr:rowOff>
    </xdr:from>
    <xdr:to>
      <xdr:col>112</xdr:col>
      <xdr:colOff>38100</xdr:colOff>
      <xdr:row>63</xdr:row>
      <xdr:rowOff>117094</xdr:rowOff>
    </xdr:to>
    <xdr:sp macro="" textlink="">
      <xdr:nvSpPr>
        <xdr:cNvPr id="701" name="楕円 700">
          <a:extLst>
            <a:ext uri="{FF2B5EF4-FFF2-40B4-BE49-F238E27FC236}">
              <a16:creationId xmlns:a16="http://schemas.microsoft.com/office/drawing/2014/main" id="{9B51681D-A98E-4E73-8564-FD2A5D108240}"/>
            </a:ext>
          </a:extLst>
        </xdr:cNvPr>
        <xdr:cNvSpPr/>
      </xdr:nvSpPr>
      <xdr:spPr>
        <a:xfrm>
          <a:off x="19154775" y="102231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66294</xdr:rowOff>
    </xdr:from>
    <xdr:to>
      <xdr:col>116</xdr:col>
      <xdr:colOff>63500</xdr:colOff>
      <xdr:row>63</xdr:row>
      <xdr:rowOff>66294</xdr:rowOff>
    </xdr:to>
    <xdr:cxnSp macro="">
      <xdr:nvCxnSpPr>
        <xdr:cNvPr id="702" name="直線コネクタ 701">
          <a:extLst>
            <a:ext uri="{FF2B5EF4-FFF2-40B4-BE49-F238E27FC236}">
              <a16:creationId xmlns:a16="http://schemas.microsoft.com/office/drawing/2014/main" id="{378E57B1-7B38-4BD0-B480-23D18217B56A}"/>
            </a:ext>
          </a:extLst>
        </xdr:cNvPr>
        <xdr:cNvCxnSpPr/>
      </xdr:nvCxnSpPr>
      <xdr:spPr>
        <a:xfrm>
          <a:off x="19202400" y="1028026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15494</xdr:rowOff>
    </xdr:from>
    <xdr:to>
      <xdr:col>107</xdr:col>
      <xdr:colOff>101600</xdr:colOff>
      <xdr:row>63</xdr:row>
      <xdr:rowOff>117094</xdr:rowOff>
    </xdr:to>
    <xdr:sp macro="" textlink="">
      <xdr:nvSpPr>
        <xdr:cNvPr id="703" name="楕円 702">
          <a:extLst>
            <a:ext uri="{FF2B5EF4-FFF2-40B4-BE49-F238E27FC236}">
              <a16:creationId xmlns:a16="http://schemas.microsoft.com/office/drawing/2014/main" id="{19CEEF1E-9862-42C5-BD4D-CD598E12C184}"/>
            </a:ext>
          </a:extLst>
        </xdr:cNvPr>
        <xdr:cNvSpPr/>
      </xdr:nvSpPr>
      <xdr:spPr>
        <a:xfrm>
          <a:off x="18345150" y="102231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66294</xdr:rowOff>
    </xdr:from>
    <xdr:to>
      <xdr:col>111</xdr:col>
      <xdr:colOff>177800</xdr:colOff>
      <xdr:row>63</xdr:row>
      <xdr:rowOff>66294</xdr:rowOff>
    </xdr:to>
    <xdr:cxnSp macro="">
      <xdr:nvCxnSpPr>
        <xdr:cNvPr id="704" name="直線コネクタ 703">
          <a:extLst>
            <a:ext uri="{FF2B5EF4-FFF2-40B4-BE49-F238E27FC236}">
              <a16:creationId xmlns:a16="http://schemas.microsoft.com/office/drawing/2014/main" id="{4E885746-1266-41E8-8C1B-6DA686D01459}"/>
            </a:ext>
          </a:extLst>
        </xdr:cNvPr>
        <xdr:cNvCxnSpPr/>
      </xdr:nvCxnSpPr>
      <xdr:spPr>
        <a:xfrm>
          <a:off x="18392775" y="1028026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05" name="楕円 704">
          <a:extLst>
            <a:ext uri="{FF2B5EF4-FFF2-40B4-BE49-F238E27FC236}">
              <a16:creationId xmlns:a16="http://schemas.microsoft.com/office/drawing/2014/main" id="{88351C1E-A46E-48D3-BCED-8E1DB1FF9387}"/>
            </a:ext>
          </a:extLst>
        </xdr:cNvPr>
        <xdr:cNvSpPr/>
      </xdr:nvSpPr>
      <xdr:spPr>
        <a:xfrm>
          <a:off x="17554575" y="10220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66294</xdr:rowOff>
    </xdr:to>
    <xdr:cxnSp macro="">
      <xdr:nvCxnSpPr>
        <xdr:cNvPr id="706" name="直線コネクタ 705">
          <a:extLst>
            <a:ext uri="{FF2B5EF4-FFF2-40B4-BE49-F238E27FC236}">
              <a16:creationId xmlns:a16="http://schemas.microsoft.com/office/drawing/2014/main" id="{4AE8417E-EFA9-46B8-A6D5-8DDF252EB5B1}"/>
            </a:ext>
          </a:extLst>
        </xdr:cNvPr>
        <xdr:cNvCxnSpPr/>
      </xdr:nvCxnSpPr>
      <xdr:spPr>
        <a:xfrm>
          <a:off x="17602200" y="10267950"/>
          <a:ext cx="79057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07" name="楕円 706">
          <a:extLst>
            <a:ext uri="{FF2B5EF4-FFF2-40B4-BE49-F238E27FC236}">
              <a16:creationId xmlns:a16="http://schemas.microsoft.com/office/drawing/2014/main" id="{C9639864-8CD7-4F45-A239-61A15BA5F80D}"/>
            </a:ext>
          </a:extLst>
        </xdr:cNvPr>
        <xdr:cNvSpPr/>
      </xdr:nvSpPr>
      <xdr:spPr>
        <a:xfrm>
          <a:off x="16754475" y="102203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08" name="直線コネクタ 707">
          <a:extLst>
            <a:ext uri="{FF2B5EF4-FFF2-40B4-BE49-F238E27FC236}">
              <a16:creationId xmlns:a16="http://schemas.microsoft.com/office/drawing/2014/main" id="{8A0A1EAD-5006-4FE7-926D-80AFF477E47E}"/>
            </a:ext>
          </a:extLst>
        </xdr:cNvPr>
        <xdr:cNvCxnSpPr/>
      </xdr:nvCxnSpPr>
      <xdr:spPr>
        <a:xfrm>
          <a:off x="16802100" y="10267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C662C29E-EC4D-4071-A60A-0D0F3A589E7A}"/>
            </a:ext>
          </a:extLst>
        </xdr:cNvPr>
        <xdr:cNvSpPr txBox="1"/>
      </xdr:nvSpPr>
      <xdr:spPr>
        <a:xfrm>
          <a:off x="18983402"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03F4087C-D542-427D-A966-74D696004165}"/>
            </a:ext>
          </a:extLst>
        </xdr:cNvPr>
        <xdr:cNvSpPr txBox="1"/>
      </xdr:nvSpPr>
      <xdr:spPr>
        <a:xfrm>
          <a:off x="18183302" y="99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a:extLst>
            <a:ext uri="{FF2B5EF4-FFF2-40B4-BE49-F238E27FC236}">
              <a16:creationId xmlns:a16="http://schemas.microsoft.com/office/drawing/2014/main" id="{BC079B69-BACA-41F2-B225-1A873B4D8567}"/>
            </a:ext>
          </a:extLst>
        </xdr:cNvPr>
        <xdr:cNvSpPr txBox="1"/>
      </xdr:nvSpPr>
      <xdr:spPr>
        <a:xfrm>
          <a:off x="17383202" y="99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a:extLst>
            <a:ext uri="{FF2B5EF4-FFF2-40B4-BE49-F238E27FC236}">
              <a16:creationId xmlns:a16="http://schemas.microsoft.com/office/drawing/2014/main" id="{E7A98211-212D-4400-8F39-D1E13F5F9460}"/>
            </a:ext>
          </a:extLst>
        </xdr:cNvPr>
        <xdr:cNvSpPr txBox="1"/>
      </xdr:nvSpPr>
      <xdr:spPr>
        <a:xfrm>
          <a:off x="16592627"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108221</xdr:rowOff>
    </xdr:from>
    <xdr:ext cx="469744" cy="259045"/>
    <xdr:sp macro="" textlink="">
      <xdr:nvSpPr>
        <xdr:cNvPr id="713" name="n_1mainValue【保健センター・保健所】&#10;一人当たり面積">
          <a:extLst>
            <a:ext uri="{FF2B5EF4-FFF2-40B4-BE49-F238E27FC236}">
              <a16:creationId xmlns:a16="http://schemas.microsoft.com/office/drawing/2014/main" id="{F87AA5D1-D1FD-4A3D-A111-0A7CC40E22E4}"/>
            </a:ext>
          </a:extLst>
        </xdr:cNvPr>
        <xdr:cNvSpPr txBox="1"/>
      </xdr:nvSpPr>
      <xdr:spPr>
        <a:xfrm>
          <a:off x="18983402" y="1031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macro="" textlink="">
      <xdr:nvSpPr>
        <xdr:cNvPr id="714" name="n_2mainValue【保健センター・保健所】&#10;一人当たり面積">
          <a:extLst>
            <a:ext uri="{FF2B5EF4-FFF2-40B4-BE49-F238E27FC236}">
              <a16:creationId xmlns:a16="http://schemas.microsoft.com/office/drawing/2014/main" id="{E0FEC7D3-F7CF-4AEE-8ED4-B72B52132F58}"/>
            </a:ext>
          </a:extLst>
        </xdr:cNvPr>
        <xdr:cNvSpPr txBox="1"/>
      </xdr:nvSpPr>
      <xdr:spPr>
        <a:xfrm>
          <a:off x="18183302" y="1031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15" name="n_3mainValue【保健センター・保健所】&#10;一人当たり面積">
          <a:extLst>
            <a:ext uri="{FF2B5EF4-FFF2-40B4-BE49-F238E27FC236}">
              <a16:creationId xmlns:a16="http://schemas.microsoft.com/office/drawing/2014/main" id="{1296DF1B-93D1-4728-ABED-EB100620991C}"/>
            </a:ext>
          </a:extLst>
        </xdr:cNvPr>
        <xdr:cNvSpPr txBox="1"/>
      </xdr:nvSpPr>
      <xdr:spPr>
        <a:xfrm>
          <a:off x="17383202"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16" name="n_4mainValue【保健センター・保健所】&#10;一人当たり面積">
          <a:extLst>
            <a:ext uri="{FF2B5EF4-FFF2-40B4-BE49-F238E27FC236}">
              <a16:creationId xmlns:a16="http://schemas.microsoft.com/office/drawing/2014/main" id="{A4273F9A-FAC3-4432-B87F-52AD129722F1}"/>
            </a:ext>
          </a:extLst>
        </xdr:cNvPr>
        <xdr:cNvSpPr txBox="1"/>
      </xdr:nvSpPr>
      <xdr:spPr>
        <a:xfrm>
          <a:off x="16592627"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7377F0FD-C519-4F3E-8EBD-83D8A3B199C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D13F7995-726C-4D79-BD2B-247A667D4591}"/>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EC7441F5-E8D8-4615-BAD0-9B79951CDE04}"/>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6426E287-0566-425B-987A-55E51C5110FF}"/>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1FAA8D58-D68E-4587-A0FF-DE66FA90374D}"/>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449C50F6-387D-4BF6-8074-EBCCFB7011DB}"/>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16BC18B6-3EF8-4ED9-AB19-2E9FA965EEF9}"/>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5636CE06-8C35-4F9E-A314-7896334DA84F}"/>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66A2C9D5-F6F7-4C4C-986D-A392C017D7EF}"/>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613014A2-4BE4-4FF4-A515-19AADA752E09}"/>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4ECD308B-0EF9-4DE4-A031-ED0E89926B90}"/>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2EC75141-B3D2-46A3-B5D3-4C4ED32A7330}"/>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E49289A1-50AA-40C9-BB79-88BCF8448CEC}"/>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761512D2-E8E0-4696-A08A-0E6B599B906C}"/>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DD9B8DE0-815F-440B-835D-E831B0E622E3}"/>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75D645D3-F24A-46B7-B8F4-8224123B134F}"/>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8D4B9DDA-1683-4FE1-A6E5-ED1419AA3955}"/>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81B00355-B7AC-4A3A-9BFC-84D61CD8CF5F}"/>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875809C0-3B76-4472-9805-2A8225DE29A5}"/>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89B1C8F8-FCB7-48CD-8B60-655C21E0EAC1}"/>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4FE998-9EF2-45C2-9E9D-28F7BE9AADB8}"/>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C8170E8B-DF7C-4FCC-B9B0-8C0F99E2ED97}"/>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B28B7FE8-05FF-4DD4-8AAA-BD2E91F1FBBF}"/>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8F9BC200-7B2B-46B7-88B7-D76140A35B9A}"/>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D7A8DC48-4EAF-442B-B24B-0B2B255A430B}"/>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6E9BE40D-65AA-428D-9A90-94F4ABD8B836}"/>
            </a:ext>
          </a:extLst>
        </xdr:cNvPr>
        <xdr:cNvCxnSpPr/>
      </xdr:nvCxnSpPr>
      <xdr:spPr>
        <a:xfrm flipV="1">
          <a:off x="14696439" y="12764407"/>
          <a:ext cx="0" cy="1329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CAE5E70A-09B0-4B29-96FE-548417D92A82}"/>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9E440F58-2461-419E-9EB9-318ED9EF97D1}"/>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411F386E-2667-49F7-B322-C0F64D789BD4}"/>
            </a:ext>
          </a:extLst>
        </xdr:cNvPr>
        <xdr:cNvSpPr txBox="1"/>
      </xdr:nvSpPr>
      <xdr:spPr>
        <a:xfrm>
          <a:off x="14735175" y="12552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F9D582E6-29D1-4129-9F4B-BA862CC1C7C2}"/>
            </a:ext>
          </a:extLst>
        </xdr:cNvPr>
        <xdr:cNvCxnSpPr/>
      </xdr:nvCxnSpPr>
      <xdr:spPr>
        <a:xfrm>
          <a:off x="14611350" y="127644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79D09EA6-5709-47F1-AD67-DCE1A89098BA}"/>
            </a:ext>
          </a:extLst>
        </xdr:cNvPr>
        <xdr:cNvSpPr txBox="1"/>
      </xdr:nvSpPr>
      <xdr:spPr>
        <a:xfrm>
          <a:off x="14735175" y="135130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8E1FE90E-468E-425A-A18C-B48E8A8B1FDC}"/>
            </a:ext>
          </a:extLst>
        </xdr:cNvPr>
        <xdr:cNvSpPr/>
      </xdr:nvSpPr>
      <xdr:spPr>
        <a:xfrm>
          <a:off x="14649450" y="135346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BFEEEBB7-67E6-474C-AC6E-0B197CD289DE}"/>
            </a:ext>
          </a:extLst>
        </xdr:cNvPr>
        <xdr:cNvSpPr/>
      </xdr:nvSpPr>
      <xdr:spPr>
        <a:xfrm>
          <a:off x="13887450" y="1351833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B54D75D4-1724-4374-B311-924D0E111C7C}"/>
            </a:ext>
          </a:extLst>
        </xdr:cNvPr>
        <xdr:cNvSpPr/>
      </xdr:nvSpPr>
      <xdr:spPr>
        <a:xfrm>
          <a:off x="13096875" y="1350354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A0F7FBC7-D5B7-4E4E-94A7-3BBF792C72CC}"/>
            </a:ext>
          </a:extLst>
        </xdr:cNvPr>
        <xdr:cNvSpPr/>
      </xdr:nvSpPr>
      <xdr:spPr>
        <a:xfrm>
          <a:off x="12296775" y="135427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D027A1C8-A38D-4989-85F6-F596A1C52079}"/>
            </a:ext>
          </a:extLst>
        </xdr:cNvPr>
        <xdr:cNvSpPr/>
      </xdr:nvSpPr>
      <xdr:spPr>
        <a:xfrm>
          <a:off x="11487150" y="1353611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450E0C31-E4F7-489C-812C-3459A6429BEE}"/>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5966D241-3711-43D7-954C-526D99F1304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78C3240F-2A5E-47D3-81AA-0B8CC84ED9E5}"/>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A9429286-51CE-4AF8-B7E0-CF6CB29C6903}"/>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2503243E-BE3C-4FA5-A56E-9E11B637B3AC}"/>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5262</xdr:rowOff>
    </xdr:from>
    <xdr:to>
      <xdr:col>85</xdr:col>
      <xdr:colOff>177800</xdr:colOff>
      <xdr:row>80</xdr:row>
      <xdr:rowOff>106862</xdr:rowOff>
    </xdr:to>
    <xdr:sp macro="" textlink="">
      <xdr:nvSpPr>
        <xdr:cNvPr id="758" name="楕円 757">
          <a:extLst>
            <a:ext uri="{FF2B5EF4-FFF2-40B4-BE49-F238E27FC236}">
              <a16:creationId xmlns:a16="http://schemas.microsoft.com/office/drawing/2014/main" id="{0ED1A3DC-3E3D-45CC-ACB7-A4FBFCD2E6C5}"/>
            </a:ext>
          </a:extLst>
        </xdr:cNvPr>
        <xdr:cNvSpPr/>
      </xdr:nvSpPr>
      <xdr:spPr>
        <a:xfrm>
          <a:off x="14649450" y="129719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28139</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2C409A71-232C-4AAC-ADBD-C2ECA02A2DC4}"/>
            </a:ext>
          </a:extLst>
        </xdr:cNvPr>
        <xdr:cNvSpPr txBox="1"/>
      </xdr:nvSpPr>
      <xdr:spPr>
        <a:xfrm>
          <a:off x="14735175" y="1283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168548</xdr:rowOff>
    </xdr:from>
    <xdr:to>
      <xdr:col>81</xdr:col>
      <xdr:colOff>101600</xdr:colOff>
      <xdr:row>80</xdr:row>
      <xdr:rowOff>98698</xdr:rowOff>
    </xdr:to>
    <xdr:sp macro="" textlink="">
      <xdr:nvSpPr>
        <xdr:cNvPr id="760" name="楕円 759">
          <a:extLst>
            <a:ext uri="{FF2B5EF4-FFF2-40B4-BE49-F238E27FC236}">
              <a16:creationId xmlns:a16="http://schemas.microsoft.com/office/drawing/2014/main" id="{31731803-2BFE-4EF6-8C05-E87A36EB7DEB}"/>
            </a:ext>
          </a:extLst>
        </xdr:cNvPr>
        <xdr:cNvSpPr/>
      </xdr:nvSpPr>
      <xdr:spPr>
        <a:xfrm>
          <a:off x="13887450" y="1296062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47898</xdr:rowOff>
    </xdr:from>
    <xdr:to>
      <xdr:col>85</xdr:col>
      <xdr:colOff>127000</xdr:colOff>
      <xdr:row>80</xdr:row>
      <xdr:rowOff>56062</xdr:rowOff>
    </xdr:to>
    <xdr:cxnSp macro="">
      <xdr:nvCxnSpPr>
        <xdr:cNvPr id="761" name="直線コネクタ 760">
          <a:extLst>
            <a:ext uri="{FF2B5EF4-FFF2-40B4-BE49-F238E27FC236}">
              <a16:creationId xmlns:a16="http://schemas.microsoft.com/office/drawing/2014/main" id="{848F92B4-151C-4D60-AB7B-36ACFEC531E8}"/>
            </a:ext>
          </a:extLst>
        </xdr:cNvPr>
        <xdr:cNvCxnSpPr/>
      </xdr:nvCxnSpPr>
      <xdr:spPr>
        <a:xfrm>
          <a:off x="13935075" y="13008248"/>
          <a:ext cx="762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157118</xdr:rowOff>
    </xdr:from>
    <xdr:to>
      <xdr:col>76</xdr:col>
      <xdr:colOff>165100</xdr:colOff>
      <xdr:row>80</xdr:row>
      <xdr:rowOff>87268</xdr:rowOff>
    </xdr:to>
    <xdr:sp macro="" textlink="">
      <xdr:nvSpPr>
        <xdr:cNvPr id="762" name="楕円 761">
          <a:extLst>
            <a:ext uri="{FF2B5EF4-FFF2-40B4-BE49-F238E27FC236}">
              <a16:creationId xmlns:a16="http://schemas.microsoft.com/office/drawing/2014/main" id="{E1C4CDF6-C14D-4FC8-9DBF-7A8757B41B95}"/>
            </a:ext>
          </a:extLst>
        </xdr:cNvPr>
        <xdr:cNvSpPr/>
      </xdr:nvSpPr>
      <xdr:spPr>
        <a:xfrm>
          <a:off x="13096875" y="1296189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36468</xdr:rowOff>
    </xdr:from>
    <xdr:to>
      <xdr:col>81</xdr:col>
      <xdr:colOff>50800</xdr:colOff>
      <xdr:row>80</xdr:row>
      <xdr:rowOff>47898</xdr:rowOff>
    </xdr:to>
    <xdr:cxnSp macro="">
      <xdr:nvCxnSpPr>
        <xdr:cNvPr id="763" name="直線コネクタ 762">
          <a:extLst>
            <a:ext uri="{FF2B5EF4-FFF2-40B4-BE49-F238E27FC236}">
              <a16:creationId xmlns:a16="http://schemas.microsoft.com/office/drawing/2014/main" id="{440A7463-0CA1-451E-BEC9-6E5D92F9D19D}"/>
            </a:ext>
          </a:extLst>
        </xdr:cNvPr>
        <xdr:cNvCxnSpPr/>
      </xdr:nvCxnSpPr>
      <xdr:spPr>
        <a:xfrm>
          <a:off x="13144500" y="12999993"/>
          <a:ext cx="7905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26488</xdr:rowOff>
    </xdr:from>
    <xdr:to>
      <xdr:col>72</xdr:col>
      <xdr:colOff>38100</xdr:colOff>
      <xdr:row>80</xdr:row>
      <xdr:rowOff>128088</xdr:rowOff>
    </xdr:to>
    <xdr:sp macro="" textlink="">
      <xdr:nvSpPr>
        <xdr:cNvPr id="764" name="楕円 763">
          <a:extLst>
            <a:ext uri="{FF2B5EF4-FFF2-40B4-BE49-F238E27FC236}">
              <a16:creationId xmlns:a16="http://schemas.microsoft.com/office/drawing/2014/main" id="{D8099552-5E65-48FB-99EC-1308E38E2C45}"/>
            </a:ext>
          </a:extLst>
        </xdr:cNvPr>
        <xdr:cNvSpPr/>
      </xdr:nvSpPr>
      <xdr:spPr>
        <a:xfrm>
          <a:off x="12296775" y="129931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36468</xdr:rowOff>
    </xdr:from>
    <xdr:to>
      <xdr:col>76</xdr:col>
      <xdr:colOff>114300</xdr:colOff>
      <xdr:row>80</xdr:row>
      <xdr:rowOff>77288</xdr:rowOff>
    </xdr:to>
    <xdr:cxnSp macro="">
      <xdr:nvCxnSpPr>
        <xdr:cNvPr id="765" name="直線コネクタ 764">
          <a:extLst>
            <a:ext uri="{FF2B5EF4-FFF2-40B4-BE49-F238E27FC236}">
              <a16:creationId xmlns:a16="http://schemas.microsoft.com/office/drawing/2014/main" id="{E9DF24CF-FC98-4924-A6E2-D0E8BFCF1B2F}"/>
            </a:ext>
          </a:extLst>
        </xdr:cNvPr>
        <xdr:cNvCxnSpPr/>
      </xdr:nvCxnSpPr>
      <xdr:spPr>
        <a:xfrm flipV="1">
          <a:off x="12344400" y="12999993"/>
          <a:ext cx="8001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163649</xdr:rowOff>
    </xdr:from>
    <xdr:to>
      <xdr:col>67</xdr:col>
      <xdr:colOff>101600</xdr:colOff>
      <xdr:row>80</xdr:row>
      <xdr:rowOff>93799</xdr:rowOff>
    </xdr:to>
    <xdr:sp macro="" textlink="">
      <xdr:nvSpPr>
        <xdr:cNvPr id="766" name="楕円 765">
          <a:extLst>
            <a:ext uri="{FF2B5EF4-FFF2-40B4-BE49-F238E27FC236}">
              <a16:creationId xmlns:a16="http://schemas.microsoft.com/office/drawing/2014/main" id="{FEE5F18F-FFFD-42ED-86D1-2483E4E2A17C}"/>
            </a:ext>
          </a:extLst>
        </xdr:cNvPr>
        <xdr:cNvSpPr/>
      </xdr:nvSpPr>
      <xdr:spPr>
        <a:xfrm>
          <a:off x="11487150" y="129620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42999</xdr:rowOff>
    </xdr:from>
    <xdr:to>
      <xdr:col>71</xdr:col>
      <xdr:colOff>177800</xdr:colOff>
      <xdr:row>80</xdr:row>
      <xdr:rowOff>77288</xdr:rowOff>
    </xdr:to>
    <xdr:cxnSp macro="">
      <xdr:nvCxnSpPr>
        <xdr:cNvPr id="767" name="直線コネクタ 766">
          <a:extLst>
            <a:ext uri="{FF2B5EF4-FFF2-40B4-BE49-F238E27FC236}">
              <a16:creationId xmlns:a16="http://schemas.microsoft.com/office/drawing/2014/main" id="{3D5FB5B0-81F1-4982-B828-E08EB1127D98}"/>
            </a:ext>
          </a:extLst>
        </xdr:cNvPr>
        <xdr:cNvCxnSpPr/>
      </xdr:nvCxnSpPr>
      <xdr:spPr>
        <a:xfrm>
          <a:off x="11534775" y="13009699"/>
          <a:ext cx="80962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000E7673-3C46-4601-A20B-D1ED6831E075}"/>
            </a:ext>
          </a:extLst>
        </xdr:cNvPr>
        <xdr:cNvSpPr txBox="1"/>
      </xdr:nvSpPr>
      <xdr:spPr>
        <a:xfrm>
          <a:off x="13745219" y="13611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A4E7E509-7026-498C-8CCC-E5365BB390EE}"/>
            </a:ext>
          </a:extLst>
        </xdr:cNvPr>
        <xdr:cNvSpPr txBox="1"/>
      </xdr:nvSpPr>
      <xdr:spPr>
        <a:xfrm>
          <a:off x="12964169" y="1359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a:extLst>
            <a:ext uri="{FF2B5EF4-FFF2-40B4-BE49-F238E27FC236}">
              <a16:creationId xmlns:a16="http://schemas.microsoft.com/office/drawing/2014/main" id="{6945FB10-A105-40D4-9FE3-1BAA56939F0E}"/>
            </a:ext>
          </a:extLst>
        </xdr:cNvPr>
        <xdr:cNvSpPr txBox="1"/>
      </xdr:nvSpPr>
      <xdr:spPr>
        <a:xfrm>
          <a:off x="12164069" y="1362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a:extLst>
            <a:ext uri="{FF2B5EF4-FFF2-40B4-BE49-F238E27FC236}">
              <a16:creationId xmlns:a16="http://schemas.microsoft.com/office/drawing/2014/main" id="{059427EC-30EB-4BC8-AD6B-BF8E81981E1C}"/>
            </a:ext>
          </a:extLst>
        </xdr:cNvPr>
        <xdr:cNvSpPr txBox="1"/>
      </xdr:nvSpPr>
      <xdr:spPr>
        <a:xfrm>
          <a:off x="11354444" y="13619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115225</xdr:rowOff>
    </xdr:from>
    <xdr:ext cx="405111" cy="259045"/>
    <xdr:sp macro="" textlink="">
      <xdr:nvSpPr>
        <xdr:cNvPr id="772" name="n_1mainValue【消防施設】&#10;有形固定資産減価償却率">
          <a:extLst>
            <a:ext uri="{FF2B5EF4-FFF2-40B4-BE49-F238E27FC236}">
              <a16:creationId xmlns:a16="http://schemas.microsoft.com/office/drawing/2014/main" id="{8B1127F4-9953-4482-B4A1-58C16F348FDD}"/>
            </a:ext>
          </a:extLst>
        </xdr:cNvPr>
        <xdr:cNvSpPr txBox="1"/>
      </xdr:nvSpPr>
      <xdr:spPr>
        <a:xfrm>
          <a:off x="13745219" y="1275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103795</xdr:rowOff>
    </xdr:from>
    <xdr:ext cx="405111" cy="259045"/>
    <xdr:sp macro="" textlink="">
      <xdr:nvSpPr>
        <xdr:cNvPr id="773" name="n_2mainValue【消防施設】&#10;有形固定資産減価償却率">
          <a:extLst>
            <a:ext uri="{FF2B5EF4-FFF2-40B4-BE49-F238E27FC236}">
              <a16:creationId xmlns:a16="http://schemas.microsoft.com/office/drawing/2014/main" id="{0F7F8375-4312-44FD-B373-B82501D264EF}"/>
            </a:ext>
          </a:extLst>
        </xdr:cNvPr>
        <xdr:cNvSpPr txBox="1"/>
      </xdr:nvSpPr>
      <xdr:spPr>
        <a:xfrm>
          <a:off x="12964169" y="12746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144615</xdr:rowOff>
    </xdr:from>
    <xdr:ext cx="405111" cy="259045"/>
    <xdr:sp macro="" textlink="">
      <xdr:nvSpPr>
        <xdr:cNvPr id="774" name="n_3mainValue【消防施設】&#10;有形固定資産減価償却率">
          <a:extLst>
            <a:ext uri="{FF2B5EF4-FFF2-40B4-BE49-F238E27FC236}">
              <a16:creationId xmlns:a16="http://schemas.microsoft.com/office/drawing/2014/main" id="{9990B108-E5CC-4F39-A38A-933478B5FFDC}"/>
            </a:ext>
          </a:extLst>
        </xdr:cNvPr>
        <xdr:cNvSpPr txBox="1"/>
      </xdr:nvSpPr>
      <xdr:spPr>
        <a:xfrm>
          <a:off x="12164069" y="1278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110326</xdr:rowOff>
    </xdr:from>
    <xdr:ext cx="405111" cy="259045"/>
    <xdr:sp macro="" textlink="">
      <xdr:nvSpPr>
        <xdr:cNvPr id="775" name="n_4mainValue【消防施設】&#10;有形固定資産減価償却率">
          <a:extLst>
            <a:ext uri="{FF2B5EF4-FFF2-40B4-BE49-F238E27FC236}">
              <a16:creationId xmlns:a16="http://schemas.microsoft.com/office/drawing/2014/main" id="{1590671F-2C2A-4890-B572-506316699459}"/>
            </a:ext>
          </a:extLst>
        </xdr:cNvPr>
        <xdr:cNvSpPr txBox="1"/>
      </xdr:nvSpPr>
      <xdr:spPr>
        <a:xfrm>
          <a:off x="11354444" y="1274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44C3B574-27F6-4D29-9262-365BE15D2F9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1B1FA996-CC72-4AB8-8878-982EE7F3ABF5}"/>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C938A41F-2450-412D-B666-875AE2372DA2}"/>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EB168B41-B389-47F4-AA14-3B8FFFD4E225}"/>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E12C39CC-F1CF-4CC7-92B2-EBD8367767F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94E86C7-3B6A-4B2F-8F5E-5B7A77F7273C}"/>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EF2C89A2-02C8-4AC5-8AEC-964F35FBD07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6D0972E-A121-4379-8747-37CCDD638E40}"/>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FFA5E3B1-E8EC-41B0-953B-7A1FD0ACCE3D}"/>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ACF21576-6F80-4B39-A4E5-9CE67597B6D7}"/>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E07415DA-4F85-4257-AAE3-C4BDE4DE7F52}"/>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739B086E-EEEA-4AD9-9BC5-DF9AC75E0477}"/>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DB2B7273-0767-4FB7-9F6A-F0C75B27FD42}"/>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36BCD2AA-348A-4D68-90E2-81BD41E48B79}"/>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F857CDB0-64D1-426C-BD39-BEFAFAED6FBA}"/>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D271A587-CBD9-4C86-9B5B-DB11F56A103F}"/>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73F7876C-CE6E-4D4B-ABE5-6B4779BFB6F1}"/>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F8861BB8-0CB2-4741-8FF2-6C0528D05CF7}"/>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684F1B1C-D7CD-44E7-8EFF-880EC7E7159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58637508-533A-40EC-A0D6-1CDC4C2DE8B0}"/>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8FB9E73-ACEB-4CD2-9931-E4545B0DD017}"/>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A3E1A240-248B-4D11-86A0-34B0A65E6C90}"/>
            </a:ext>
          </a:extLst>
        </xdr:cNvPr>
        <xdr:cNvCxnSpPr/>
      </xdr:nvCxnSpPr>
      <xdr:spPr>
        <a:xfrm flipV="1">
          <a:off x="19954239" y="12744958"/>
          <a:ext cx="0" cy="1217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EACC9DE1-B3B3-4F40-9F2D-01205604BEAF}"/>
            </a:ext>
          </a:extLst>
        </xdr:cNvPr>
        <xdr:cNvSpPr txBox="1"/>
      </xdr:nvSpPr>
      <xdr:spPr>
        <a:xfrm>
          <a:off x="19992975" y="1396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E33C9D07-4B8B-4995-B904-470B2948E51D}"/>
            </a:ext>
          </a:extLst>
        </xdr:cNvPr>
        <xdr:cNvCxnSpPr/>
      </xdr:nvCxnSpPr>
      <xdr:spPr>
        <a:xfrm>
          <a:off x="19878675" y="139626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E97DCDD0-0B76-46A2-96EF-7A214B26A6E7}"/>
            </a:ext>
          </a:extLst>
        </xdr:cNvPr>
        <xdr:cNvSpPr txBox="1"/>
      </xdr:nvSpPr>
      <xdr:spPr>
        <a:xfrm>
          <a:off x="19992975" y="1252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051AD9D6-C647-4B61-BC3B-21C8BFF74A07}"/>
            </a:ext>
          </a:extLst>
        </xdr:cNvPr>
        <xdr:cNvCxnSpPr/>
      </xdr:nvCxnSpPr>
      <xdr:spPr>
        <a:xfrm>
          <a:off x="19878675" y="127449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802" name="【消防施設】&#10;一人当たり面積平均値テキスト">
          <a:extLst>
            <a:ext uri="{FF2B5EF4-FFF2-40B4-BE49-F238E27FC236}">
              <a16:creationId xmlns:a16="http://schemas.microsoft.com/office/drawing/2014/main" id="{F1036A29-FA9D-4610-A3B8-6CD13C8E8422}"/>
            </a:ext>
          </a:extLst>
        </xdr:cNvPr>
        <xdr:cNvSpPr txBox="1"/>
      </xdr:nvSpPr>
      <xdr:spPr>
        <a:xfrm>
          <a:off x="19992975" y="13621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0A472616-7E16-4F92-9B26-C330E9CCF436}"/>
            </a:ext>
          </a:extLst>
        </xdr:cNvPr>
        <xdr:cNvSpPr/>
      </xdr:nvSpPr>
      <xdr:spPr>
        <a:xfrm>
          <a:off x="19897725" y="136428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222946B6-55E1-488F-94B9-9E22429101D0}"/>
            </a:ext>
          </a:extLst>
        </xdr:cNvPr>
        <xdr:cNvSpPr/>
      </xdr:nvSpPr>
      <xdr:spPr>
        <a:xfrm>
          <a:off x="19154775" y="136565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81E3B4B4-21C2-4286-A251-B64447E544A5}"/>
            </a:ext>
          </a:extLst>
        </xdr:cNvPr>
        <xdr:cNvSpPr/>
      </xdr:nvSpPr>
      <xdr:spPr>
        <a:xfrm>
          <a:off x="18345150" y="1364881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C64CAF89-0C38-4429-A273-96960FEEA223}"/>
            </a:ext>
          </a:extLst>
        </xdr:cNvPr>
        <xdr:cNvSpPr/>
      </xdr:nvSpPr>
      <xdr:spPr>
        <a:xfrm>
          <a:off x="17554575" y="136593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E4F4F875-49A7-446A-9C9E-A4D15EFDE232}"/>
            </a:ext>
          </a:extLst>
        </xdr:cNvPr>
        <xdr:cNvSpPr/>
      </xdr:nvSpPr>
      <xdr:spPr>
        <a:xfrm>
          <a:off x="16754475" y="136671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25F2C8C8-474E-4228-9298-638A738B5C98}"/>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25606678-ED5F-4892-B596-BA8A139843D1}"/>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6FEA6D9-E129-4A3F-A822-ECAA222F42BD}"/>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232817CD-12F8-45DF-B532-86EDBBB9FC07}"/>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CB77C919-8D56-4E1C-ACF8-F2042CC9E45F}"/>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813" name="楕円 812">
          <a:extLst>
            <a:ext uri="{FF2B5EF4-FFF2-40B4-BE49-F238E27FC236}">
              <a16:creationId xmlns:a16="http://schemas.microsoft.com/office/drawing/2014/main" id="{22E2ECE2-0060-4A4B-8374-431C5E8DB0D6}"/>
            </a:ext>
          </a:extLst>
        </xdr:cNvPr>
        <xdr:cNvSpPr/>
      </xdr:nvSpPr>
      <xdr:spPr>
        <a:xfrm>
          <a:off x="19897725" y="135700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140479</xdr:rowOff>
    </xdr:from>
    <xdr:ext cx="469744" cy="259045"/>
    <xdr:sp macro="" textlink="">
      <xdr:nvSpPr>
        <xdr:cNvPr id="814" name="【消防施設】&#10;一人当たり面積該当値テキスト">
          <a:extLst>
            <a:ext uri="{FF2B5EF4-FFF2-40B4-BE49-F238E27FC236}">
              <a16:creationId xmlns:a16="http://schemas.microsoft.com/office/drawing/2014/main" id="{FE545354-D6CE-4EB8-AEC7-7B6CDF068DF5}"/>
            </a:ext>
          </a:extLst>
        </xdr:cNvPr>
        <xdr:cNvSpPr txBox="1"/>
      </xdr:nvSpPr>
      <xdr:spPr>
        <a:xfrm>
          <a:off x="19992975" y="1343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815" name="楕円 814">
          <a:extLst>
            <a:ext uri="{FF2B5EF4-FFF2-40B4-BE49-F238E27FC236}">
              <a16:creationId xmlns:a16="http://schemas.microsoft.com/office/drawing/2014/main" id="{196C4B7A-7AB6-4DBD-B39C-BF2010C626A5}"/>
            </a:ext>
          </a:extLst>
        </xdr:cNvPr>
        <xdr:cNvSpPr/>
      </xdr:nvSpPr>
      <xdr:spPr>
        <a:xfrm>
          <a:off x="19154775" y="13562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83</xdr:row>
      <xdr:rowOff>168402</xdr:rowOff>
    </xdr:to>
    <xdr:cxnSp macro="">
      <xdr:nvCxnSpPr>
        <xdr:cNvPr id="816" name="直線コネクタ 815">
          <a:extLst>
            <a:ext uri="{FF2B5EF4-FFF2-40B4-BE49-F238E27FC236}">
              <a16:creationId xmlns:a16="http://schemas.microsoft.com/office/drawing/2014/main" id="{3DBD8A58-4F57-4327-971C-4D22A53AF973}"/>
            </a:ext>
          </a:extLst>
        </xdr:cNvPr>
        <xdr:cNvCxnSpPr/>
      </xdr:nvCxnSpPr>
      <xdr:spPr>
        <a:xfrm>
          <a:off x="19202400" y="1360995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817" name="楕円 816">
          <a:extLst>
            <a:ext uri="{FF2B5EF4-FFF2-40B4-BE49-F238E27FC236}">
              <a16:creationId xmlns:a16="http://schemas.microsoft.com/office/drawing/2014/main" id="{C6401581-CC27-4D6A-8DAF-07D6DDAD58C4}"/>
            </a:ext>
          </a:extLst>
        </xdr:cNvPr>
        <xdr:cNvSpPr/>
      </xdr:nvSpPr>
      <xdr:spPr>
        <a:xfrm>
          <a:off x="18345150" y="135623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83</xdr:row>
      <xdr:rowOff>163830</xdr:rowOff>
    </xdr:to>
    <xdr:cxnSp macro="">
      <xdr:nvCxnSpPr>
        <xdr:cNvPr id="818" name="直線コネクタ 817">
          <a:extLst>
            <a:ext uri="{FF2B5EF4-FFF2-40B4-BE49-F238E27FC236}">
              <a16:creationId xmlns:a16="http://schemas.microsoft.com/office/drawing/2014/main" id="{DBDCA5FF-D426-4279-B45E-26DC8289BA47}"/>
            </a:ext>
          </a:extLst>
        </xdr:cNvPr>
        <xdr:cNvCxnSpPr/>
      </xdr:nvCxnSpPr>
      <xdr:spPr>
        <a:xfrm>
          <a:off x="18392775" y="1360995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819" name="楕円 818">
          <a:extLst>
            <a:ext uri="{FF2B5EF4-FFF2-40B4-BE49-F238E27FC236}">
              <a16:creationId xmlns:a16="http://schemas.microsoft.com/office/drawing/2014/main" id="{73DD8DF2-6894-42A9-9C53-7911D34A3836}"/>
            </a:ext>
          </a:extLst>
        </xdr:cNvPr>
        <xdr:cNvSpPr/>
      </xdr:nvSpPr>
      <xdr:spPr>
        <a:xfrm>
          <a:off x="17554575" y="135728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84</xdr:row>
      <xdr:rowOff>6096</xdr:rowOff>
    </xdr:to>
    <xdr:cxnSp macro="">
      <xdr:nvCxnSpPr>
        <xdr:cNvPr id="820" name="直線コネクタ 819">
          <a:extLst>
            <a:ext uri="{FF2B5EF4-FFF2-40B4-BE49-F238E27FC236}">
              <a16:creationId xmlns:a16="http://schemas.microsoft.com/office/drawing/2014/main" id="{2D4915EE-2D20-4821-8EC7-4F476741BC34}"/>
            </a:ext>
          </a:extLst>
        </xdr:cNvPr>
        <xdr:cNvCxnSpPr/>
      </xdr:nvCxnSpPr>
      <xdr:spPr>
        <a:xfrm flipV="1">
          <a:off x="17602200" y="13609955"/>
          <a:ext cx="790575"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126746</xdr:rowOff>
    </xdr:from>
    <xdr:to>
      <xdr:col>98</xdr:col>
      <xdr:colOff>38100</xdr:colOff>
      <xdr:row>84</xdr:row>
      <xdr:rowOff>56896</xdr:rowOff>
    </xdr:to>
    <xdr:sp macro="" textlink="">
      <xdr:nvSpPr>
        <xdr:cNvPr id="821" name="楕円 820">
          <a:extLst>
            <a:ext uri="{FF2B5EF4-FFF2-40B4-BE49-F238E27FC236}">
              <a16:creationId xmlns:a16="http://schemas.microsoft.com/office/drawing/2014/main" id="{0B234CE1-E488-41C8-832A-C6D88581E3BE}"/>
            </a:ext>
          </a:extLst>
        </xdr:cNvPr>
        <xdr:cNvSpPr/>
      </xdr:nvSpPr>
      <xdr:spPr>
        <a:xfrm>
          <a:off x="16754475" y="1357287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xdr:rowOff>
    </xdr:from>
    <xdr:to>
      <xdr:col>102</xdr:col>
      <xdr:colOff>114300</xdr:colOff>
      <xdr:row>84</xdr:row>
      <xdr:rowOff>6096</xdr:rowOff>
    </xdr:to>
    <xdr:cxnSp macro="">
      <xdr:nvCxnSpPr>
        <xdr:cNvPr id="822" name="直線コネクタ 821">
          <a:extLst>
            <a:ext uri="{FF2B5EF4-FFF2-40B4-BE49-F238E27FC236}">
              <a16:creationId xmlns:a16="http://schemas.microsoft.com/office/drawing/2014/main" id="{F849450D-BF1A-4619-ADA5-9811FEA077EB}"/>
            </a:ext>
          </a:extLst>
        </xdr:cNvPr>
        <xdr:cNvCxnSpPr/>
      </xdr:nvCxnSpPr>
      <xdr:spPr>
        <a:xfrm>
          <a:off x="16802100" y="1362049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23" name="n_1aveValue【消防施設】&#10;一人当たり面積">
          <a:extLst>
            <a:ext uri="{FF2B5EF4-FFF2-40B4-BE49-F238E27FC236}">
              <a16:creationId xmlns:a16="http://schemas.microsoft.com/office/drawing/2014/main" id="{0383514B-33E5-4026-A0B0-59D274218A24}"/>
            </a:ext>
          </a:extLst>
        </xdr:cNvPr>
        <xdr:cNvSpPr txBox="1"/>
      </xdr:nvSpPr>
      <xdr:spPr>
        <a:xfrm>
          <a:off x="18983402" y="1374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24" name="n_2aveValue【消防施設】&#10;一人当たり面積">
          <a:extLst>
            <a:ext uri="{FF2B5EF4-FFF2-40B4-BE49-F238E27FC236}">
              <a16:creationId xmlns:a16="http://schemas.microsoft.com/office/drawing/2014/main" id="{F9A9C7F7-6A13-475C-B056-95D4F710F54A}"/>
            </a:ext>
          </a:extLst>
        </xdr:cNvPr>
        <xdr:cNvSpPr txBox="1"/>
      </xdr:nvSpPr>
      <xdr:spPr>
        <a:xfrm>
          <a:off x="18183302" y="1374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25" name="n_3aveValue【消防施設】&#10;一人当たり面積">
          <a:extLst>
            <a:ext uri="{FF2B5EF4-FFF2-40B4-BE49-F238E27FC236}">
              <a16:creationId xmlns:a16="http://schemas.microsoft.com/office/drawing/2014/main" id="{E6B68ADF-5852-46E2-A4E8-BFE4719C5D1F}"/>
            </a:ext>
          </a:extLst>
        </xdr:cNvPr>
        <xdr:cNvSpPr txBox="1"/>
      </xdr:nvSpPr>
      <xdr:spPr>
        <a:xfrm>
          <a:off x="17383202" y="1375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26" name="n_4aveValue【消防施設】&#10;一人当たり面積">
          <a:extLst>
            <a:ext uri="{FF2B5EF4-FFF2-40B4-BE49-F238E27FC236}">
              <a16:creationId xmlns:a16="http://schemas.microsoft.com/office/drawing/2014/main" id="{04A22D1C-4A9A-4756-99F5-A01A0970BA96}"/>
            </a:ext>
          </a:extLst>
        </xdr:cNvPr>
        <xdr:cNvSpPr txBox="1"/>
      </xdr:nvSpPr>
      <xdr:spPr>
        <a:xfrm>
          <a:off x="1659262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59707</xdr:rowOff>
    </xdr:from>
    <xdr:ext cx="469744" cy="259045"/>
    <xdr:sp macro="" textlink="">
      <xdr:nvSpPr>
        <xdr:cNvPr id="827" name="n_1mainValue【消防施設】&#10;一人当たり面積">
          <a:extLst>
            <a:ext uri="{FF2B5EF4-FFF2-40B4-BE49-F238E27FC236}">
              <a16:creationId xmlns:a16="http://schemas.microsoft.com/office/drawing/2014/main" id="{F04A9996-492B-4867-B242-3092E26AE512}"/>
            </a:ext>
          </a:extLst>
        </xdr:cNvPr>
        <xdr:cNvSpPr txBox="1"/>
      </xdr:nvSpPr>
      <xdr:spPr>
        <a:xfrm>
          <a:off x="18983402" y="1334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828" name="n_2mainValue【消防施設】&#10;一人当たり面積">
          <a:extLst>
            <a:ext uri="{FF2B5EF4-FFF2-40B4-BE49-F238E27FC236}">
              <a16:creationId xmlns:a16="http://schemas.microsoft.com/office/drawing/2014/main" id="{CAE4E2F2-FA61-4DE1-BA6D-4E52429F9222}"/>
            </a:ext>
          </a:extLst>
        </xdr:cNvPr>
        <xdr:cNvSpPr txBox="1"/>
      </xdr:nvSpPr>
      <xdr:spPr>
        <a:xfrm>
          <a:off x="18183302" y="1334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73423</xdr:rowOff>
    </xdr:from>
    <xdr:ext cx="469744" cy="259045"/>
    <xdr:sp macro="" textlink="">
      <xdr:nvSpPr>
        <xdr:cNvPr id="829" name="n_3mainValue【消防施設】&#10;一人当たり面積">
          <a:extLst>
            <a:ext uri="{FF2B5EF4-FFF2-40B4-BE49-F238E27FC236}">
              <a16:creationId xmlns:a16="http://schemas.microsoft.com/office/drawing/2014/main" id="{FE82B0A2-405F-4B81-9FD3-B6AD3AF4D53F}"/>
            </a:ext>
          </a:extLst>
        </xdr:cNvPr>
        <xdr:cNvSpPr txBox="1"/>
      </xdr:nvSpPr>
      <xdr:spPr>
        <a:xfrm>
          <a:off x="17383202" y="133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73423</xdr:rowOff>
    </xdr:from>
    <xdr:ext cx="469744" cy="259045"/>
    <xdr:sp macro="" textlink="">
      <xdr:nvSpPr>
        <xdr:cNvPr id="830" name="n_4mainValue【消防施設】&#10;一人当たり面積">
          <a:extLst>
            <a:ext uri="{FF2B5EF4-FFF2-40B4-BE49-F238E27FC236}">
              <a16:creationId xmlns:a16="http://schemas.microsoft.com/office/drawing/2014/main" id="{8553E859-7057-4477-84A0-467D005027D8}"/>
            </a:ext>
          </a:extLst>
        </xdr:cNvPr>
        <xdr:cNvSpPr txBox="1"/>
      </xdr:nvSpPr>
      <xdr:spPr>
        <a:xfrm>
          <a:off x="16592627" y="133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D50131A8-C255-4BFF-8156-5159DAA526C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C711647C-22B5-4045-895A-5C78AA5BB1ED}"/>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6B35D607-AA59-4E85-8588-20531EE114A5}"/>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9BBA760E-D8B6-4495-BFA5-2CDA55D0C876}"/>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600BF523-1658-450E-BAF9-C6F8BCC51934}"/>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5D611408-DD3B-4931-B208-FBA70C22BEFA}"/>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D7BB8303-38F2-46BD-942A-15218FAFF194}"/>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B07962F8-3943-44E0-A4ED-A83E83F648E8}"/>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9EC76AF7-D533-466C-8D87-53BCF71FEE0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258BA582-17CF-4D47-B799-6665A5C35434}"/>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80F9CF2C-C8D4-4F36-A691-BF166372DD6D}"/>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9B92DBE7-EF6F-40FF-856C-BABB22149538}"/>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235B7021-B532-4B9E-BAD2-68F7D6FF8EEA}"/>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8FC9780B-FAA5-4320-B37F-16F353359D24}"/>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AD6A497C-89B1-45C4-A89C-7CB215BA3A6F}"/>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DBE454F7-FE70-4FFE-B467-D40D6F8855C0}"/>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8FFFD62D-AB86-4A5C-843D-C76ED7510571}"/>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F575A71B-AD13-4663-B581-7E98EDCB4940}"/>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445693FA-1634-492C-A3CB-41719D227CAE}"/>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4327F4EF-E522-4FEA-939C-1BF1ED4ED795}"/>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4D22CB04-9A41-46C0-A0B9-4FFB088D2E86}"/>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B9C02F26-2317-4B84-8468-0C078D4D0FA7}"/>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4CCDC5B8-FC5B-46FC-B684-7042A096B41C}"/>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756E4BA9-DE3B-4231-B4F3-68247E903A5A}"/>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5A61B546-E3BA-4564-950A-65DE82749496}"/>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5C88E258-3E9B-44E2-A9F4-E56E894CBBE5}"/>
            </a:ext>
          </a:extLst>
        </xdr:cNvPr>
        <xdr:cNvCxnSpPr/>
      </xdr:nvCxnSpPr>
      <xdr:spPr>
        <a:xfrm flipV="1">
          <a:off x="14696439" y="16233321"/>
          <a:ext cx="0" cy="155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1A5A718F-4803-434D-89B4-C2A8D06DB021}"/>
            </a:ext>
          </a:extLst>
        </xdr:cNvPr>
        <xdr:cNvSpPr txBox="1"/>
      </xdr:nvSpPr>
      <xdr:spPr>
        <a:xfrm>
          <a:off x="14735175" y="1779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5CB5D76B-8210-4D92-998A-DA1FA6A32154}"/>
            </a:ext>
          </a:extLst>
        </xdr:cNvPr>
        <xdr:cNvCxnSpPr/>
      </xdr:nvCxnSpPr>
      <xdr:spPr>
        <a:xfrm>
          <a:off x="14611350" y="17786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D1834DB2-DC47-4A55-8B7D-E9955DC3CE9E}"/>
            </a:ext>
          </a:extLst>
        </xdr:cNvPr>
        <xdr:cNvSpPr txBox="1"/>
      </xdr:nvSpPr>
      <xdr:spPr>
        <a:xfrm>
          <a:off x="14735175" y="160117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C813F052-E8F7-4A83-B34B-79B50F8B20C4}"/>
            </a:ext>
          </a:extLst>
        </xdr:cNvPr>
        <xdr:cNvCxnSpPr/>
      </xdr:nvCxnSpPr>
      <xdr:spPr>
        <a:xfrm>
          <a:off x="14611350" y="162333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9267758E-9B9F-448E-947D-F88E584B84BA}"/>
            </a:ext>
          </a:extLst>
        </xdr:cNvPr>
        <xdr:cNvSpPr txBox="1"/>
      </xdr:nvSpPr>
      <xdr:spPr>
        <a:xfrm>
          <a:off x="14735175" y="16820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5D7C67B2-2C18-4CBC-85FD-3D9257DC4EAB}"/>
            </a:ext>
          </a:extLst>
        </xdr:cNvPr>
        <xdr:cNvSpPr/>
      </xdr:nvSpPr>
      <xdr:spPr>
        <a:xfrm>
          <a:off x="14649450" y="169663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98BB9144-A806-442E-AE7A-C9FDD6FEC7A1}"/>
            </a:ext>
          </a:extLst>
        </xdr:cNvPr>
        <xdr:cNvSpPr/>
      </xdr:nvSpPr>
      <xdr:spPr>
        <a:xfrm>
          <a:off x="13887450" y="169940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81878629-5BD8-476E-A077-8A6134B27A15}"/>
            </a:ext>
          </a:extLst>
        </xdr:cNvPr>
        <xdr:cNvSpPr/>
      </xdr:nvSpPr>
      <xdr:spPr>
        <a:xfrm>
          <a:off x="13096875" y="170184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DC64DD84-4FE5-4682-8A2F-613568C3B05F}"/>
            </a:ext>
          </a:extLst>
        </xdr:cNvPr>
        <xdr:cNvSpPr/>
      </xdr:nvSpPr>
      <xdr:spPr>
        <a:xfrm>
          <a:off x="12296775" y="170594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96CFB442-0E9C-4670-9699-60F17103F77A}"/>
            </a:ext>
          </a:extLst>
        </xdr:cNvPr>
        <xdr:cNvSpPr/>
      </xdr:nvSpPr>
      <xdr:spPr>
        <a:xfrm>
          <a:off x="11487150" y="1706589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C67AF946-C6BD-41E3-8C43-F9B94AFBD2D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A4E3A0D3-69CB-4805-8783-3557AB8C572A}"/>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0EA481B-EEB2-4D0D-8F24-EAB5ECA7D6E9}"/>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3EB58407-45C6-4B89-BBB5-CC2C6A7466EE}"/>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4E26F936-8AF5-4775-A7DE-7ADCD8D6C65F}"/>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xdr:rowOff>
    </xdr:from>
    <xdr:to>
      <xdr:col>85</xdr:col>
      <xdr:colOff>177800</xdr:colOff>
      <xdr:row>105</xdr:row>
      <xdr:rowOff>102507</xdr:rowOff>
    </xdr:to>
    <xdr:sp macro="" textlink="">
      <xdr:nvSpPr>
        <xdr:cNvPr id="872" name="楕円 871">
          <a:extLst>
            <a:ext uri="{FF2B5EF4-FFF2-40B4-BE49-F238E27FC236}">
              <a16:creationId xmlns:a16="http://schemas.microsoft.com/office/drawing/2014/main" id="{5B990F14-0D03-4F70-BF40-EBF064CE4975}"/>
            </a:ext>
          </a:extLst>
        </xdr:cNvPr>
        <xdr:cNvSpPr/>
      </xdr:nvSpPr>
      <xdr:spPr>
        <a:xfrm>
          <a:off x="14649450" y="171459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150784</xdr:rowOff>
    </xdr:from>
    <xdr:ext cx="405111" cy="259045"/>
    <xdr:sp macro="" textlink="">
      <xdr:nvSpPr>
        <xdr:cNvPr id="873" name="【庁舎】&#10;有形固定資産減価償却率該当値テキスト">
          <a:extLst>
            <a:ext uri="{FF2B5EF4-FFF2-40B4-BE49-F238E27FC236}">
              <a16:creationId xmlns:a16="http://schemas.microsoft.com/office/drawing/2014/main" id="{025F19E6-882C-4F2F-921A-B78C4025B870}"/>
            </a:ext>
          </a:extLst>
        </xdr:cNvPr>
        <xdr:cNvSpPr txBox="1"/>
      </xdr:nvSpPr>
      <xdr:spPr>
        <a:xfrm>
          <a:off x="14735175" y="17124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149498</xdr:rowOff>
    </xdr:from>
    <xdr:to>
      <xdr:col>81</xdr:col>
      <xdr:colOff>101600</xdr:colOff>
      <xdr:row>105</xdr:row>
      <xdr:rowOff>79648</xdr:rowOff>
    </xdr:to>
    <xdr:sp macro="" textlink="">
      <xdr:nvSpPr>
        <xdr:cNvPr id="874" name="楕円 873">
          <a:extLst>
            <a:ext uri="{FF2B5EF4-FFF2-40B4-BE49-F238E27FC236}">
              <a16:creationId xmlns:a16="http://schemas.microsoft.com/office/drawing/2014/main" id="{9EED8EC8-162A-459D-B0E2-21A3BBA83C20}"/>
            </a:ext>
          </a:extLst>
        </xdr:cNvPr>
        <xdr:cNvSpPr/>
      </xdr:nvSpPr>
      <xdr:spPr>
        <a:xfrm>
          <a:off x="13887450" y="171230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28848</xdr:rowOff>
    </xdr:from>
    <xdr:to>
      <xdr:col>85</xdr:col>
      <xdr:colOff>127000</xdr:colOff>
      <xdr:row>105</xdr:row>
      <xdr:rowOff>51707</xdr:rowOff>
    </xdr:to>
    <xdr:cxnSp macro="">
      <xdr:nvCxnSpPr>
        <xdr:cNvPr id="875" name="直線コネクタ 874">
          <a:extLst>
            <a:ext uri="{FF2B5EF4-FFF2-40B4-BE49-F238E27FC236}">
              <a16:creationId xmlns:a16="http://schemas.microsoft.com/office/drawing/2014/main" id="{700F82C6-5BD4-4BEA-914D-E1BC2927320A}"/>
            </a:ext>
          </a:extLst>
        </xdr:cNvPr>
        <xdr:cNvCxnSpPr/>
      </xdr:nvCxnSpPr>
      <xdr:spPr>
        <a:xfrm>
          <a:off x="13935075" y="17170673"/>
          <a:ext cx="762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876" name="楕円 875">
          <a:extLst>
            <a:ext uri="{FF2B5EF4-FFF2-40B4-BE49-F238E27FC236}">
              <a16:creationId xmlns:a16="http://schemas.microsoft.com/office/drawing/2014/main" id="{5BD241DA-E41E-4C8F-A1EB-D92938C7FE92}"/>
            </a:ext>
          </a:extLst>
        </xdr:cNvPr>
        <xdr:cNvSpPr/>
      </xdr:nvSpPr>
      <xdr:spPr>
        <a:xfrm>
          <a:off x="13096875" y="1710027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9252</xdr:rowOff>
    </xdr:from>
    <xdr:to>
      <xdr:col>81</xdr:col>
      <xdr:colOff>50800</xdr:colOff>
      <xdr:row>105</xdr:row>
      <xdr:rowOff>28848</xdr:rowOff>
    </xdr:to>
    <xdr:cxnSp macro="">
      <xdr:nvCxnSpPr>
        <xdr:cNvPr id="877" name="直線コネクタ 876">
          <a:extLst>
            <a:ext uri="{FF2B5EF4-FFF2-40B4-BE49-F238E27FC236}">
              <a16:creationId xmlns:a16="http://schemas.microsoft.com/office/drawing/2014/main" id="{F869DCD2-E0DE-4AAF-B4F0-E4A76D7216A2}"/>
            </a:ext>
          </a:extLst>
        </xdr:cNvPr>
        <xdr:cNvCxnSpPr/>
      </xdr:nvCxnSpPr>
      <xdr:spPr>
        <a:xfrm>
          <a:off x="13144500" y="17157427"/>
          <a:ext cx="790575"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103777</xdr:rowOff>
    </xdr:from>
    <xdr:to>
      <xdr:col>72</xdr:col>
      <xdr:colOff>38100</xdr:colOff>
      <xdr:row>105</xdr:row>
      <xdr:rowOff>33927</xdr:rowOff>
    </xdr:to>
    <xdr:sp macro="" textlink="">
      <xdr:nvSpPr>
        <xdr:cNvPr id="878" name="楕円 877">
          <a:extLst>
            <a:ext uri="{FF2B5EF4-FFF2-40B4-BE49-F238E27FC236}">
              <a16:creationId xmlns:a16="http://schemas.microsoft.com/office/drawing/2014/main" id="{1BEBE837-8B72-4C21-A4FD-4E92C0E03B2E}"/>
            </a:ext>
          </a:extLst>
        </xdr:cNvPr>
        <xdr:cNvSpPr/>
      </xdr:nvSpPr>
      <xdr:spPr>
        <a:xfrm>
          <a:off x="12296775" y="170805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154577</xdr:rowOff>
    </xdr:from>
    <xdr:to>
      <xdr:col>76</xdr:col>
      <xdr:colOff>114300</xdr:colOff>
      <xdr:row>105</xdr:row>
      <xdr:rowOff>9252</xdr:rowOff>
    </xdr:to>
    <xdr:cxnSp macro="">
      <xdr:nvCxnSpPr>
        <xdr:cNvPr id="879" name="直線コネクタ 878">
          <a:extLst>
            <a:ext uri="{FF2B5EF4-FFF2-40B4-BE49-F238E27FC236}">
              <a16:creationId xmlns:a16="http://schemas.microsoft.com/office/drawing/2014/main" id="{14046110-22B7-4251-A4BC-777E5F78D474}"/>
            </a:ext>
          </a:extLst>
        </xdr:cNvPr>
        <xdr:cNvCxnSpPr/>
      </xdr:nvCxnSpPr>
      <xdr:spPr>
        <a:xfrm>
          <a:off x="12344400" y="17128127"/>
          <a:ext cx="8001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79284</xdr:rowOff>
    </xdr:from>
    <xdr:to>
      <xdr:col>67</xdr:col>
      <xdr:colOff>101600</xdr:colOff>
      <xdr:row>105</xdr:row>
      <xdr:rowOff>9434</xdr:rowOff>
    </xdr:to>
    <xdr:sp macro="" textlink="">
      <xdr:nvSpPr>
        <xdr:cNvPr id="880" name="楕円 879">
          <a:extLst>
            <a:ext uri="{FF2B5EF4-FFF2-40B4-BE49-F238E27FC236}">
              <a16:creationId xmlns:a16="http://schemas.microsoft.com/office/drawing/2014/main" id="{7789FAEF-DB8E-4758-BD01-BA15C2FEC608}"/>
            </a:ext>
          </a:extLst>
        </xdr:cNvPr>
        <xdr:cNvSpPr/>
      </xdr:nvSpPr>
      <xdr:spPr>
        <a:xfrm>
          <a:off x="11487150" y="1705283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130084</xdr:rowOff>
    </xdr:from>
    <xdr:to>
      <xdr:col>71</xdr:col>
      <xdr:colOff>177800</xdr:colOff>
      <xdr:row>104</xdr:row>
      <xdr:rowOff>154577</xdr:rowOff>
    </xdr:to>
    <xdr:cxnSp macro="">
      <xdr:nvCxnSpPr>
        <xdr:cNvPr id="881" name="直線コネクタ 880">
          <a:extLst>
            <a:ext uri="{FF2B5EF4-FFF2-40B4-BE49-F238E27FC236}">
              <a16:creationId xmlns:a16="http://schemas.microsoft.com/office/drawing/2014/main" id="{19B9BECA-3CAC-4E01-9E8C-B523DBF36551}"/>
            </a:ext>
          </a:extLst>
        </xdr:cNvPr>
        <xdr:cNvCxnSpPr/>
      </xdr:nvCxnSpPr>
      <xdr:spPr>
        <a:xfrm>
          <a:off x="11534775" y="17100459"/>
          <a:ext cx="80962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6E3FBFB5-A457-48F4-8A49-D6F2D995B303}"/>
            </a:ext>
          </a:extLst>
        </xdr:cNvPr>
        <xdr:cNvSpPr txBox="1"/>
      </xdr:nvSpPr>
      <xdr:spPr>
        <a:xfrm>
          <a:off x="13745219" y="16772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34C3477B-230C-43C7-8B2D-FF8FCBFB4325}"/>
            </a:ext>
          </a:extLst>
        </xdr:cNvPr>
        <xdr:cNvSpPr txBox="1"/>
      </xdr:nvSpPr>
      <xdr:spPr>
        <a:xfrm>
          <a:off x="12964169" y="1679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BBF1E950-F3B4-4AC6-860B-7ACA8D24EA8D}"/>
            </a:ext>
          </a:extLst>
        </xdr:cNvPr>
        <xdr:cNvSpPr txBox="1"/>
      </xdr:nvSpPr>
      <xdr:spPr>
        <a:xfrm>
          <a:off x="12164069" y="1683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885" name="n_4aveValue【庁舎】&#10;有形固定資産減価償却率">
          <a:extLst>
            <a:ext uri="{FF2B5EF4-FFF2-40B4-BE49-F238E27FC236}">
              <a16:creationId xmlns:a16="http://schemas.microsoft.com/office/drawing/2014/main" id="{805AEB4A-E31E-4290-9EB9-AC8946645FF0}"/>
            </a:ext>
          </a:extLst>
        </xdr:cNvPr>
        <xdr:cNvSpPr txBox="1"/>
      </xdr:nvSpPr>
      <xdr:spPr>
        <a:xfrm>
          <a:off x="11354444" y="17155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70775</xdr:rowOff>
    </xdr:from>
    <xdr:ext cx="405111" cy="259045"/>
    <xdr:sp macro="" textlink="">
      <xdr:nvSpPr>
        <xdr:cNvPr id="886" name="n_1mainValue【庁舎】&#10;有形固定資産減価償却率">
          <a:extLst>
            <a:ext uri="{FF2B5EF4-FFF2-40B4-BE49-F238E27FC236}">
              <a16:creationId xmlns:a16="http://schemas.microsoft.com/office/drawing/2014/main" id="{E79B5EA1-2DB3-4ED6-9634-0377E43C0262}"/>
            </a:ext>
          </a:extLst>
        </xdr:cNvPr>
        <xdr:cNvSpPr txBox="1"/>
      </xdr:nvSpPr>
      <xdr:spPr>
        <a:xfrm>
          <a:off x="13745219" y="17212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887" name="n_2mainValue【庁舎】&#10;有形固定資産減価償却率">
          <a:extLst>
            <a:ext uri="{FF2B5EF4-FFF2-40B4-BE49-F238E27FC236}">
              <a16:creationId xmlns:a16="http://schemas.microsoft.com/office/drawing/2014/main" id="{3F15E427-F1E7-4369-B985-8D45D02386C2}"/>
            </a:ext>
          </a:extLst>
        </xdr:cNvPr>
        <xdr:cNvSpPr txBox="1"/>
      </xdr:nvSpPr>
      <xdr:spPr>
        <a:xfrm>
          <a:off x="12964169" y="171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25054</xdr:rowOff>
    </xdr:from>
    <xdr:ext cx="405111" cy="259045"/>
    <xdr:sp macro="" textlink="">
      <xdr:nvSpPr>
        <xdr:cNvPr id="888" name="n_3mainValue【庁舎】&#10;有形固定資産減価償却率">
          <a:extLst>
            <a:ext uri="{FF2B5EF4-FFF2-40B4-BE49-F238E27FC236}">
              <a16:creationId xmlns:a16="http://schemas.microsoft.com/office/drawing/2014/main" id="{434C0B84-76F4-4279-B4F3-A76B93727131}"/>
            </a:ext>
          </a:extLst>
        </xdr:cNvPr>
        <xdr:cNvSpPr txBox="1"/>
      </xdr:nvSpPr>
      <xdr:spPr>
        <a:xfrm>
          <a:off x="12164069" y="17173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25961</xdr:rowOff>
    </xdr:from>
    <xdr:ext cx="405111" cy="259045"/>
    <xdr:sp macro="" textlink="">
      <xdr:nvSpPr>
        <xdr:cNvPr id="889" name="n_4mainValue【庁舎】&#10;有形固定資産減価償却率">
          <a:extLst>
            <a:ext uri="{FF2B5EF4-FFF2-40B4-BE49-F238E27FC236}">
              <a16:creationId xmlns:a16="http://schemas.microsoft.com/office/drawing/2014/main" id="{3A58C55B-43DD-4FE1-803D-DF0966875EEA}"/>
            </a:ext>
          </a:extLst>
        </xdr:cNvPr>
        <xdr:cNvSpPr txBox="1"/>
      </xdr:nvSpPr>
      <xdr:spPr>
        <a:xfrm>
          <a:off x="11354444" y="16831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D794B0D1-B73A-460C-BDF4-538A8B98574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DC9221AA-77F5-449F-8581-66B304321C8E}"/>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26636809-D249-4BDE-8580-8BCBE128046F}"/>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AFB6FC13-AEBB-4D14-B180-F6BED4ADFAD2}"/>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1911C8E6-5DE1-4488-B60D-48B795E1441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835115FB-9696-41E3-8658-B97F6AB81532}"/>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AEAAE221-2D36-4784-ADF5-451D4AE0F93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A06D34AE-E49A-4189-9D2E-990C6EB034A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8A3F89CE-67D3-4E5B-87D9-E2E60F745272}"/>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A62F9C4E-4926-4AC6-B720-8980702A35CC}"/>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455D90FB-3228-43E4-BCD3-A58A98201452}"/>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710932E2-0D3F-47BA-91E1-D88CACE323A7}"/>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2D11E62F-59CE-4A92-B0D0-C2838EC70783}"/>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52994358-DA1E-4346-AF6B-2DEFCEC80EE9}"/>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D6116D64-922D-42C1-B8CD-971DD4EEE6E4}"/>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8A2BB52B-3BF2-48C9-9E58-47D3586517E1}"/>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7C402248-1A79-4686-81E2-FC4960DD984A}"/>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3233A45F-225F-4CA7-8F75-6A046EA0DC09}"/>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9EAED098-6B0A-4B55-86AC-1899349EE96C}"/>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62E7C8FF-2CA1-44FD-9123-AEABF9B98B2C}"/>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FF6CEA29-F882-40DD-ACA6-70A8678C9480}"/>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ED42FCAD-AED5-4BCF-99C6-8BDC3D1889EE}"/>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A08C56CE-B750-43FE-9388-6F641BB66FB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579383AD-D5F7-4D0A-ACC2-C5AE7DCF1794}"/>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A35149FC-DB0E-4EF5-84A5-DA3F3549CC7C}"/>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7E354C13-4C69-4A83-A4E6-D5E1C4DEEFE5}"/>
            </a:ext>
          </a:extLst>
        </xdr:cNvPr>
        <xdr:cNvCxnSpPr/>
      </xdr:nvCxnSpPr>
      <xdr:spPr>
        <a:xfrm flipV="1">
          <a:off x="19954239" y="16164832"/>
          <a:ext cx="0" cy="1492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C7F3C737-3BFE-44B7-B693-053107B9F044}"/>
            </a:ext>
          </a:extLst>
        </xdr:cNvPr>
        <xdr:cNvSpPr txBox="1"/>
      </xdr:nvSpPr>
      <xdr:spPr>
        <a:xfrm>
          <a:off x="19992975" y="1766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CB2B328E-008B-419C-9CA2-D4019814EC9D}"/>
            </a:ext>
          </a:extLst>
        </xdr:cNvPr>
        <xdr:cNvCxnSpPr/>
      </xdr:nvCxnSpPr>
      <xdr:spPr>
        <a:xfrm>
          <a:off x="19878675" y="176571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439642F8-15B3-4856-8FBC-DC2FEE770350}"/>
            </a:ext>
          </a:extLst>
        </xdr:cNvPr>
        <xdr:cNvSpPr txBox="1"/>
      </xdr:nvSpPr>
      <xdr:spPr>
        <a:xfrm>
          <a:off x="19992975" y="1594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E63E0FF2-4D96-46BD-B6B0-22BD527D8622}"/>
            </a:ext>
          </a:extLst>
        </xdr:cNvPr>
        <xdr:cNvCxnSpPr/>
      </xdr:nvCxnSpPr>
      <xdr:spPr>
        <a:xfrm>
          <a:off x="19878675" y="161648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920" name="【庁舎】&#10;一人当たり面積平均値テキスト">
          <a:extLst>
            <a:ext uri="{FF2B5EF4-FFF2-40B4-BE49-F238E27FC236}">
              <a16:creationId xmlns:a16="http://schemas.microsoft.com/office/drawing/2014/main" id="{503C0FBF-5C01-46BD-BE65-23B8D0D2FD13}"/>
            </a:ext>
          </a:extLst>
        </xdr:cNvPr>
        <xdr:cNvSpPr txBox="1"/>
      </xdr:nvSpPr>
      <xdr:spPr>
        <a:xfrm>
          <a:off x="19992975" y="17166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98B5637C-0EAF-4430-9F60-A302D19C5276}"/>
            </a:ext>
          </a:extLst>
        </xdr:cNvPr>
        <xdr:cNvSpPr/>
      </xdr:nvSpPr>
      <xdr:spPr>
        <a:xfrm>
          <a:off x="19897725" y="171915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3218E5CC-8F29-4F36-BBDC-6EE4740169CE}"/>
            </a:ext>
          </a:extLst>
        </xdr:cNvPr>
        <xdr:cNvSpPr/>
      </xdr:nvSpPr>
      <xdr:spPr>
        <a:xfrm>
          <a:off x="19154775" y="172113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635C27E4-7621-4448-8FF0-FBC8F1DE364A}"/>
            </a:ext>
          </a:extLst>
        </xdr:cNvPr>
        <xdr:cNvSpPr/>
      </xdr:nvSpPr>
      <xdr:spPr>
        <a:xfrm>
          <a:off x="18345150" y="172210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0CEB945C-2E9F-4F41-B1DE-C4100B3CE91B}"/>
            </a:ext>
          </a:extLst>
        </xdr:cNvPr>
        <xdr:cNvSpPr/>
      </xdr:nvSpPr>
      <xdr:spPr>
        <a:xfrm>
          <a:off x="17554575" y="1723734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376C5745-BD7A-42D4-B395-4D907FE0A5FF}"/>
            </a:ext>
          </a:extLst>
        </xdr:cNvPr>
        <xdr:cNvSpPr/>
      </xdr:nvSpPr>
      <xdr:spPr>
        <a:xfrm>
          <a:off x="16754475" y="172406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2E084457-C1D8-4048-986C-D33DFAE5142C}"/>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9A425D98-38F5-4E5F-B296-227B5D5DFEA6}"/>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DC404A3A-1A6D-4902-BF8A-0530BF9EA028}"/>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B2D43544-EECD-4249-B7FB-C776421C2863}"/>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4156115-5898-4BA9-926F-E081E3A3ADB2}"/>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157662</xdr:rowOff>
    </xdr:from>
    <xdr:to>
      <xdr:col>116</xdr:col>
      <xdr:colOff>114300</xdr:colOff>
      <xdr:row>104</xdr:row>
      <xdr:rowOff>87812</xdr:rowOff>
    </xdr:to>
    <xdr:sp macro="" textlink="">
      <xdr:nvSpPr>
        <xdr:cNvPr id="931" name="楕円 930">
          <a:extLst>
            <a:ext uri="{FF2B5EF4-FFF2-40B4-BE49-F238E27FC236}">
              <a16:creationId xmlns:a16="http://schemas.microsoft.com/office/drawing/2014/main" id="{79780000-528A-435D-907B-0AC73607F29C}"/>
            </a:ext>
          </a:extLst>
        </xdr:cNvPr>
        <xdr:cNvSpPr/>
      </xdr:nvSpPr>
      <xdr:spPr>
        <a:xfrm>
          <a:off x="19897725" y="169629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9089</xdr:rowOff>
    </xdr:from>
    <xdr:ext cx="469744" cy="259045"/>
    <xdr:sp macro="" textlink="">
      <xdr:nvSpPr>
        <xdr:cNvPr id="932" name="【庁舎】&#10;一人当たり面積該当値テキスト">
          <a:extLst>
            <a:ext uri="{FF2B5EF4-FFF2-40B4-BE49-F238E27FC236}">
              <a16:creationId xmlns:a16="http://schemas.microsoft.com/office/drawing/2014/main" id="{93B07CAE-AB05-4E78-AA2D-CE881015927D}"/>
            </a:ext>
          </a:extLst>
        </xdr:cNvPr>
        <xdr:cNvSpPr txBox="1"/>
      </xdr:nvSpPr>
      <xdr:spPr>
        <a:xfrm>
          <a:off x="19992975" y="1681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22134</xdr:rowOff>
    </xdr:from>
    <xdr:to>
      <xdr:col>112</xdr:col>
      <xdr:colOff>38100</xdr:colOff>
      <xdr:row>104</xdr:row>
      <xdr:rowOff>123734</xdr:rowOff>
    </xdr:to>
    <xdr:sp macro="" textlink="">
      <xdr:nvSpPr>
        <xdr:cNvPr id="933" name="楕円 932">
          <a:extLst>
            <a:ext uri="{FF2B5EF4-FFF2-40B4-BE49-F238E27FC236}">
              <a16:creationId xmlns:a16="http://schemas.microsoft.com/office/drawing/2014/main" id="{8375D439-6363-41FA-A1D1-437A4D939E55}"/>
            </a:ext>
          </a:extLst>
        </xdr:cNvPr>
        <xdr:cNvSpPr/>
      </xdr:nvSpPr>
      <xdr:spPr>
        <a:xfrm>
          <a:off x="19154775" y="169956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37012</xdr:rowOff>
    </xdr:from>
    <xdr:to>
      <xdr:col>116</xdr:col>
      <xdr:colOff>63500</xdr:colOff>
      <xdr:row>104</xdr:row>
      <xdr:rowOff>72934</xdr:rowOff>
    </xdr:to>
    <xdr:cxnSp macro="">
      <xdr:nvCxnSpPr>
        <xdr:cNvPr id="934" name="直線コネクタ 933">
          <a:extLst>
            <a:ext uri="{FF2B5EF4-FFF2-40B4-BE49-F238E27FC236}">
              <a16:creationId xmlns:a16="http://schemas.microsoft.com/office/drawing/2014/main" id="{5752C75B-E213-46B0-925A-0F2735FDFAA9}"/>
            </a:ext>
          </a:extLst>
        </xdr:cNvPr>
        <xdr:cNvCxnSpPr/>
      </xdr:nvCxnSpPr>
      <xdr:spPr>
        <a:xfrm flipV="1">
          <a:off x="19202400" y="17010562"/>
          <a:ext cx="752475"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18869</xdr:rowOff>
    </xdr:from>
    <xdr:to>
      <xdr:col>107</xdr:col>
      <xdr:colOff>101600</xdr:colOff>
      <xdr:row>104</xdr:row>
      <xdr:rowOff>120469</xdr:rowOff>
    </xdr:to>
    <xdr:sp macro="" textlink="">
      <xdr:nvSpPr>
        <xdr:cNvPr id="935" name="楕円 934">
          <a:extLst>
            <a:ext uri="{FF2B5EF4-FFF2-40B4-BE49-F238E27FC236}">
              <a16:creationId xmlns:a16="http://schemas.microsoft.com/office/drawing/2014/main" id="{A96C80B0-8C93-4C79-BCB6-CC2A8F59CA98}"/>
            </a:ext>
          </a:extLst>
        </xdr:cNvPr>
        <xdr:cNvSpPr/>
      </xdr:nvSpPr>
      <xdr:spPr>
        <a:xfrm>
          <a:off x="18345150" y="169924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69669</xdr:rowOff>
    </xdr:from>
    <xdr:to>
      <xdr:col>111</xdr:col>
      <xdr:colOff>177800</xdr:colOff>
      <xdr:row>104</xdr:row>
      <xdr:rowOff>72934</xdr:rowOff>
    </xdr:to>
    <xdr:cxnSp macro="">
      <xdr:nvCxnSpPr>
        <xdr:cNvPr id="936" name="直線コネクタ 935">
          <a:extLst>
            <a:ext uri="{FF2B5EF4-FFF2-40B4-BE49-F238E27FC236}">
              <a16:creationId xmlns:a16="http://schemas.microsoft.com/office/drawing/2014/main" id="{AEA4676F-5C92-4A14-9A1D-0FA0521D15AE}"/>
            </a:ext>
          </a:extLst>
        </xdr:cNvPr>
        <xdr:cNvCxnSpPr/>
      </xdr:nvCxnSpPr>
      <xdr:spPr>
        <a:xfrm>
          <a:off x="18392775" y="17040044"/>
          <a:ext cx="8096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12337</xdr:rowOff>
    </xdr:from>
    <xdr:to>
      <xdr:col>102</xdr:col>
      <xdr:colOff>165100</xdr:colOff>
      <xdr:row>104</xdr:row>
      <xdr:rowOff>113937</xdr:rowOff>
    </xdr:to>
    <xdr:sp macro="" textlink="">
      <xdr:nvSpPr>
        <xdr:cNvPr id="937" name="楕円 936">
          <a:extLst>
            <a:ext uri="{FF2B5EF4-FFF2-40B4-BE49-F238E27FC236}">
              <a16:creationId xmlns:a16="http://schemas.microsoft.com/office/drawing/2014/main" id="{FE77966C-5FE8-4545-9EEC-7D8DE3869743}"/>
            </a:ext>
          </a:extLst>
        </xdr:cNvPr>
        <xdr:cNvSpPr/>
      </xdr:nvSpPr>
      <xdr:spPr>
        <a:xfrm>
          <a:off x="17554575" y="1698271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63137</xdr:rowOff>
    </xdr:from>
    <xdr:to>
      <xdr:col>107</xdr:col>
      <xdr:colOff>50800</xdr:colOff>
      <xdr:row>104</xdr:row>
      <xdr:rowOff>69669</xdr:rowOff>
    </xdr:to>
    <xdr:cxnSp macro="">
      <xdr:nvCxnSpPr>
        <xdr:cNvPr id="938" name="直線コネクタ 937">
          <a:extLst>
            <a:ext uri="{FF2B5EF4-FFF2-40B4-BE49-F238E27FC236}">
              <a16:creationId xmlns:a16="http://schemas.microsoft.com/office/drawing/2014/main" id="{12C0E639-57BE-4871-9062-5197688650EA}"/>
            </a:ext>
          </a:extLst>
        </xdr:cNvPr>
        <xdr:cNvCxnSpPr/>
      </xdr:nvCxnSpPr>
      <xdr:spPr>
        <a:xfrm>
          <a:off x="17602200" y="17039862"/>
          <a:ext cx="790575"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2539</xdr:rowOff>
    </xdr:from>
    <xdr:to>
      <xdr:col>98</xdr:col>
      <xdr:colOff>38100</xdr:colOff>
      <xdr:row>104</xdr:row>
      <xdr:rowOff>104139</xdr:rowOff>
    </xdr:to>
    <xdr:sp macro="" textlink="">
      <xdr:nvSpPr>
        <xdr:cNvPr id="939" name="楕円 938">
          <a:extLst>
            <a:ext uri="{FF2B5EF4-FFF2-40B4-BE49-F238E27FC236}">
              <a16:creationId xmlns:a16="http://schemas.microsoft.com/office/drawing/2014/main" id="{0D5348B4-8644-4FC8-8087-8C31CFCAAA77}"/>
            </a:ext>
          </a:extLst>
        </xdr:cNvPr>
        <xdr:cNvSpPr/>
      </xdr:nvSpPr>
      <xdr:spPr>
        <a:xfrm>
          <a:off x="16754475" y="169760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53339</xdr:rowOff>
    </xdr:from>
    <xdr:to>
      <xdr:col>102</xdr:col>
      <xdr:colOff>114300</xdr:colOff>
      <xdr:row>104</xdr:row>
      <xdr:rowOff>63137</xdr:rowOff>
    </xdr:to>
    <xdr:cxnSp macro="">
      <xdr:nvCxnSpPr>
        <xdr:cNvPr id="940" name="直線コネクタ 939">
          <a:extLst>
            <a:ext uri="{FF2B5EF4-FFF2-40B4-BE49-F238E27FC236}">
              <a16:creationId xmlns:a16="http://schemas.microsoft.com/office/drawing/2014/main" id="{4E3AC2E1-F9BE-4751-AEDA-0A3E3DB8B4D7}"/>
            </a:ext>
          </a:extLst>
        </xdr:cNvPr>
        <xdr:cNvCxnSpPr/>
      </xdr:nvCxnSpPr>
      <xdr:spPr>
        <a:xfrm>
          <a:off x="16802100" y="17023714"/>
          <a:ext cx="800100" cy="1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941" name="n_1aveValue【庁舎】&#10;一人当たり面積">
          <a:extLst>
            <a:ext uri="{FF2B5EF4-FFF2-40B4-BE49-F238E27FC236}">
              <a16:creationId xmlns:a16="http://schemas.microsoft.com/office/drawing/2014/main" id="{D33445AF-AA55-4400-B38E-8A8F8E7E809B}"/>
            </a:ext>
          </a:extLst>
        </xdr:cNvPr>
        <xdr:cNvSpPr txBox="1"/>
      </xdr:nvSpPr>
      <xdr:spPr>
        <a:xfrm>
          <a:off x="18983402" y="1730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42" name="n_2aveValue【庁舎】&#10;一人当たり面積">
          <a:extLst>
            <a:ext uri="{FF2B5EF4-FFF2-40B4-BE49-F238E27FC236}">
              <a16:creationId xmlns:a16="http://schemas.microsoft.com/office/drawing/2014/main" id="{4C117666-1281-475E-B45F-8244C753D996}"/>
            </a:ext>
          </a:extLst>
        </xdr:cNvPr>
        <xdr:cNvSpPr txBox="1"/>
      </xdr:nvSpPr>
      <xdr:spPr>
        <a:xfrm>
          <a:off x="18183302" y="1731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43" name="n_3aveValue【庁舎】&#10;一人当たり面積">
          <a:extLst>
            <a:ext uri="{FF2B5EF4-FFF2-40B4-BE49-F238E27FC236}">
              <a16:creationId xmlns:a16="http://schemas.microsoft.com/office/drawing/2014/main" id="{55034F2B-5F41-4A05-8BF0-5E8CE4AAEAEF}"/>
            </a:ext>
          </a:extLst>
        </xdr:cNvPr>
        <xdr:cNvSpPr txBox="1"/>
      </xdr:nvSpPr>
      <xdr:spPr>
        <a:xfrm>
          <a:off x="17383202" y="1732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4" name="n_4aveValue【庁舎】&#10;一人当たり面積">
          <a:extLst>
            <a:ext uri="{FF2B5EF4-FFF2-40B4-BE49-F238E27FC236}">
              <a16:creationId xmlns:a16="http://schemas.microsoft.com/office/drawing/2014/main" id="{DE77EB2E-1CE5-46AB-965A-596ABF79856C}"/>
            </a:ext>
          </a:extLst>
        </xdr:cNvPr>
        <xdr:cNvSpPr txBox="1"/>
      </xdr:nvSpPr>
      <xdr:spPr>
        <a:xfrm>
          <a:off x="16592627" y="1733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140261</xdr:rowOff>
    </xdr:from>
    <xdr:ext cx="469744" cy="259045"/>
    <xdr:sp macro="" textlink="">
      <xdr:nvSpPr>
        <xdr:cNvPr id="945" name="n_1mainValue【庁舎】&#10;一人当たり面積">
          <a:extLst>
            <a:ext uri="{FF2B5EF4-FFF2-40B4-BE49-F238E27FC236}">
              <a16:creationId xmlns:a16="http://schemas.microsoft.com/office/drawing/2014/main" id="{367EC25D-A065-4DFD-9834-E3BCC8242995}"/>
            </a:ext>
          </a:extLst>
        </xdr:cNvPr>
        <xdr:cNvSpPr txBox="1"/>
      </xdr:nvSpPr>
      <xdr:spPr>
        <a:xfrm>
          <a:off x="18983402" y="1677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136996</xdr:rowOff>
    </xdr:from>
    <xdr:ext cx="469744" cy="259045"/>
    <xdr:sp macro="" textlink="">
      <xdr:nvSpPr>
        <xdr:cNvPr id="946" name="n_2mainValue【庁舎】&#10;一人当たり面積">
          <a:extLst>
            <a:ext uri="{FF2B5EF4-FFF2-40B4-BE49-F238E27FC236}">
              <a16:creationId xmlns:a16="http://schemas.microsoft.com/office/drawing/2014/main" id="{9ECE2D47-8C59-4774-A737-497909045098}"/>
            </a:ext>
          </a:extLst>
        </xdr:cNvPr>
        <xdr:cNvSpPr txBox="1"/>
      </xdr:nvSpPr>
      <xdr:spPr>
        <a:xfrm>
          <a:off x="18183302" y="1677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130464</xdr:rowOff>
    </xdr:from>
    <xdr:ext cx="469744" cy="259045"/>
    <xdr:sp macro="" textlink="">
      <xdr:nvSpPr>
        <xdr:cNvPr id="947" name="n_3mainValue【庁舎】&#10;一人当たり面積">
          <a:extLst>
            <a:ext uri="{FF2B5EF4-FFF2-40B4-BE49-F238E27FC236}">
              <a16:creationId xmlns:a16="http://schemas.microsoft.com/office/drawing/2014/main" id="{BE8CA118-27E2-4CA9-90AD-46F7A1BC9A42}"/>
            </a:ext>
          </a:extLst>
        </xdr:cNvPr>
        <xdr:cNvSpPr txBox="1"/>
      </xdr:nvSpPr>
      <xdr:spPr>
        <a:xfrm>
          <a:off x="17383202" y="1676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120666</xdr:rowOff>
    </xdr:from>
    <xdr:ext cx="469744" cy="259045"/>
    <xdr:sp macro="" textlink="">
      <xdr:nvSpPr>
        <xdr:cNvPr id="948" name="n_4mainValue【庁舎】&#10;一人当たり面積">
          <a:extLst>
            <a:ext uri="{FF2B5EF4-FFF2-40B4-BE49-F238E27FC236}">
              <a16:creationId xmlns:a16="http://schemas.microsoft.com/office/drawing/2014/main" id="{131CB0BF-0102-48CD-B434-DF3881E48CF9}"/>
            </a:ext>
          </a:extLst>
        </xdr:cNvPr>
        <xdr:cNvSpPr txBox="1"/>
      </xdr:nvSpPr>
      <xdr:spPr>
        <a:xfrm>
          <a:off x="16592627" y="1675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F0A16EE2-8A06-4F32-BD7D-A643C7C9AF77}"/>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DE6B9F33-24A2-4463-BD64-336D4727F32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60CC6ECF-8C18-4A15-90D2-E9F475A55A0D}"/>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類似団体と比較して特に有形固定資産減価償却率が高くなっている施設は、体育館・プール、保健センター・保健所、福祉施設、市民会館で、低くなっている施設は、図書館、消防施設である。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保健センター・保健所、福祉施設、市民会館については、どれも老朽化が進んでおり、有形固定資産減価償却率は類似団体に比べ高い水準にあるため、個別施設計画をもとに計画的に老朽化対策を行い、維持管理費用の抑制に努めていくこととな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年度の「学びの杜ののいち カレード」新設により有形固定資産減価償却率が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と類似団体の水準を大きく下回っている。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また、旧施設より規模が大きくなったため、一人あたりの面積の類似団体と比べ極めて大きくなっており、維持管理費も多額の費用を要するなどの課題も残る。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年の富奥防災コミュニティセンターの新設により有形固定資産減価償却率は類似団体に比べ大幅に低い水準にある。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石川県野々市市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54,163
53,536
13.56
22,038,006
21,404,774
461,672
12,215,237
18,026,477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個人住民税を中心に税収は増加傾向にあるものの、それ以上に人口増加に伴う財政需要の増により財政力指数は</a:t>
          </a:r>
          <a:r>
            <a:rPr kumimoji="1" lang="en-US" altLang="ja-JP" sz="1100">
              <a:solidFill>
                <a:sysClr val="windowText" lastClr="000000"/>
              </a:solidFill>
              <a:effectLst/>
              <a:latin typeface="+mn-lt"/>
              <a:ea typeface="+mn-ea"/>
              <a:cs typeface="+mn-cs"/>
            </a:rPr>
            <a:t>0.03</a:t>
          </a:r>
          <a:r>
            <a:rPr kumimoji="1" lang="ja-JP" altLang="ja-JP" sz="1100">
              <a:solidFill>
                <a:sysClr val="windowText" lastClr="000000"/>
              </a:solidFill>
              <a:effectLst/>
              <a:latin typeface="+mn-lt"/>
              <a:ea typeface="+mn-ea"/>
              <a:cs typeface="+mn-cs"/>
            </a:rPr>
            <a:t>悪化した。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財政力指数は類似団体平均を上回る水準を保っているものの、今後も引き続き歳出の見直しや徴収強化等による安定した税収の確保を図り、更なる財政基盤の強化に努める。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6489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106892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26458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844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mn-ea"/>
              <a:ea typeface="+mn-ea"/>
            </a:rPr>
            <a:t>　市税や普通交付税が増加したことに加え、退職手当組合負担金率の減や、中学校給食センター建設事業の地方債償還終了などに伴い、経常収支比率は</a:t>
          </a:r>
          <a:r>
            <a:rPr kumimoji="1" lang="en-US" altLang="ja-JP" sz="1100">
              <a:solidFill>
                <a:sysClr val="windowText" lastClr="000000"/>
              </a:solidFill>
              <a:latin typeface="+mn-ea"/>
              <a:ea typeface="+mn-ea"/>
            </a:rPr>
            <a:t>0.9</a:t>
          </a:r>
          <a:r>
            <a:rPr kumimoji="1" lang="ja-JP" altLang="en-US" sz="1100">
              <a:solidFill>
                <a:sysClr val="windowText" lastClr="000000"/>
              </a:solidFill>
              <a:latin typeface="+mn-ea"/>
              <a:ea typeface="+mn-ea"/>
            </a:rPr>
            <a:t>ポイント改善した。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62</xdr:row>
      <xdr:rowOff>160274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4674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85598</xdr:rowOff>
    </xdr:from>
    <xdr:to>
      <xdr:col>19</xdr:col>
      <xdr:colOff>133350</xdr:colOff>
      <xdr:row>62</xdr:row>
      <xdr:rowOff>160274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44048"/>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85598</xdr:rowOff>
    </xdr:from>
    <xdr:to>
      <xdr:col>15</xdr:col>
      <xdr:colOff>82550</xdr:colOff>
      <xdr:row>63</xdr:row>
      <xdr:rowOff>41910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4404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94996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4326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38117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109474</xdr:rowOff>
    </xdr:from>
    <xdr:to>
      <xdr:col>19</xdr:col>
      <xdr:colOff>184150</xdr:colOff>
      <xdr:row>63</xdr:row>
      <xdr:rowOff>39624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24401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25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34798</xdr:rowOff>
    </xdr:from>
    <xdr:to>
      <xdr:col>15</xdr:col>
      <xdr:colOff>133350</xdr:colOff>
      <xdr:row>61</xdr:row>
      <xdr:rowOff>136398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121175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44196</xdr:rowOff>
    </xdr:from>
    <xdr:to>
      <xdr:col>7</xdr:col>
      <xdr:colOff>31750</xdr:colOff>
      <xdr:row>63</xdr:row>
      <xdr:rowOff>145796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130573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類似団体平均、全国平均及び石川県平均の数値を下回っているのは、ゴミ処理業務や消防業務を一部事務組合で行っていることにより人件費が抑えられているためである。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老朽化が進む公共施設の維持・修繕に今まで以上に費用がかかることが予想されるため、引き続き効率的な職員配置、事業見直しによる経費の節減や不要不急な事務事業の見直しを行うことにより、コストの縮減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69052</xdr:rowOff>
    </xdr:from>
    <xdr:to>
      <xdr:col>23</xdr:col>
      <xdr:colOff>133350</xdr:colOff>
      <xdr:row>81</xdr:row>
      <xdr:rowOff>136615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56502"/>
          <a:ext cx="8382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69052</xdr:rowOff>
    </xdr:from>
    <xdr:to>
      <xdr:col>19</xdr:col>
      <xdr:colOff>133350</xdr:colOff>
      <xdr:row>81</xdr:row>
      <xdr:rowOff>71580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56502"/>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71580</xdr:rowOff>
    </xdr:from>
    <xdr:to>
      <xdr:col>15</xdr:col>
      <xdr:colOff>82550</xdr:colOff>
      <xdr:row>81</xdr:row>
      <xdr:rowOff>90604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3959030"/>
          <a:ext cx="889000" cy="1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908</xdr:rowOff>
    </xdr:from>
    <xdr:to>
      <xdr:col>11</xdr:col>
      <xdr:colOff>31750</xdr:colOff>
      <xdr:row>81</xdr:row>
      <xdr:rowOff>90604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88358"/>
          <a:ext cx="889000" cy="8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85815</xdr:rowOff>
    </xdr:from>
    <xdr:to>
      <xdr:col>23</xdr:col>
      <xdr:colOff>184150</xdr:colOff>
      <xdr:row>82</xdr:row>
      <xdr:rowOff>15965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7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102342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1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18252</xdr:rowOff>
    </xdr:from>
    <xdr:to>
      <xdr:col>19</xdr:col>
      <xdr:colOff>184150</xdr:colOff>
      <xdr:row>81</xdr:row>
      <xdr:rowOff>119852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130029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74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20780</xdr:rowOff>
    </xdr:from>
    <xdr:to>
      <xdr:col>15</xdr:col>
      <xdr:colOff>133350</xdr:colOff>
      <xdr:row>81</xdr:row>
      <xdr:rowOff>122380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132557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7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39804</xdr:rowOff>
    </xdr:from>
    <xdr:to>
      <xdr:col>11</xdr:col>
      <xdr:colOff>82550</xdr:colOff>
      <xdr:row>81</xdr:row>
      <xdr:rowOff>141404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2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151581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9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121558</xdr:rowOff>
    </xdr:from>
    <xdr:to>
      <xdr:col>7</xdr:col>
      <xdr:colOff>31750</xdr:colOff>
      <xdr:row>81</xdr:row>
      <xdr:rowOff>51708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61885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0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国準拠により給与改定を行って</a:t>
          </a:r>
          <a:r>
            <a:rPr kumimoji="1" lang="ja-JP" altLang="en-US" sz="1100">
              <a:solidFill>
                <a:sysClr val="windowText" lastClr="000000"/>
              </a:solidFill>
              <a:effectLst/>
              <a:latin typeface="+mn-lt"/>
              <a:ea typeface="+mn-ea"/>
              <a:cs typeface="+mn-cs"/>
            </a:rPr>
            <a:t>いる。令和５年度は</a:t>
          </a:r>
          <a:r>
            <a:rPr kumimoji="1" lang="ja-JP" altLang="ja-JP" sz="1100">
              <a:solidFill>
                <a:sysClr val="windowText" lastClr="000000"/>
              </a:solidFill>
              <a:effectLst/>
              <a:latin typeface="+mn-lt"/>
              <a:ea typeface="+mn-ea"/>
              <a:cs typeface="+mn-cs"/>
            </a:rPr>
            <a:t>全国市平均の数値を</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ポイント下回り、類似団体平均の数値を</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回る結果となった。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職員の退職及び再任用により上位経験年数階層の平均給料が減少し、令和４年度から</a:t>
          </a:r>
          <a:r>
            <a:rPr kumimoji="1" lang="en-US" altLang="ja-JP" sz="1100">
              <a:solidFill>
                <a:sysClr val="windowText" lastClr="000000"/>
              </a:solidFill>
              <a:effectLst/>
              <a:latin typeface="+mn-lt"/>
              <a:ea typeface="+mn-ea"/>
              <a:cs typeface="+mn-cs"/>
            </a:rPr>
            <a:t>2.0</a:t>
          </a:r>
          <a:r>
            <a:rPr kumimoji="1" lang="ja-JP" altLang="en-US" sz="1100">
              <a:solidFill>
                <a:sysClr val="windowText" lastClr="000000"/>
              </a:solidFill>
              <a:effectLst/>
              <a:latin typeface="+mn-lt"/>
              <a:ea typeface="+mn-ea"/>
              <a:cs typeface="+mn-cs"/>
            </a:rPr>
            <a:t>ポイント減少した。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今後も国の給与改定の動向に注視しながら、引き続き給与水準の適正化に努める。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85</xdr:row>
      <xdr:rowOff>152400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23484"/>
          <a:ext cx="8382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61384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256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61384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7256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152400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452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ゴミ処理業務や消防業務を一部事務組合で行っていることにより類似団体平均、全国平均及び石川県平均の数値を下回っているが、人口増に伴う事務量の増加にも配慮しつつ、引き続き効率的な職員配置による定員管理の適正化や事務の効率化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57573</xdr:rowOff>
    </xdr:from>
    <xdr:to>
      <xdr:col>81</xdr:col>
      <xdr:colOff>44450</xdr:colOff>
      <xdr:row>60</xdr:row>
      <xdr:rowOff>73660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4457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65617</xdr:rowOff>
    </xdr:from>
    <xdr:to>
      <xdr:col>77</xdr:col>
      <xdr:colOff>44450</xdr:colOff>
      <xdr:row>60</xdr:row>
      <xdr:rowOff>73660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526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65617</xdr:rowOff>
    </xdr:from>
    <xdr:to>
      <xdr:col>72</xdr:col>
      <xdr:colOff>203200</xdr:colOff>
      <xdr:row>60</xdr:row>
      <xdr:rowOff>73660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526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73660</xdr:rowOff>
    </xdr:from>
    <xdr:to>
      <xdr:col>68</xdr:col>
      <xdr:colOff>152400</xdr:colOff>
      <xdr:row>60</xdr:row>
      <xdr:rowOff>95779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360660"/>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6773</xdr:rowOff>
    </xdr:from>
    <xdr:to>
      <xdr:col>81</xdr:col>
      <xdr:colOff>95250</xdr:colOff>
      <xdr:row>60</xdr:row>
      <xdr:rowOff>108373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23300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3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22860</xdr:rowOff>
    </xdr:from>
    <xdr:to>
      <xdr:col>77</xdr:col>
      <xdr:colOff>95250</xdr:colOff>
      <xdr:row>60</xdr:row>
      <xdr:rowOff>124460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134637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14817</xdr:rowOff>
    </xdr:from>
    <xdr:to>
      <xdr:col>73</xdr:col>
      <xdr:colOff>44450</xdr:colOff>
      <xdr:row>60</xdr:row>
      <xdr:rowOff>116417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126594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22860</xdr:rowOff>
    </xdr:from>
    <xdr:to>
      <xdr:col>68</xdr:col>
      <xdr:colOff>203200</xdr:colOff>
      <xdr:row>60</xdr:row>
      <xdr:rowOff>124460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134637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44979</xdr:rowOff>
    </xdr:from>
    <xdr:to>
      <xdr:col>64</xdr:col>
      <xdr:colOff>152400</xdr:colOff>
      <xdr:row>60</xdr:row>
      <xdr:rowOff>146579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156756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税収増等により分母となる標準財政規模が増加し、また、</a:t>
          </a:r>
          <a:r>
            <a:rPr kumimoji="1" lang="ja-JP" altLang="ja-JP" sz="1100">
              <a:solidFill>
                <a:sysClr val="windowText" lastClr="000000"/>
              </a:solidFill>
              <a:effectLst/>
              <a:latin typeface="+mn-lt"/>
              <a:ea typeface="+mn-ea"/>
              <a:cs typeface="+mn-cs"/>
            </a:rPr>
            <a:t>都市計画税の税率増による地方債償還額への充当財源の増、大きな償還開始事業もなく既発債の償還が進んだことから</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、前年度</a:t>
          </a:r>
          <a:r>
            <a:rPr kumimoji="1" lang="ja-JP" altLang="en-US" sz="1100">
              <a:solidFill>
                <a:sysClr val="windowText" lastClr="000000"/>
              </a:solidFill>
              <a:effectLst/>
              <a:latin typeface="+mn-lt"/>
              <a:ea typeface="+mn-ea"/>
              <a:cs typeface="+mn-cs"/>
            </a:rPr>
            <a:t>から</a:t>
          </a:r>
          <a:r>
            <a:rPr kumimoji="1" lang="en-US" altLang="ja-JP" sz="1100">
              <a:solidFill>
                <a:sysClr val="windowText" lastClr="000000"/>
              </a:solidFill>
              <a:effectLst/>
              <a:latin typeface="+mn-lt"/>
              <a:ea typeface="+mn-ea"/>
              <a:cs typeface="+mn-cs"/>
            </a:rPr>
            <a:t>0.3</a:t>
          </a:r>
          <a:r>
            <a:rPr kumimoji="1" lang="ja-JP" altLang="en-US" sz="1100">
              <a:solidFill>
                <a:sysClr val="windowText" lastClr="000000"/>
              </a:solidFill>
              <a:effectLst/>
              <a:latin typeface="+mn-lt"/>
              <a:ea typeface="+mn-ea"/>
              <a:cs typeface="+mn-cs"/>
            </a:rPr>
            <a:t>ポイント改善し</a:t>
          </a:r>
          <a:r>
            <a:rPr kumimoji="1" lang="ja-JP" altLang="ja-JP" sz="1100">
              <a:solidFill>
                <a:sysClr val="windowText" lastClr="000000"/>
              </a:solidFill>
              <a:effectLst/>
              <a:latin typeface="+mn-lt"/>
              <a:ea typeface="+mn-ea"/>
              <a:cs typeface="+mn-cs"/>
            </a:rPr>
            <a:t>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但し、</a:t>
          </a:r>
          <a:r>
            <a:rPr kumimoji="1" lang="ja-JP" altLang="ja-JP" sz="1100">
              <a:solidFill>
                <a:sysClr val="windowText" lastClr="000000"/>
              </a:solidFill>
              <a:effectLst/>
              <a:latin typeface="+mn-lt"/>
              <a:ea typeface="+mn-ea"/>
              <a:cs typeface="+mn-cs"/>
            </a:rPr>
            <a:t>令和元年度から類似団体平均の数値を上回る状況が続いているため、引き続き関係する公営企業や一部事務組合の公債費の状況を注視しつつ、普通会計における建設地方債の新規発行の抑制、交付税措置のある有利な地方債の活用により公債費負担の更なる改善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116417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12173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116417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124460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1458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124460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13564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04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地方債償還額が発行額を上回り、</a:t>
          </a:r>
          <a:r>
            <a:rPr kumimoji="1" lang="ja-JP" altLang="ja-JP" sz="1100">
              <a:solidFill>
                <a:sysClr val="windowText" lastClr="000000"/>
              </a:solidFill>
              <a:effectLst/>
              <a:latin typeface="+mn-lt"/>
              <a:ea typeface="+mn-ea"/>
              <a:cs typeface="+mn-cs"/>
            </a:rPr>
            <a:t>既発債の償還が進んだことにより、将来負担比率は</a:t>
          </a:r>
          <a:r>
            <a:rPr kumimoji="1" lang="ja-JP" altLang="en-US" sz="1100">
              <a:solidFill>
                <a:sysClr val="windowText" lastClr="000000"/>
              </a:solidFill>
              <a:effectLst/>
              <a:latin typeface="+mn-lt"/>
              <a:ea typeface="+mn-ea"/>
              <a:cs typeface="+mn-cs"/>
            </a:rPr>
            <a:t>前年度からさら</a:t>
          </a:r>
          <a:r>
            <a:rPr kumimoji="1" lang="ja-JP" altLang="ja-JP" sz="1100">
              <a:solidFill>
                <a:sysClr val="windowText" lastClr="000000"/>
              </a:solidFill>
              <a:effectLst/>
              <a:latin typeface="+mn-lt"/>
              <a:ea typeface="+mn-ea"/>
              <a:cs typeface="+mn-cs"/>
            </a:rPr>
            <a:t>に改善し、類似団体平均の数値</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下回っ</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しかしながら、</a:t>
          </a:r>
          <a:r>
            <a:rPr kumimoji="1" lang="ja-JP" altLang="ja-JP" sz="1100">
              <a:solidFill>
                <a:sysClr val="windowText" lastClr="000000"/>
              </a:solidFill>
              <a:effectLst/>
              <a:latin typeface="+mn-lt"/>
              <a:ea typeface="+mn-ea"/>
              <a:cs typeface="+mn-cs"/>
            </a:rPr>
            <a:t>今後公共施設の老朽化に伴う改修事業など多額の起債の発行を伴う事業により比率が上昇することが考えられることから、これまで以上に行財政運営の合理化、効率化を図り、将来負担の抑制に努める。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34713</xdr:rowOff>
    </xdr:from>
    <xdr:to>
      <xdr:col>72</xdr:col>
      <xdr:colOff>203200</xdr:colOff>
      <xdr:row>14</xdr:row>
      <xdr:rowOff>154214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435013"/>
          <a:ext cx="889000" cy="1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154214</xdr:rowOff>
    </xdr:from>
    <xdr:to>
      <xdr:col>68</xdr:col>
      <xdr:colOff>152400</xdr:colOff>
      <xdr:row>15</xdr:row>
      <xdr:rowOff>70092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554514"/>
          <a:ext cx="8890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77185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155363</xdr:rowOff>
    </xdr:from>
    <xdr:to>
      <xdr:col>73</xdr:col>
      <xdr:colOff>44450</xdr:colOff>
      <xdr:row>14</xdr:row>
      <xdr:rowOff>85513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3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95690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15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5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18341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19292</xdr:rowOff>
    </xdr:from>
    <xdr:to>
      <xdr:col>64</xdr:col>
      <xdr:colOff>152400</xdr:colOff>
      <xdr:row>15</xdr:row>
      <xdr:rowOff>120892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59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105669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7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石川県野々市市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54,163
53,536
13.56
22,038,006
21,404,774
461,672
12,215,237
18,026,477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経常収支比率分母の増のほか、退職手当組合負担金率の引き下げ</a:t>
          </a:r>
          <a:r>
            <a:rPr kumimoji="1" lang="ja-JP" altLang="ja-JP" sz="1100">
              <a:solidFill>
                <a:sysClr val="windowText" lastClr="000000"/>
              </a:solidFill>
              <a:effectLst/>
              <a:latin typeface="+mn-lt"/>
              <a:ea typeface="+mn-ea"/>
              <a:cs typeface="+mn-cs"/>
            </a:rPr>
            <a:t>に伴い、前年度より</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と比較すると、人件費に係る経常収支比率は低くなっているが、これはゴミ処理業務や消防業務を一部事務組合で行っていることによるものであり、今後も効率的な職員配置により更なる人件費の抑制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140063</xdr:rowOff>
    </xdr:from>
    <xdr:to>
      <xdr:col>24</xdr:col>
      <xdr:colOff>25400</xdr:colOff>
      <xdr:row>35</xdr:row>
      <xdr:rowOff>7801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96936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7801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563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79647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5630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42092</xdr:rowOff>
    </xdr:from>
    <xdr:to>
      <xdr:col>11</xdr:col>
      <xdr:colOff>9525</xdr:colOff>
      <xdr:row>35</xdr:row>
      <xdr:rowOff>79647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71392"/>
          <a:ext cx="889000" cy="2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89263</xdr:rowOff>
    </xdr:from>
    <xdr:to>
      <xdr:col>24</xdr:col>
      <xdr:colOff>76200</xdr:colOff>
      <xdr:row>35</xdr:row>
      <xdr:rowOff>19413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105790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6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128451</xdr:rowOff>
    </xdr:from>
    <xdr:to>
      <xdr:col>20</xdr:col>
      <xdr:colOff>38100</xdr:colOff>
      <xdr:row>35</xdr:row>
      <xdr:rowOff>58601</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68778</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2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28847</xdr:rowOff>
    </xdr:from>
    <xdr:to>
      <xdr:col>11</xdr:col>
      <xdr:colOff>60325</xdr:colOff>
      <xdr:row>35</xdr:row>
      <xdr:rowOff>130447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140624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9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162742</xdr:rowOff>
    </xdr:from>
    <xdr:to>
      <xdr:col>6</xdr:col>
      <xdr:colOff>171450</xdr:colOff>
      <xdr:row>34</xdr:row>
      <xdr:rowOff>92892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103069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物価高騰による各種維持管理委託料の増加や基幹系システム利用料の通年化による増、公共施設光熱費の増等により、</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ポイントの増となっており、引き続き類似団体平均を上回っている。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a:t>
          </a:r>
          <a:r>
            <a:rPr kumimoji="1" lang="ja-JP" altLang="en-US" sz="1100">
              <a:solidFill>
                <a:sysClr val="windowText" lastClr="000000"/>
              </a:solidFill>
              <a:effectLst/>
              <a:latin typeface="+mn-lt"/>
              <a:ea typeface="+mn-ea"/>
              <a:cs typeface="+mn-cs"/>
            </a:rPr>
            <a:t>物価高騰</a:t>
          </a:r>
          <a:r>
            <a:rPr kumimoji="1" lang="ja-JP" altLang="ja-JP" sz="1100">
              <a:solidFill>
                <a:sysClr val="windowText" lastClr="000000"/>
              </a:solidFill>
              <a:effectLst/>
              <a:latin typeface="+mn-lt"/>
              <a:ea typeface="+mn-ea"/>
              <a:cs typeface="+mn-cs"/>
            </a:rPr>
            <a:t>が見込まれることから、施設照明の</a:t>
          </a:r>
          <a:r>
            <a:rPr kumimoji="1" lang="en-US" altLang="ja-JP" sz="1100">
              <a:solidFill>
                <a:sysClr val="windowText" lastClr="000000"/>
              </a:solidFill>
              <a:effectLst/>
              <a:latin typeface="+mn-lt"/>
              <a:ea typeface="+mn-ea"/>
              <a:cs typeface="+mn-cs"/>
            </a:rPr>
            <a:t>LED</a:t>
          </a:r>
          <a:r>
            <a:rPr kumimoji="1" lang="ja-JP" altLang="ja-JP" sz="1100">
              <a:solidFill>
                <a:sysClr val="windowText" lastClr="000000"/>
              </a:solidFill>
              <a:effectLst/>
              <a:latin typeface="+mn-lt"/>
              <a:ea typeface="+mn-ea"/>
              <a:cs typeface="+mn-cs"/>
            </a:rPr>
            <a:t>化など脱炭素化を目指し、施設管理に係るコストの縮減に努める。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97282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479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33274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839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17</xdr:row>
      <xdr:rowOff>143002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8391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143002</xdr:rowOff>
    </xdr:from>
    <xdr:to>
      <xdr:col>69</xdr:col>
      <xdr:colOff>92075</xdr:colOff>
      <xdr:row>18</xdr:row>
      <xdr:rowOff>145288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5765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18559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153924</xdr:rowOff>
    </xdr:from>
    <xdr:to>
      <xdr:col>78</xdr:col>
      <xdr:colOff>120650</xdr:colOff>
      <xdr:row>17</xdr:row>
      <xdr:rowOff>84074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68851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8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89916</xdr:rowOff>
    </xdr:from>
    <xdr:to>
      <xdr:col>74</xdr:col>
      <xdr:colOff>31750</xdr:colOff>
      <xdr:row>17</xdr:row>
      <xdr:rowOff>20066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4843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94488</xdr:rowOff>
    </xdr:from>
    <xdr:to>
      <xdr:col>65</xdr:col>
      <xdr:colOff>53975</xdr:colOff>
      <xdr:row>19</xdr:row>
      <xdr:rowOff>24638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9415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6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子育て支援医療費助成の拡充（令和５年</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月～）や、保育施設型給付費の対象者増等により</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ポイントの増となっており、引き続き類似団体平均を上回っている。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今後も人口増による児童福祉費や生活保護費などの扶助費は増加が続く見込みであり、他経費の歳出抑制により経常収支比率全体の改善に努める必要がある。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16510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51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149860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28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157480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2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157480</xdr:rowOff>
    </xdr:from>
    <xdr:to>
      <xdr:col>11</xdr:col>
      <xdr:colOff>9525</xdr:colOff>
      <xdr:row>57</xdr:row>
      <xdr:rowOff>100330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58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137160</xdr:rowOff>
    </xdr:from>
    <xdr:to>
      <xdr:col>24</xdr:col>
      <xdr:colOff>76200</xdr:colOff>
      <xdr:row>57</xdr:row>
      <xdr:rowOff>67310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109237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106680</xdr:rowOff>
    </xdr:from>
    <xdr:to>
      <xdr:col>11</xdr:col>
      <xdr:colOff>60325</xdr:colOff>
      <xdr:row>57</xdr:row>
      <xdr:rowOff>36830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21607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135907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特別会計への繰出金は前年度から</a:t>
          </a:r>
          <a:r>
            <a:rPr kumimoji="1" lang="ja-JP" altLang="en-US" sz="1100">
              <a:solidFill>
                <a:sysClr val="windowText" lastClr="000000"/>
              </a:solidFill>
              <a:effectLst/>
              <a:latin typeface="+mn-lt"/>
              <a:ea typeface="+mn-ea"/>
              <a:cs typeface="+mn-cs"/>
            </a:rPr>
            <a:t>ほぼ同水準となっている。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今後も各特別会計において使用料収入や税収入を確保するなど、繰出金の抑制に努める。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42635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615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159657</xdr:rowOff>
    </xdr:from>
    <xdr:to>
      <xdr:col>78</xdr:col>
      <xdr:colOff>69850</xdr:colOff>
      <xdr:row>55</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1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159657</xdr:rowOff>
    </xdr:from>
    <xdr:to>
      <xdr:col>73</xdr:col>
      <xdr:colOff>180975</xdr:colOff>
      <xdr:row>55</xdr:row>
      <xdr:rowOff>20865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55</xdr:row>
      <xdr:rowOff>64407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50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163285</xdr:rowOff>
    </xdr:from>
    <xdr:to>
      <xdr:col>82</xdr:col>
      <xdr:colOff>158750</xdr:colOff>
      <xdr:row>55</xdr:row>
      <xdr:rowOff>93435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8362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108857</xdr:rowOff>
    </xdr:from>
    <xdr:to>
      <xdr:col>74</xdr:col>
      <xdr:colOff>31750</xdr:colOff>
      <xdr:row>55</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49184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141515</xdr:rowOff>
    </xdr:from>
    <xdr:to>
      <xdr:col>69</xdr:col>
      <xdr:colOff>142875</xdr:colOff>
      <xdr:row>55</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81842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13607</xdr:rowOff>
    </xdr:from>
    <xdr:to>
      <xdr:col>65</xdr:col>
      <xdr:colOff>53975</xdr:colOff>
      <xdr:row>55</xdr:row>
      <xdr:rowOff>115207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125384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補助費等に係る経常収支比率が類似団体平均を上回っているのは、人件費とは逆にゴミ処理業務や消防業務を一部事務組合で行っており、組合へ負担金として支出していることが主な要因である。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一部事務組合（消防・医療）</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負担金の減少</a:t>
          </a:r>
          <a:r>
            <a:rPr kumimoji="1" lang="ja-JP" altLang="ja-JP" sz="1100">
              <a:solidFill>
                <a:sysClr val="windowText" lastClr="000000"/>
              </a:solidFill>
              <a:effectLst/>
              <a:latin typeface="+mn-lt"/>
              <a:ea typeface="+mn-ea"/>
              <a:cs typeface="+mn-cs"/>
            </a:rPr>
            <a:t>に伴い、前年度より</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20320</xdr:rowOff>
    </xdr:from>
    <xdr:to>
      <xdr:col>82</xdr:col>
      <xdr:colOff>107950</xdr:colOff>
      <xdr:row>40</xdr:row>
      <xdr:rowOff>88900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8783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161290</xdr:rowOff>
    </xdr:from>
    <xdr:to>
      <xdr:col>78</xdr:col>
      <xdr:colOff>69850</xdr:colOff>
      <xdr:row>40</xdr:row>
      <xdr:rowOff>88900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847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161290</xdr:rowOff>
    </xdr:from>
    <xdr:to>
      <xdr:col>73</xdr:col>
      <xdr:colOff>180975</xdr:colOff>
      <xdr:row>40</xdr:row>
      <xdr:rowOff>20320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847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20320</xdr:rowOff>
    </xdr:from>
    <xdr:to>
      <xdr:col>69</xdr:col>
      <xdr:colOff>92075</xdr:colOff>
      <xdr:row>40</xdr:row>
      <xdr:rowOff>50800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878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140970</xdr:rowOff>
    </xdr:from>
    <xdr:to>
      <xdr:col>82</xdr:col>
      <xdr:colOff>158750</xdr:colOff>
      <xdr:row>40</xdr:row>
      <xdr:rowOff>71120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113047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38100</xdr:rowOff>
    </xdr:from>
    <xdr:to>
      <xdr:col>78</xdr:col>
      <xdr:colOff>120650</xdr:colOff>
      <xdr:row>40</xdr:row>
      <xdr:rowOff>139700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124477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110490</xdr:rowOff>
    </xdr:from>
    <xdr:to>
      <xdr:col>74</xdr:col>
      <xdr:colOff>31750</xdr:colOff>
      <xdr:row>40</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25417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140970</xdr:rowOff>
    </xdr:from>
    <xdr:to>
      <xdr:col>69</xdr:col>
      <xdr:colOff>142875</xdr:colOff>
      <xdr:row>40</xdr:row>
      <xdr:rowOff>71120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55897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0</xdr:rowOff>
    </xdr:from>
    <xdr:to>
      <xdr:col>65</xdr:col>
      <xdr:colOff>53975</xdr:colOff>
      <xdr:row>40</xdr:row>
      <xdr:rowOff>101600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86377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24</a:t>
          </a:r>
          <a:r>
            <a:rPr kumimoji="1" lang="ja-JP" altLang="en-US" sz="1100">
              <a:solidFill>
                <a:sysClr val="windowText" lastClr="000000"/>
              </a:solidFill>
              <a:effectLst/>
              <a:latin typeface="+mn-lt"/>
              <a:ea typeface="+mn-ea"/>
              <a:cs typeface="+mn-cs"/>
            </a:rPr>
            <a:t>年石川平野排水対策事業、平成</a:t>
          </a:r>
          <a:r>
            <a:rPr kumimoji="1" lang="en-US" altLang="ja-JP" sz="1100">
              <a:solidFill>
                <a:sysClr val="windowText" lastClr="000000"/>
              </a:solidFill>
              <a:effectLst/>
              <a:latin typeface="+mn-lt"/>
              <a:ea typeface="+mn-ea"/>
              <a:cs typeface="+mn-cs"/>
            </a:rPr>
            <a:t>13</a:t>
          </a:r>
          <a:r>
            <a:rPr kumimoji="1" lang="ja-JP" altLang="en-US" sz="1100">
              <a:solidFill>
                <a:sysClr val="windowText" lastClr="000000"/>
              </a:solidFill>
              <a:effectLst/>
              <a:latin typeface="+mn-lt"/>
              <a:ea typeface="+mn-ea"/>
              <a:cs typeface="+mn-cs"/>
            </a:rPr>
            <a:t>年給食センター建設事業に係る地方債の償還が終了したこと等により前年より</a:t>
          </a:r>
          <a:r>
            <a:rPr kumimoji="1" lang="en-US" altLang="ja-JP" sz="1100">
              <a:solidFill>
                <a:sysClr val="windowText" lastClr="000000"/>
              </a:solidFill>
              <a:effectLst/>
              <a:latin typeface="+mn-lt"/>
              <a:ea typeface="+mn-ea"/>
              <a:cs typeface="+mn-cs"/>
            </a:rPr>
            <a:t>0.7</a:t>
          </a:r>
          <a:r>
            <a:rPr kumimoji="1" lang="ja-JP" altLang="en-US" sz="1100">
              <a:solidFill>
                <a:sysClr val="windowText" lastClr="000000"/>
              </a:solidFill>
              <a:effectLst/>
              <a:latin typeface="+mn-lt"/>
              <a:ea typeface="+mn-ea"/>
              <a:cs typeface="+mn-cs"/>
            </a:rPr>
            <a:t>ポイント改善したものの、未だ</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今後も</a:t>
          </a:r>
          <a:r>
            <a:rPr kumimoji="1" lang="ja-JP" altLang="ja-JP" sz="1100">
              <a:solidFill>
                <a:sysClr val="windowText" lastClr="000000"/>
              </a:solidFill>
              <a:effectLst/>
              <a:latin typeface="+mn-lt"/>
              <a:ea typeface="+mn-ea"/>
              <a:cs typeface="+mn-cs"/>
            </a:rPr>
            <a:t>公共施設等総合管理計画に基づき、事業の取捨選択を徹底し、公債費の抑制に努める。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715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123189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029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100330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02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100330</xdr:rowOff>
    </xdr:from>
    <xdr:to>
      <xdr:col>11</xdr:col>
      <xdr:colOff>9525</xdr:colOff>
      <xdr:row>77</xdr:row>
      <xdr:rowOff>107950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01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49530</xdr:rowOff>
    </xdr:from>
    <xdr:to>
      <xdr:col>11</xdr:col>
      <xdr:colOff>60325</xdr:colOff>
      <xdr:row>77</xdr:row>
      <xdr:rowOff>151130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143527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公債費以外の経常収支比率は前年度と比較して</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し、前年同様、類似団体平均を上回ることとなった。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今後もあらゆる事務事業の見直し等によりさらなるコストの縮減に努める。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77</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143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167005</xdr:rowOff>
    </xdr:from>
    <xdr:to>
      <xdr:col>78</xdr:col>
      <xdr:colOff>69850</xdr:colOff>
      <xdr:row>77</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2575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167005</xdr:rowOff>
    </xdr:from>
    <xdr:to>
      <xdr:col>73</xdr:col>
      <xdr:colOff>180975</xdr:colOff>
      <xdr:row>77</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25755"/>
          <a:ext cx="889000" cy="28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104139</xdr:rowOff>
    </xdr:from>
    <xdr:to>
      <xdr:col>69</xdr:col>
      <xdr:colOff>92075</xdr:colOff>
      <xdr:row>77</xdr:row>
      <xdr:rowOff>161289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057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149877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116205</xdr:rowOff>
    </xdr:from>
    <xdr:to>
      <xdr:col>74</xdr:col>
      <xdr:colOff>31750</xdr:colOff>
      <xdr:row>76</xdr:row>
      <xdr:rowOff>46355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31132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53339</xdr:rowOff>
    </xdr:from>
    <xdr:to>
      <xdr:col>69</xdr:col>
      <xdr:colOff>142875</xdr:colOff>
      <xdr:row>77</xdr:row>
      <xdr:rowOff>154939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139716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石川県野々市市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169964</xdr:rowOff>
    </xdr:from>
    <xdr:to>
      <xdr:col>29</xdr:col>
      <xdr:colOff>127000</xdr:colOff>
      <xdr:row>18</xdr:row>
      <xdr:rowOff>1930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32239"/>
          <a:ext cx="647700" cy="3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169964</xdr:rowOff>
    </xdr:from>
    <xdr:to>
      <xdr:col>26</xdr:col>
      <xdr:colOff>50800</xdr:colOff>
      <xdr:row>18</xdr:row>
      <xdr:rowOff>27356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2239"/>
          <a:ext cx="698500" cy="28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12789</xdr:rowOff>
    </xdr:from>
    <xdr:to>
      <xdr:col>22</xdr:col>
      <xdr:colOff>114300</xdr:colOff>
      <xdr:row>18</xdr:row>
      <xdr:rowOff>27356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46514"/>
          <a:ext cx="698500" cy="14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12789</xdr:rowOff>
    </xdr:from>
    <xdr:to>
      <xdr:col>18</xdr:col>
      <xdr:colOff>177800</xdr:colOff>
      <xdr:row>18</xdr:row>
      <xdr:rowOff>75222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6514"/>
          <a:ext cx="698500" cy="62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122580</xdr:rowOff>
    </xdr:from>
    <xdr:to>
      <xdr:col>29</xdr:col>
      <xdr:colOff>177800</xdr:colOff>
      <xdr:row>18</xdr:row>
      <xdr:rowOff>52730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4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94657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119164</xdr:rowOff>
    </xdr:from>
    <xdr:to>
      <xdr:col>26</xdr:col>
      <xdr:colOff>101600</xdr:colOff>
      <xdr:row>18</xdr:row>
      <xdr:rowOff>49314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1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34091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7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148006</xdr:rowOff>
    </xdr:from>
    <xdr:to>
      <xdr:col>22</xdr:col>
      <xdr:colOff>165100</xdr:colOff>
      <xdr:row>18</xdr:row>
      <xdr:rowOff>78156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0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62933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133439</xdr:rowOff>
    </xdr:from>
    <xdr:to>
      <xdr:col>19</xdr:col>
      <xdr:colOff>38100</xdr:colOff>
      <xdr:row>18</xdr:row>
      <xdr:rowOff>63589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5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48366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24422</xdr:rowOff>
    </xdr:from>
    <xdr:to>
      <xdr:col>15</xdr:col>
      <xdr:colOff>101600</xdr:colOff>
      <xdr:row>18</xdr:row>
      <xdr:rowOff>126022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8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110799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44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232548</xdr:rowOff>
    </xdr:from>
    <xdr:to>
      <xdr:col>29</xdr:col>
      <xdr:colOff>127000</xdr:colOff>
      <xdr:row>35</xdr:row>
      <xdr:rowOff>275720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42898"/>
          <a:ext cx="647700" cy="43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260498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70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218244</xdr:rowOff>
    </xdr:from>
    <xdr:to>
      <xdr:col>26</xdr:col>
      <xdr:colOff>50800</xdr:colOff>
      <xdr:row>35</xdr:row>
      <xdr:rowOff>232548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28594"/>
          <a:ext cx="698500" cy="14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218244</xdr:rowOff>
    </xdr:from>
    <xdr:to>
      <xdr:col>22</xdr:col>
      <xdr:colOff>114300</xdr:colOff>
      <xdr:row>35</xdr:row>
      <xdr:rowOff>253448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28594"/>
          <a:ext cx="698500" cy="35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253448</xdr:rowOff>
    </xdr:from>
    <xdr:to>
      <xdr:col>18</xdr:col>
      <xdr:colOff>177800</xdr:colOff>
      <xdr:row>35</xdr:row>
      <xdr:rowOff>267328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63798"/>
          <a:ext cx="698500" cy="13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224920</xdr:rowOff>
    </xdr:from>
    <xdr:to>
      <xdr:col>29</xdr:col>
      <xdr:colOff>177800</xdr:colOff>
      <xdr:row>35</xdr:row>
      <xdr:rowOff>326520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35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69997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8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181748</xdr:rowOff>
    </xdr:from>
    <xdr:to>
      <xdr:col>26</xdr:col>
      <xdr:colOff>101600</xdr:colOff>
      <xdr:row>35</xdr:row>
      <xdr:rowOff>283348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92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293525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60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167444</xdr:rowOff>
    </xdr:from>
    <xdr:to>
      <xdr:col>22</xdr:col>
      <xdr:colOff>165100</xdr:colOff>
      <xdr:row>35</xdr:row>
      <xdr:rowOff>269044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77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279221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4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202648</xdr:rowOff>
    </xdr:from>
    <xdr:to>
      <xdr:col>19</xdr:col>
      <xdr:colOff>38100</xdr:colOff>
      <xdr:row>35</xdr:row>
      <xdr:rowOff>304248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12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314425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8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216528</xdr:rowOff>
    </xdr:from>
    <xdr:to>
      <xdr:col>15</xdr:col>
      <xdr:colOff>101600</xdr:colOff>
      <xdr:row>35</xdr:row>
      <xdr:rowOff>318128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6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328305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95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石川県野々市市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54,163
53,536
13.56
22,038,006
21,404,774
461,672
12,215,237
18,026,477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127794</xdr:rowOff>
    </xdr:from>
    <xdr:to>
      <xdr:col>24</xdr:col>
      <xdr:colOff>63500</xdr:colOff>
      <xdr:row>37</xdr:row>
      <xdr:rowOff>130499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71444"/>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127794</xdr:rowOff>
    </xdr:from>
    <xdr:to>
      <xdr:col>19</xdr:col>
      <xdr:colOff>177800</xdr:colOff>
      <xdr:row>37</xdr:row>
      <xdr:rowOff>149454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71444"/>
          <a:ext cx="889000" cy="2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149454</xdr:rowOff>
    </xdr:from>
    <xdr:to>
      <xdr:col>15</xdr:col>
      <xdr:colOff>50800</xdr:colOff>
      <xdr:row>37</xdr:row>
      <xdr:rowOff>151130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93104"/>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151130</xdr:rowOff>
    </xdr:from>
    <xdr:to>
      <xdr:col>10</xdr:col>
      <xdr:colOff>114300</xdr:colOff>
      <xdr:row>38</xdr:row>
      <xdr:rowOff>133585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94780"/>
          <a:ext cx="889000" cy="15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79699</xdr:rowOff>
    </xdr:from>
    <xdr:to>
      <xdr:col>24</xdr:col>
      <xdr:colOff>114300</xdr:colOff>
      <xdr:row>38</xdr:row>
      <xdr:rowOff>9849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2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58126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0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76994</xdr:rowOff>
    </xdr:from>
    <xdr:to>
      <xdr:col>20</xdr:col>
      <xdr:colOff>38100</xdr:colOff>
      <xdr:row>38</xdr:row>
      <xdr:rowOff>7144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169721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1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98654</xdr:rowOff>
    </xdr:from>
    <xdr:to>
      <xdr:col>15</xdr:col>
      <xdr:colOff>101600</xdr:colOff>
      <xdr:row>38</xdr:row>
      <xdr:rowOff>28804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19931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100330</xdr:rowOff>
    </xdr:from>
    <xdr:to>
      <xdr:col>10</xdr:col>
      <xdr:colOff>165100</xdr:colOff>
      <xdr:row>38</xdr:row>
      <xdr:rowOff>30480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21607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3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82785</xdr:rowOff>
    </xdr:from>
    <xdr:to>
      <xdr:col>6</xdr:col>
      <xdr:colOff>38100</xdr:colOff>
      <xdr:row>39</xdr:row>
      <xdr:rowOff>12935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4062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22047</xdr:rowOff>
    </xdr:from>
    <xdr:to>
      <xdr:col>24</xdr:col>
      <xdr:colOff>63500</xdr:colOff>
      <xdr:row>57</xdr:row>
      <xdr:rowOff>111328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94697"/>
          <a:ext cx="8382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79934</xdr:rowOff>
    </xdr:from>
    <xdr:to>
      <xdr:col>19</xdr:col>
      <xdr:colOff>177800</xdr:colOff>
      <xdr:row>57</xdr:row>
      <xdr:rowOff>111328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52584"/>
          <a:ext cx="8890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77419</xdr:rowOff>
    </xdr:from>
    <xdr:to>
      <xdr:col>15</xdr:col>
      <xdr:colOff>50800</xdr:colOff>
      <xdr:row>57</xdr:row>
      <xdr:rowOff>79934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50069"/>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65760</xdr:rowOff>
    </xdr:from>
    <xdr:to>
      <xdr:col>10</xdr:col>
      <xdr:colOff>114300</xdr:colOff>
      <xdr:row>57</xdr:row>
      <xdr:rowOff>77419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38410"/>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142697</xdr:rowOff>
    </xdr:from>
    <xdr:to>
      <xdr:col>24</xdr:col>
      <xdr:colOff>114300</xdr:colOff>
      <xdr:row>57</xdr:row>
      <xdr:rowOff>72847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4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121124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60528</xdr:rowOff>
    </xdr:from>
    <xdr:to>
      <xdr:col>20</xdr:col>
      <xdr:colOff>38100</xdr:colOff>
      <xdr:row>57</xdr:row>
      <xdr:rowOff>162128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153255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2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29134</xdr:rowOff>
    </xdr:from>
    <xdr:to>
      <xdr:col>15</xdr:col>
      <xdr:colOff>101600</xdr:colOff>
      <xdr:row>57</xdr:row>
      <xdr:rowOff>130734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121861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26619</xdr:rowOff>
    </xdr:from>
    <xdr:to>
      <xdr:col>10</xdr:col>
      <xdr:colOff>165100</xdr:colOff>
      <xdr:row>57</xdr:row>
      <xdr:rowOff>128219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119346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14960</xdr:rowOff>
    </xdr:from>
    <xdr:to>
      <xdr:col>6</xdr:col>
      <xdr:colOff>38100</xdr:colOff>
      <xdr:row>57</xdr:row>
      <xdr:rowOff>116560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133087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6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164618</xdr:rowOff>
    </xdr:from>
    <xdr:to>
      <xdr:col>24</xdr:col>
      <xdr:colOff>63500</xdr:colOff>
      <xdr:row>78</xdr:row>
      <xdr:rowOff>20371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66268"/>
          <a:ext cx="8382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164618</xdr:rowOff>
    </xdr:from>
    <xdr:to>
      <xdr:col>19</xdr:col>
      <xdr:colOff>177800</xdr:colOff>
      <xdr:row>78</xdr:row>
      <xdr:rowOff>39573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66268"/>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145072</xdr:rowOff>
    </xdr:from>
    <xdr:to>
      <xdr:col>15</xdr:col>
      <xdr:colOff>50800</xdr:colOff>
      <xdr:row>78</xdr:row>
      <xdr:rowOff>39573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46722"/>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145072</xdr:rowOff>
    </xdr:from>
    <xdr:to>
      <xdr:col>10</xdr:col>
      <xdr:colOff>114300</xdr:colOff>
      <xdr:row>78</xdr:row>
      <xdr:rowOff>63348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46722"/>
          <a:ext cx="889000" cy="8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141021</xdr:rowOff>
    </xdr:from>
    <xdr:to>
      <xdr:col>24</xdr:col>
      <xdr:colOff>114300</xdr:colOff>
      <xdr:row>78</xdr:row>
      <xdr:rowOff>71171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163898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113818</xdr:rowOff>
    </xdr:from>
    <xdr:to>
      <xdr:col>20</xdr:col>
      <xdr:colOff>38100</xdr:colOff>
      <xdr:row>78</xdr:row>
      <xdr:rowOff>43968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1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60495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9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160223</xdr:rowOff>
    </xdr:from>
    <xdr:to>
      <xdr:col>15</xdr:col>
      <xdr:colOff>101600</xdr:colOff>
      <xdr:row>78</xdr:row>
      <xdr:rowOff>90373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106900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94272</xdr:rowOff>
    </xdr:from>
    <xdr:to>
      <xdr:col>10</xdr:col>
      <xdr:colOff>165100</xdr:colOff>
      <xdr:row>78</xdr:row>
      <xdr:rowOff>24422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9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40949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07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12548</xdr:rowOff>
    </xdr:from>
    <xdr:to>
      <xdr:col>6</xdr:col>
      <xdr:colOff>38100</xdr:colOff>
      <xdr:row>78</xdr:row>
      <xdr:rowOff>114148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8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130675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6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90126</xdr:rowOff>
    </xdr:from>
    <xdr:to>
      <xdr:col>24</xdr:col>
      <xdr:colOff>63500</xdr:colOff>
      <xdr:row>96</xdr:row>
      <xdr:rowOff>51144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77876"/>
          <a:ext cx="838200" cy="13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42273</xdr:rowOff>
    </xdr:from>
    <xdr:to>
      <xdr:col>19</xdr:col>
      <xdr:colOff>177800</xdr:colOff>
      <xdr:row>96</xdr:row>
      <xdr:rowOff>51144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30023"/>
          <a:ext cx="889000" cy="18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42273</xdr:rowOff>
    </xdr:from>
    <xdr:to>
      <xdr:col>15</xdr:col>
      <xdr:colOff>50800</xdr:colOff>
      <xdr:row>97</xdr:row>
      <xdr:rowOff>5500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30023"/>
          <a:ext cx="889000" cy="30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5500</xdr:rowOff>
    </xdr:from>
    <xdr:to>
      <xdr:col>10</xdr:col>
      <xdr:colOff>114300</xdr:colOff>
      <xdr:row>97</xdr:row>
      <xdr:rowOff>47847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36150"/>
          <a:ext cx="889000" cy="4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39326</xdr:rowOff>
    </xdr:from>
    <xdr:to>
      <xdr:col>24</xdr:col>
      <xdr:colOff>114300</xdr:colOff>
      <xdr:row>95</xdr:row>
      <xdr:rowOff>140926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62203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7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344</xdr:rowOff>
    </xdr:from>
    <xdr:to>
      <xdr:col>20</xdr:col>
      <xdr:colOff>38100</xdr:colOff>
      <xdr:row>96</xdr:row>
      <xdr:rowOff>101944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93071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55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162923</xdr:rowOff>
    </xdr:from>
    <xdr:to>
      <xdr:col>15</xdr:col>
      <xdr:colOff>101600</xdr:colOff>
      <xdr:row>95</xdr:row>
      <xdr:rowOff>93073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7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109600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5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126150</xdr:rowOff>
    </xdr:from>
    <xdr:to>
      <xdr:col>10</xdr:col>
      <xdr:colOff>165100</xdr:colOff>
      <xdr:row>97</xdr:row>
      <xdr:rowOff>56300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47427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7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168497</xdr:rowOff>
    </xdr:from>
    <xdr:to>
      <xdr:col>6</xdr:col>
      <xdr:colOff>38100</xdr:colOff>
      <xdr:row>97</xdr:row>
      <xdr:rowOff>98647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2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115174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0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113198</xdr:rowOff>
    </xdr:from>
    <xdr:to>
      <xdr:col>55</xdr:col>
      <xdr:colOff>0</xdr:colOff>
      <xdr:row>36</xdr:row>
      <xdr:rowOff>154376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85398"/>
          <a:ext cx="838200" cy="4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113198</xdr:rowOff>
    </xdr:from>
    <xdr:to>
      <xdr:col>50</xdr:col>
      <xdr:colOff>114300</xdr:colOff>
      <xdr:row>36</xdr:row>
      <xdr:rowOff>142047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85398"/>
          <a:ext cx="889000" cy="2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84996</xdr:rowOff>
    </xdr:from>
    <xdr:to>
      <xdr:col>45</xdr:col>
      <xdr:colOff>177800</xdr:colOff>
      <xdr:row>36</xdr:row>
      <xdr:rowOff>142047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71396"/>
          <a:ext cx="889000" cy="74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84996</xdr:rowOff>
    </xdr:from>
    <xdr:to>
      <xdr:col>41</xdr:col>
      <xdr:colOff>50800</xdr:colOff>
      <xdr:row>37</xdr:row>
      <xdr:rowOff>45418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71396"/>
          <a:ext cx="889000" cy="81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103576</xdr:rowOff>
    </xdr:from>
    <xdr:to>
      <xdr:col>55</xdr:col>
      <xdr:colOff>50800</xdr:colOff>
      <xdr:row>37</xdr:row>
      <xdr:rowOff>33726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7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82003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5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62398</xdr:rowOff>
    </xdr:from>
    <xdr:to>
      <xdr:col>50</xdr:col>
      <xdr:colOff>165100</xdr:colOff>
      <xdr:row>36</xdr:row>
      <xdr:rowOff>163998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3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9075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0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91247</xdr:rowOff>
    </xdr:from>
    <xdr:to>
      <xdr:col>46</xdr:col>
      <xdr:colOff>38100</xdr:colOff>
      <xdr:row>37</xdr:row>
      <xdr:rowOff>21397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6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37924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3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34196</xdr:rowOff>
    </xdr:from>
    <xdr:to>
      <xdr:col>41</xdr:col>
      <xdr:colOff>101600</xdr:colOff>
      <xdr:row>32</xdr:row>
      <xdr:rowOff>135796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2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126923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1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166068</xdr:rowOff>
    </xdr:from>
    <xdr:to>
      <xdr:col>36</xdr:col>
      <xdr:colOff>165100</xdr:colOff>
      <xdr:row>37</xdr:row>
      <xdr:rowOff>96218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3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112745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1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80797</xdr:rowOff>
    </xdr:from>
    <xdr:to>
      <xdr:col>55</xdr:col>
      <xdr:colOff>0</xdr:colOff>
      <xdr:row>56</xdr:row>
      <xdr:rowOff>145961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81997"/>
          <a:ext cx="838200" cy="6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145961</xdr:rowOff>
    </xdr:from>
    <xdr:to>
      <xdr:col>50</xdr:col>
      <xdr:colOff>114300</xdr:colOff>
      <xdr:row>57</xdr:row>
      <xdr:rowOff>38329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47161"/>
          <a:ext cx="889000" cy="6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114744</xdr:rowOff>
    </xdr:from>
    <xdr:to>
      <xdr:col>45</xdr:col>
      <xdr:colOff>177800</xdr:colOff>
      <xdr:row>57</xdr:row>
      <xdr:rowOff>38329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44494"/>
          <a:ext cx="889000" cy="26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114744</xdr:rowOff>
    </xdr:from>
    <xdr:to>
      <xdr:col>41</xdr:col>
      <xdr:colOff>50800</xdr:colOff>
      <xdr:row>56</xdr:row>
      <xdr:rowOff>132600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44494"/>
          <a:ext cx="889000" cy="18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29997</xdr:rowOff>
    </xdr:from>
    <xdr:to>
      <xdr:col>55</xdr:col>
      <xdr:colOff>50800</xdr:colOff>
      <xdr:row>56</xdr:row>
      <xdr:rowOff>131597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8424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0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95161</xdr:rowOff>
    </xdr:from>
    <xdr:to>
      <xdr:col>50</xdr:col>
      <xdr:colOff>165100</xdr:colOff>
      <xdr:row>57</xdr:row>
      <xdr:rowOff>25311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9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16438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8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158979</xdr:rowOff>
    </xdr:from>
    <xdr:to>
      <xdr:col>46</xdr:col>
      <xdr:colOff>38100</xdr:colOff>
      <xdr:row>57</xdr:row>
      <xdr:rowOff>89129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80256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63944</xdr:rowOff>
    </xdr:from>
    <xdr:to>
      <xdr:col>41</xdr:col>
      <xdr:colOff>101600</xdr:colOff>
      <xdr:row>55</xdr:row>
      <xdr:rowOff>165544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10621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2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81800</xdr:rowOff>
    </xdr:from>
    <xdr:to>
      <xdr:col>36</xdr:col>
      <xdr:colOff>165100</xdr:colOff>
      <xdr:row>57</xdr:row>
      <xdr:rowOff>11950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3077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7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18142</xdr:rowOff>
    </xdr:from>
    <xdr:to>
      <xdr:col>55</xdr:col>
      <xdr:colOff>0</xdr:colOff>
      <xdr:row>78</xdr:row>
      <xdr:rowOff>170580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91242"/>
          <a:ext cx="838200" cy="15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82417</xdr:rowOff>
    </xdr:from>
    <xdr:to>
      <xdr:col>50</xdr:col>
      <xdr:colOff>114300</xdr:colOff>
      <xdr:row>78</xdr:row>
      <xdr:rowOff>170580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55517"/>
          <a:ext cx="889000" cy="8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82417</xdr:rowOff>
    </xdr:from>
    <xdr:to>
      <xdr:col>45</xdr:col>
      <xdr:colOff>177800</xdr:colOff>
      <xdr:row>78</xdr:row>
      <xdr:rowOff>98685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55517"/>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98685</xdr:rowOff>
    </xdr:from>
    <xdr:to>
      <xdr:col>41</xdr:col>
      <xdr:colOff>50800</xdr:colOff>
      <xdr:row>79</xdr:row>
      <xdr:rowOff>3111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71785"/>
          <a:ext cx="889000" cy="7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138792</xdr:rowOff>
    </xdr:from>
    <xdr:to>
      <xdr:col>55</xdr:col>
      <xdr:colOff>50800</xdr:colOff>
      <xdr:row>78</xdr:row>
      <xdr:rowOff>68942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117219</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1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119780</xdr:rowOff>
    </xdr:from>
    <xdr:to>
      <xdr:col>50</xdr:col>
      <xdr:colOff>165100</xdr:colOff>
      <xdr:row>79</xdr:row>
      <xdr:rowOff>49930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41057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8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31617</xdr:rowOff>
    </xdr:from>
    <xdr:to>
      <xdr:col>46</xdr:col>
      <xdr:colOff>38100</xdr:colOff>
      <xdr:row>78</xdr:row>
      <xdr:rowOff>133217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0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124344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9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47885</xdr:rowOff>
    </xdr:from>
    <xdr:to>
      <xdr:col>41</xdr:col>
      <xdr:colOff>101600</xdr:colOff>
      <xdr:row>78</xdr:row>
      <xdr:rowOff>149485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140612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1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123761</xdr:rowOff>
    </xdr:from>
    <xdr:to>
      <xdr:col>36</xdr:col>
      <xdr:colOff>165100</xdr:colOff>
      <xdr:row>79</xdr:row>
      <xdr:rowOff>53911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9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45038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8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149693</xdr:rowOff>
    </xdr:from>
    <xdr:to>
      <xdr:col>55</xdr:col>
      <xdr:colOff>0</xdr:colOff>
      <xdr:row>98</xdr:row>
      <xdr:rowOff>53648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80343"/>
          <a:ext cx="838200" cy="7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149693</xdr:rowOff>
    </xdr:from>
    <xdr:to>
      <xdr:col>50</xdr:col>
      <xdr:colOff>114300</xdr:colOff>
      <xdr:row>98</xdr:row>
      <xdr:rowOff>107663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80343"/>
          <a:ext cx="889000" cy="12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90323</xdr:rowOff>
    </xdr:from>
    <xdr:to>
      <xdr:col>45</xdr:col>
      <xdr:colOff>177800</xdr:colOff>
      <xdr:row>98</xdr:row>
      <xdr:rowOff>107663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892423"/>
          <a:ext cx="889000" cy="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41255</xdr:rowOff>
    </xdr:from>
    <xdr:to>
      <xdr:col>41</xdr:col>
      <xdr:colOff>50800</xdr:colOff>
      <xdr:row>98</xdr:row>
      <xdr:rowOff>90323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843355"/>
          <a:ext cx="889000" cy="4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2848</xdr:rowOff>
    </xdr:from>
    <xdr:to>
      <xdr:col>55</xdr:col>
      <xdr:colOff>50800</xdr:colOff>
      <xdr:row>98</xdr:row>
      <xdr:rowOff>104448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0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152725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98893</xdr:rowOff>
    </xdr:from>
    <xdr:to>
      <xdr:col>50</xdr:col>
      <xdr:colOff>165100</xdr:colOff>
      <xdr:row>98</xdr:row>
      <xdr:rowOff>29043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20170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56863</xdr:rowOff>
    </xdr:from>
    <xdr:to>
      <xdr:col>46</xdr:col>
      <xdr:colOff>38100</xdr:colOff>
      <xdr:row>98</xdr:row>
      <xdr:rowOff>158463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149590</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695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39523</xdr:rowOff>
    </xdr:from>
    <xdr:to>
      <xdr:col>41</xdr:col>
      <xdr:colOff>101600</xdr:colOff>
      <xdr:row>98</xdr:row>
      <xdr:rowOff>141123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4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132250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9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161905</xdr:rowOff>
    </xdr:from>
    <xdr:to>
      <xdr:col>36</xdr:col>
      <xdr:colOff>165100</xdr:colOff>
      <xdr:row>98</xdr:row>
      <xdr:rowOff>92055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9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83182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106947</xdr:rowOff>
    </xdr:from>
    <xdr:to>
      <xdr:col>85</xdr:col>
      <xdr:colOff>127000</xdr:colOff>
      <xdr:row>76</xdr:row>
      <xdr:rowOff>113601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37147"/>
          <a:ext cx="838200" cy="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106947</xdr:rowOff>
    </xdr:from>
    <xdr:to>
      <xdr:col>81</xdr:col>
      <xdr:colOff>50800</xdr:colOff>
      <xdr:row>76</xdr:row>
      <xdr:rowOff>109105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37147"/>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109105</xdr:rowOff>
    </xdr:from>
    <xdr:to>
      <xdr:col>76</xdr:col>
      <xdr:colOff>114300</xdr:colOff>
      <xdr:row>76</xdr:row>
      <xdr:rowOff>143763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39305"/>
          <a:ext cx="889000" cy="3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138506</xdr:rowOff>
    </xdr:from>
    <xdr:to>
      <xdr:col>71</xdr:col>
      <xdr:colOff>177800</xdr:colOff>
      <xdr:row>76</xdr:row>
      <xdr:rowOff>143763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168706"/>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62801</xdr:rowOff>
    </xdr:from>
    <xdr:to>
      <xdr:col>85</xdr:col>
      <xdr:colOff>177800</xdr:colOff>
      <xdr:row>76</xdr:row>
      <xdr:rowOff>164401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41228</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7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56147</xdr:rowOff>
    </xdr:from>
    <xdr:to>
      <xdr:col>81</xdr:col>
      <xdr:colOff>101600</xdr:colOff>
      <xdr:row>76</xdr:row>
      <xdr:rowOff>157747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8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148874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7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58305</xdr:rowOff>
    </xdr:from>
    <xdr:to>
      <xdr:col>76</xdr:col>
      <xdr:colOff>165100</xdr:colOff>
      <xdr:row>76</xdr:row>
      <xdr:rowOff>159905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151032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92963</xdr:rowOff>
    </xdr:from>
    <xdr:to>
      <xdr:col>72</xdr:col>
      <xdr:colOff>38100</xdr:colOff>
      <xdr:row>77</xdr:row>
      <xdr:rowOff>23113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2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14240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1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87706</xdr:rowOff>
    </xdr:from>
    <xdr:to>
      <xdr:col>67</xdr:col>
      <xdr:colOff>101600</xdr:colOff>
      <xdr:row>77</xdr:row>
      <xdr:rowOff>17856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1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8983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1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70470</xdr:rowOff>
    </xdr:from>
    <xdr:to>
      <xdr:col>85</xdr:col>
      <xdr:colOff>127000</xdr:colOff>
      <xdr:row>98</xdr:row>
      <xdr:rowOff>110613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72570"/>
          <a:ext cx="838200" cy="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70470</xdr:rowOff>
    </xdr:from>
    <xdr:to>
      <xdr:col>81</xdr:col>
      <xdr:colOff>50800</xdr:colOff>
      <xdr:row>98</xdr:row>
      <xdr:rowOff>71668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72570"/>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71668</xdr:rowOff>
    </xdr:from>
    <xdr:to>
      <xdr:col>76</xdr:col>
      <xdr:colOff>114300</xdr:colOff>
      <xdr:row>98</xdr:row>
      <xdr:rowOff>132604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73768"/>
          <a:ext cx="889000" cy="6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132604</xdr:rowOff>
    </xdr:from>
    <xdr:to>
      <xdr:col>71</xdr:col>
      <xdr:colOff>177800</xdr:colOff>
      <xdr:row>98</xdr:row>
      <xdr:rowOff>138037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934704"/>
          <a:ext cx="8890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59813</xdr:rowOff>
    </xdr:from>
    <xdr:to>
      <xdr:col>85</xdr:col>
      <xdr:colOff>177800</xdr:colOff>
      <xdr:row>98</xdr:row>
      <xdr:rowOff>161413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6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146190</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7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19670</xdr:rowOff>
    </xdr:from>
    <xdr:to>
      <xdr:col>81</xdr:col>
      <xdr:colOff>101600</xdr:colOff>
      <xdr:row>98</xdr:row>
      <xdr:rowOff>121270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2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112397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1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20868</xdr:rowOff>
    </xdr:from>
    <xdr:to>
      <xdr:col>76</xdr:col>
      <xdr:colOff>165100</xdr:colOff>
      <xdr:row>98</xdr:row>
      <xdr:rowOff>122468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2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113595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1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81804</xdr:rowOff>
    </xdr:from>
    <xdr:to>
      <xdr:col>72</xdr:col>
      <xdr:colOff>38100</xdr:colOff>
      <xdr:row>99</xdr:row>
      <xdr:rowOff>11954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8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3081</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4017" y="1697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87237</xdr:rowOff>
    </xdr:from>
    <xdr:to>
      <xdr:col>67</xdr:col>
      <xdr:colOff>101600</xdr:colOff>
      <xdr:row>99</xdr:row>
      <xdr:rowOff>17387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8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8514</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5017" y="16982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145542</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660642"/>
          <a:ext cx="8382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94742</xdr:rowOff>
    </xdr:from>
    <xdr:to>
      <xdr:col>116</xdr:col>
      <xdr:colOff>114300</xdr:colOff>
      <xdr:row>39</xdr:row>
      <xdr:rowOff>24892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9669</xdr:rowOff>
    </xdr:from>
    <xdr:ext cx="378565"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24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42964</xdr:rowOff>
    </xdr:from>
    <xdr:to>
      <xdr:col>116</xdr:col>
      <xdr:colOff>63500</xdr:colOff>
      <xdr:row>59</xdr:row>
      <xdr:rowOff>43612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58514"/>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118478</xdr:rowOff>
    </xdr:from>
    <xdr:to>
      <xdr:col>111</xdr:col>
      <xdr:colOff>177800</xdr:colOff>
      <xdr:row>59</xdr:row>
      <xdr:rowOff>42964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62578"/>
          <a:ext cx="889000" cy="9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118478</xdr:rowOff>
    </xdr:from>
    <xdr:to>
      <xdr:col>107</xdr:col>
      <xdr:colOff>50800</xdr:colOff>
      <xdr:row>59</xdr:row>
      <xdr:rowOff>41631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62578"/>
          <a:ext cx="889000" cy="9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40945</xdr:rowOff>
    </xdr:from>
    <xdr:to>
      <xdr:col>102</xdr:col>
      <xdr:colOff>114300</xdr:colOff>
      <xdr:row>59</xdr:row>
      <xdr:rowOff>41631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5649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164262</xdr:rowOff>
    </xdr:from>
    <xdr:to>
      <xdr:col>116</xdr:col>
      <xdr:colOff>114300</xdr:colOff>
      <xdr:row>59</xdr:row>
      <xdr:rowOff>94412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79189</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32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163614</xdr:rowOff>
    </xdr:from>
    <xdr:to>
      <xdr:col>112</xdr:col>
      <xdr:colOff>38100</xdr:colOff>
      <xdr:row>59</xdr:row>
      <xdr:rowOff>93764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84891</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00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67678</xdr:rowOff>
    </xdr:from>
    <xdr:to>
      <xdr:col>107</xdr:col>
      <xdr:colOff>101600</xdr:colOff>
      <xdr:row>58</xdr:row>
      <xdr:rowOff>169278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1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162281</xdr:rowOff>
    </xdr:from>
    <xdr:to>
      <xdr:col>102</xdr:col>
      <xdr:colOff>165100</xdr:colOff>
      <xdr:row>59</xdr:row>
      <xdr:rowOff>92431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83558</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199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161595</xdr:rowOff>
    </xdr:from>
    <xdr:to>
      <xdr:col>98</xdr:col>
      <xdr:colOff>38100</xdr:colOff>
      <xdr:row>59</xdr:row>
      <xdr:rowOff>91745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82872</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198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123861</xdr:rowOff>
    </xdr:from>
    <xdr:to>
      <xdr:col>116</xdr:col>
      <xdr:colOff>63500</xdr:colOff>
      <xdr:row>78</xdr:row>
      <xdr:rowOff>148713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496961"/>
          <a:ext cx="8382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148713</xdr:rowOff>
    </xdr:from>
    <xdr:to>
      <xdr:col>111</xdr:col>
      <xdr:colOff>177800</xdr:colOff>
      <xdr:row>78</xdr:row>
      <xdr:rowOff>153905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521813"/>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153905</xdr:rowOff>
    </xdr:from>
    <xdr:to>
      <xdr:col>107</xdr:col>
      <xdr:colOff>50800</xdr:colOff>
      <xdr:row>79</xdr:row>
      <xdr:rowOff>13284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527005"/>
          <a:ext cx="889000" cy="3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4401</xdr:rowOff>
    </xdr:from>
    <xdr:to>
      <xdr:col>102</xdr:col>
      <xdr:colOff>114300</xdr:colOff>
      <xdr:row>79</xdr:row>
      <xdr:rowOff>13284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548951"/>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73061</xdr:rowOff>
    </xdr:from>
    <xdr:to>
      <xdr:col>116</xdr:col>
      <xdr:colOff>114300</xdr:colOff>
      <xdr:row>79</xdr:row>
      <xdr:rowOff>3211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44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51488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42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97913</xdr:rowOff>
    </xdr:from>
    <xdr:to>
      <xdr:col>112</xdr:col>
      <xdr:colOff>38100</xdr:colOff>
      <xdr:row>79</xdr:row>
      <xdr:rowOff>28063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47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19190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56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103105</xdr:rowOff>
    </xdr:from>
    <xdr:to>
      <xdr:col>107</xdr:col>
      <xdr:colOff>101600</xdr:colOff>
      <xdr:row>79</xdr:row>
      <xdr:rowOff>33255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4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24382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56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133934</xdr:rowOff>
    </xdr:from>
    <xdr:to>
      <xdr:col>102</xdr:col>
      <xdr:colOff>165100</xdr:colOff>
      <xdr:row>79</xdr:row>
      <xdr:rowOff>64084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5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55211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59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125051</xdr:rowOff>
    </xdr:from>
    <xdr:to>
      <xdr:col>98</xdr:col>
      <xdr:colOff>38100</xdr:colOff>
      <xdr:row>79</xdr:row>
      <xdr:rowOff>55201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4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46328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59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物件費については、学校給食費の公会計化による増等により、前年度から増加している。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扶助費については、</a:t>
          </a:r>
          <a:r>
            <a:rPr kumimoji="1" lang="ja-JP" altLang="en-US" sz="1100">
              <a:solidFill>
                <a:sysClr val="windowText" lastClr="000000"/>
              </a:solidFill>
              <a:effectLst/>
              <a:latin typeface="+mn-lt"/>
              <a:ea typeface="+mn-ea"/>
              <a:cs typeface="+mn-cs"/>
            </a:rPr>
            <a:t>住民税非課税世帯や子育て世帯等に対する物価高騰支援交付金の給付等により</a:t>
          </a:r>
          <a:r>
            <a:rPr kumimoji="1" lang="ja-JP" altLang="ja-JP" sz="1100">
              <a:solidFill>
                <a:sysClr val="windowText" lastClr="000000"/>
              </a:solidFill>
              <a:effectLst/>
              <a:latin typeface="+mn-lt"/>
              <a:ea typeface="+mn-ea"/>
              <a:cs typeface="+mn-cs"/>
            </a:rPr>
            <a:t>類似団体と同様に前年度より大幅な</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普通建設事業については</a:t>
          </a:r>
          <a:r>
            <a:rPr kumimoji="1" lang="ja-JP" altLang="en-US" sz="1100">
              <a:solidFill>
                <a:sysClr val="windowText" lastClr="000000"/>
              </a:solidFill>
              <a:effectLst/>
              <a:latin typeface="+mn-lt"/>
              <a:ea typeface="+mn-ea"/>
              <a:cs typeface="+mn-cs"/>
            </a:rPr>
            <a:t>布水中学校増築事業等により増加している。</a:t>
          </a:r>
          <a:r>
            <a:rPr kumimoji="1" lang="ja-JP" altLang="ja-JP" sz="1100">
              <a:solidFill>
                <a:sysClr val="windowText" lastClr="000000"/>
              </a:solidFill>
              <a:effectLst/>
              <a:latin typeface="+mn-lt"/>
              <a:ea typeface="+mn-ea"/>
              <a:cs typeface="+mn-cs"/>
            </a:rPr>
            <a:t>類似団体の値</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下回っている</a:t>
          </a:r>
          <a:r>
            <a:rPr kumimoji="1" lang="ja-JP" altLang="en-US" sz="1100">
              <a:solidFill>
                <a:sysClr val="windowText" lastClr="000000"/>
              </a:solidFill>
              <a:effectLst/>
              <a:latin typeface="+mn-lt"/>
              <a:ea typeface="+mn-ea"/>
              <a:cs typeface="+mn-cs"/>
            </a:rPr>
            <a:t>ものの</a:t>
          </a:r>
          <a:r>
            <a:rPr kumimoji="1" lang="ja-JP" altLang="ja-JP" sz="1100">
              <a:solidFill>
                <a:sysClr val="windowText" lastClr="000000"/>
              </a:solidFill>
              <a:effectLst/>
              <a:latin typeface="+mn-lt"/>
              <a:ea typeface="+mn-ea"/>
              <a:cs typeface="+mn-cs"/>
            </a:rPr>
            <a:t>、今後老朽化が進む公共施設や道路などのインフラの長寿命化を目指した改修工事等に多額の費用を要することとなるため、その財源確保が課題となってくる。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積立金については、引き続き類似団体平均を大きく下回っているため、今後は積立金を更に増額し新たな財政需要に備える。</a:t>
          </a:r>
          <a:r>
            <a:rPr kumimoji="1" lang="ja-JP" altLang="en-US" sz="1100">
              <a:solidFill>
                <a:sysClr val="windowText" lastClr="000000"/>
              </a:solidFill>
              <a:effectLst/>
              <a:latin typeface="+mn-lt"/>
              <a:ea typeface="+mn-ea"/>
              <a:cs typeface="+mn-cs"/>
            </a:rPr>
            <a:t>　</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今後も事業の取捨選択を徹底していくことで事業費の減少を目指すこととする。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石川県野々市市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54,163
53,536
13.56
22,038,006
21,404,774
461,672
12,215,237
18,026,477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170790</xdr:rowOff>
    </xdr:from>
    <xdr:to>
      <xdr:col>24</xdr:col>
      <xdr:colOff>63500</xdr:colOff>
      <xdr:row>35</xdr:row>
      <xdr:rowOff>117754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28640"/>
          <a:ext cx="838200" cy="28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117754</xdr:rowOff>
    </xdr:from>
    <xdr:to>
      <xdr:col>19</xdr:col>
      <xdr:colOff>177800</xdr:colOff>
      <xdr:row>36</xdr:row>
      <xdr:rowOff>24028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185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24028</xdr:rowOff>
    </xdr:from>
    <xdr:to>
      <xdr:col>15</xdr:col>
      <xdr:colOff>50800</xdr:colOff>
      <xdr:row>36</xdr:row>
      <xdr:rowOff>88951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96228"/>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149758</xdr:rowOff>
    </xdr:from>
    <xdr:to>
      <xdr:col>10</xdr:col>
      <xdr:colOff>114300</xdr:colOff>
      <xdr:row>36</xdr:row>
      <xdr:rowOff>88951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50508"/>
          <a:ext cx="8890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119990</xdr:rowOff>
    </xdr:from>
    <xdr:to>
      <xdr:col>24</xdr:col>
      <xdr:colOff>114300</xdr:colOff>
      <xdr:row>34</xdr:row>
      <xdr:rowOff>50140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142867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66954</xdr:rowOff>
    </xdr:from>
    <xdr:to>
      <xdr:col>20</xdr:col>
      <xdr:colOff>38100</xdr:colOff>
      <xdr:row>35</xdr:row>
      <xdr:rowOff>168554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159681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6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144678</xdr:rowOff>
    </xdr:from>
    <xdr:to>
      <xdr:col>15</xdr:col>
      <xdr:colOff>101600</xdr:colOff>
      <xdr:row>36</xdr:row>
      <xdr:rowOff>74828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3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38151</xdr:rowOff>
    </xdr:from>
    <xdr:to>
      <xdr:col>10</xdr:col>
      <xdr:colOff>165100</xdr:colOff>
      <xdr:row>36</xdr:row>
      <xdr:rowOff>139751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1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130878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98958</xdr:rowOff>
    </xdr:from>
    <xdr:to>
      <xdr:col>6</xdr:col>
      <xdr:colOff>38100</xdr:colOff>
      <xdr:row>36</xdr:row>
      <xdr:rowOff>29108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20235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9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126571</xdr:rowOff>
    </xdr:from>
    <xdr:to>
      <xdr:col>24</xdr:col>
      <xdr:colOff>63500</xdr:colOff>
      <xdr:row>57</xdr:row>
      <xdr:rowOff>138954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99221"/>
          <a:ext cx="8382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111034</xdr:rowOff>
    </xdr:from>
    <xdr:to>
      <xdr:col>19</xdr:col>
      <xdr:colOff>177800</xdr:colOff>
      <xdr:row>57</xdr:row>
      <xdr:rowOff>138954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83684"/>
          <a:ext cx="889000" cy="2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65573</xdr:rowOff>
    </xdr:from>
    <xdr:to>
      <xdr:col>15</xdr:col>
      <xdr:colOff>50800</xdr:colOff>
      <xdr:row>57</xdr:row>
      <xdr:rowOff>111034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52423"/>
          <a:ext cx="889000" cy="73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65573</xdr:rowOff>
    </xdr:from>
    <xdr:to>
      <xdr:col>10</xdr:col>
      <xdr:colOff>114300</xdr:colOff>
      <xdr:row>57</xdr:row>
      <xdr:rowOff>142702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52423"/>
          <a:ext cx="889000" cy="76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75771</xdr:rowOff>
    </xdr:from>
    <xdr:to>
      <xdr:col>24</xdr:col>
      <xdr:colOff>114300</xdr:colOff>
      <xdr:row>58</xdr:row>
      <xdr:rowOff>5921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162148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88154</xdr:rowOff>
    </xdr:from>
    <xdr:to>
      <xdr:col>20</xdr:col>
      <xdr:colOff>38100</xdr:colOff>
      <xdr:row>58</xdr:row>
      <xdr:rowOff>18304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6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9431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5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60234</xdr:rowOff>
    </xdr:from>
    <xdr:to>
      <xdr:col>15</xdr:col>
      <xdr:colOff>101600</xdr:colOff>
      <xdr:row>57</xdr:row>
      <xdr:rowOff>161834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152961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2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14773</xdr:rowOff>
    </xdr:from>
    <xdr:to>
      <xdr:col>10</xdr:col>
      <xdr:colOff>165100</xdr:colOff>
      <xdr:row>53</xdr:row>
      <xdr:rowOff>116373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107500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9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91902</xdr:rowOff>
    </xdr:from>
    <xdr:to>
      <xdr:col>6</xdr:col>
      <xdr:colOff>38100</xdr:colOff>
      <xdr:row>58</xdr:row>
      <xdr:rowOff>22052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6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5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49527</xdr:rowOff>
    </xdr:from>
    <xdr:to>
      <xdr:col>24</xdr:col>
      <xdr:colOff>63500</xdr:colOff>
      <xdr:row>77</xdr:row>
      <xdr:rowOff>40963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79727"/>
          <a:ext cx="838200" cy="16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121679</xdr:rowOff>
    </xdr:from>
    <xdr:to>
      <xdr:col>19</xdr:col>
      <xdr:colOff>177800</xdr:colOff>
      <xdr:row>77</xdr:row>
      <xdr:rowOff>40963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51879"/>
          <a:ext cx="889000" cy="9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121679</xdr:rowOff>
    </xdr:from>
    <xdr:to>
      <xdr:col>15</xdr:col>
      <xdr:colOff>50800</xdr:colOff>
      <xdr:row>77</xdr:row>
      <xdr:rowOff>158074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51879"/>
          <a:ext cx="889000" cy="20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158074</xdr:rowOff>
    </xdr:from>
    <xdr:to>
      <xdr:col>10</xdr:col>
      <xdr:colOff>114300</xdr:colOff>
      <xdr:row>78</xdr:row>
      <xdr:rowOff>109277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9724"/>
          <a:ext cx="889000" cy="12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170177</xdr:rowOff>
    </xdr:from>
    <xdr:to>
      <xdr:col>24</xdr:col>
      <xdr:colOff>114300</xdr:colOff>
      <xdr:row>76</xdr:row>
      <xdr:rowOff>100327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148604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0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161613</xdr:rowOff>
    </xdr:from>
    <xdr:to>
      <xdr:col>20</xdr:col>
      <xdr:colOff>38100</xdr:colOff>
      <xdr:row>77</xdr:row>
      <xdr:rowOff>91763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9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82890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84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70879</xdr:rowOff>
    </xdr:from>
    <xdr:to>
      <xdr:col>15</xdr:col>
      <xdr:colOff>101600</xdr:colOff>
      <xdr:row>77</xdr:row>
      <xdr:rowOff>1029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163606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9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107274</xdr:rowOff>
    </xdr:from>
    <xdr:to>
      <xdr:col>10</xdr:col>
      <xdr:colOff>165100</xdr:colOff>
      <xdr:row>78</xdr:row>
      <xdr:rowOff>37424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28551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58477</xdr:rowOff>
    </xdr:from>
    <xdr:to>
      <xdr:col>6</xdr:col>
      <xdr:colOff>38100</xdr:colOff>
      <xdr:row>78</xdr:row>
      <xdr:rowOff>160077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151204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2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163570</xdr:rowOff>
    </xdr:from>
    <xdr:to>
      <xdr:col>24</xdr:col>
      <xdr:colOff>62865</xdr:colOff>
      <xdr:row>98</xdr:row>
      <xdr:rowOff>91208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94070"/>
          <a:ext cx="1270" cy="12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95035</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91208</xdr:rowOff>
    </xdr:from>
    <xdr:to>
      <xdr:col>24</xdr:col>
      <xdr:colOff>152400</xdr:colOff>
      <xdr:row>98</xdr:row>
      <xdr:rowOff>91208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9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110247</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163570</xdr:rowOff>
    </xdr:from>
    <xdr:to>
      <xdr:col>24</xdr:col>
      <xdr:colOff>152400</xdr:colOff>
      <xdr:row>90</xdr:row>
      <xdr:rowOff>163570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117497</xdr:rowOff>
    </xdr:from>
    <xdr:to>
      <xdr:col>24</xdr:col>
      <xdr:colOff>63500</xdr:colOff>
      <xdr:row>98</xdr:row>
      <xdr:rowOff>40717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748147"/>
          <a:ext cx="838200" cy="9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44197</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03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21320</xdr:rowOff>
    </xdr:from>
    <xdr:to>
      <xdr:col>24</xdr:col>
      <xdr:colOff>114300</xdr:colOff>
      <xdr:row>97</xdr:row>
      <xdr:rowOff>122920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117497</xdr:rowOff>
    </xdr:from>
    <xdr:to>
      <xdr:col>19</xdr:col>
      <xdr:colOff>177800</xdr:colOff>
      <xdr:row>97</xdr:row>
      <xdr:rowOff>131975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74814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4451</xdr:rowOff>
    </xdr:from>
    <xdr:to>
      <xdr:col>20</xdr:col>
      <xdr:colOff>38100</xdr:colOff>
      <xdr:row>97</xdr:row>
      <xdr:rowOff>106051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122578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1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131975</xdr:rowOff>
    </xdr:from>
    <xdr:to>
      <xdr:col>15</xdr:col>
      <xdr:colOff>50800</xdr:colOff>
      <xdr:row>97</xdr:row>
      <xdr:rowOff>168323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762625"/>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17701</xdr:rowOff>
    </xdr:from>
    <xdr:to>
      <xdr:col>15</xdr:col>
      <xdr:colOff>101600</xdr:colOff>
      <xdr:row>97</xdr:row>
      <xdr:rowOff>119301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135828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168323</xdr:rowOff>
    </xdr:from>
    <xdr:to>
      <xdr:col>10</xdr:col>
      <xdr:colOff>114300</xdr:colOff>
      <xdr:row>98</xdr:row>
      <xdr:rowOff>120193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98973"/>
          <a:ext cx="889000" cy="12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92357</xdr:rowOff>
    </xdr:from>
    <xdr:to>
      <xdr:col>10</xdr:col>
      <xdr:colOff>165100</xdr:colOff>
      <xdr:row>98</xdr:row>
      <xdr:rowOff>22507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2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39034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122904</xdr:rowOff>
    </xdr:from>
    <xdr:to>
      <xdr:col>6</xdr:col>
      <xdr:colOff>38100</xdr:colOff>
      <xdr:row>98</xdr:row>
      <xdr:rowOff>53054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69581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161367</xdr:rowOff>
    </xdr:from>
    <xdr:to>
      <xdr:col>24</xdr:col>
      <xdr:colOff>114300</xdr:colOff>
      <xdr:row>98</xdr:row>
      <xdr:rowOff>91517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76294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0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66697</xdr:rowOff>
    </xdr:from>
    <xdr:to>
      <xdr:col>20</xdr:col>
      <xdr:colOff>38100</xdr:colOff>
      <xdr:row>97</xdr:row>
      <xdr:rowOff>168297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9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159424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9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81175</xdr:rowOff>
    </xdr:from>
    <xdr:to>
      <xdr:col>15</xdr:col>
      <xdr:colOff>101600</xdr:colOff>
      <xdr:row>98</xdr:row>
      <xdr:rowOff>11325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2452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0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117523</xdr:rowOff>
    </xdr:from>
    <xdr:to>
      <xdr:col>10</xdr:col>
      <xdr:colOff>165100</xdr:colOff>
      <xdr:row>98</xdr:row>
      <xdr:rowOff>47673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4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38800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4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69393</xdr:rowOff>
    </xdr:from>
    <xdr:to>
      <xdr:col>6</xdr:col>
      <xdr:colOff>38100</xdr:colOff>
      <xdr:row>98</xdr:row>
      <xdr:rowOff>170993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7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162120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140353</xdr:rowOff>
    </xdr:from>
    <xdr:to>
      <xdr:col>55</xdr:col>
      <xdr:colOff>0</xdr:colOff>
      <xdr:row>38</xdr:row>
      <xdr:rowOff>153416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65545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130556</xdr:rowOff>
    </xdr:from>
    <xdr:to>
      <xdr:col>50</xdr:col>
      <xdr:colOff>114300</xdr:colOff>
      <xdr:row>38</xdr:row>
      <xdr:rowOff>140353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64565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124351</xdr:rowOff>
    </xdr:from>
    <xdr:to>
      <xdr:col>45</xdr:col>
      <xdr:colOff>177800</xdr:colOff>
      <xdr:row>38</xdr:row>
      <xdr:rowOff>130556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639451"/>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93653</xdr:rowOff>
    </xdr:from>
    <xdr:to>
      <xdr:col>41</xdr:col>
      <xdr:colOff>50800</xdr:colOff>
      <xdr:row>38</xdr:row>
      <xdr:rowOff>124351</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608753"/>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102616</xdr:rowOff>
    </xdr:from>
    <xdr:to>
      <xdr:col>55</xdr:col>
      <xdr:colOff>50800</xdr:colOff>
      <xdr:row>39</xdr:row>
      <xdr:rowOff>32766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17543</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3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89553</xdr:rowOff>
    </xdr:from>
    <xdr:to>
      <xdr:col>50</xdr:col>
      <xdr:colOff>165100</xdr:colOff>
      <xdr:row>39</xdr:row>
      <xdr:rowOff>19703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6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10830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69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79756</xdr:rowOff>
    </xdr:from>
    <xdr:to>
      <xdr:col>46</xdr:col>
      <xdr:colOff>38100</xdr:colOff>
      <xdr:row>39</xdr:row>
      <xdr:rowOff>9906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1033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8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73551</xdr:rowOff>
    </xdr:from>
    <xdr:to>
      <xdr:col>41</xdr:col>
      <xdr:colOff>101600</xdr:colOff>
      <xdr:row>39</xdr:row>
      <xdr:rowOff>3701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166278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8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42853</xdr:rowOff>
    </xdr:from>
    <xdr:to>
      <xdr:col>36</xdr:col>
      <xdr:colOff>165100</xdr:colOff>
      <xdr:row>38</xdr:row>
      <xdr:rowOff>144453</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5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135580</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650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150749</xdr:rowOff>
    </xdr:from>
    <xdr:to>
      <xdr:col>55</xdr:col>
      <xdr:colOff>0</xdr:colOff>
      <xdr:row>58</xdr:row>
      <xdr:rowOff>156883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10094849"/>
          <a:ext cx="8382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123774</xdr:rowOff>
    </xdr:from>
    <xdr:to>
      <xdr:col>50</xdr:col>
      <xdr:colOff>114300</xdr:colOff>
      <xdr:row>58</xdr:row>
      <xdr:rowOff>156883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10067874"/>
          <a:ext cx="889000" cy="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123774</xdr:rowOff>
    </xdr:from>
    <xdr:to>
      <xdr:col>45</xdr:col>
      <xdr:colOff>177800</xdr:colOff>
      <xdr:row>58</xdr:row>
      <xdr:rowOff>134023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10067874"/>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132994</xdr:rowOff>
    </xdr:from>
    <xdr:to>
      <xdr:col>41</xdr:col>
      <xdr:colOff>50800</xdr:colOff>
      <xdr:row>58</xdr:row>
      <xdr:rowOff>134023</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10077094"/>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99949</xdr:rowOff>
    </xdr:from>
    <xdr:to>
      <xdr:col>55</xdr:col>
      <xdr:colOff>50800</xdr:colOff>
      <xdr:row>59</xdr:row>
      <xdr:rowOff>30099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100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14876</xdr:rowOff>
    </xdr:from>
    <xdr:ext cx="469744"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95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106083</xdr:rowOff>
    </xdr:from>
    <xdr:to>
      <xdr:col>50</xdr:col>
      <xdr:colOff>165100</xdr:colOff>
      <xdr:row>59</xdr:row>
      <xdr:rowOff>36233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1005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27360</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404428" y="1014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72974</xdr:rowOff>
    </xdr:from>
    <xdr:to>
      <xdr:col>46</xdr:col>
      <xdr:colOff>38100</xdr:colOff>
      <xdr:row>59</xdr:row>
      <xdr:rowOff>3124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100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165701</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515428" y="1010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83223</xdr:rowOff>
    </xdr:from>
    <xdr:to>
      <xdr:col>41</xdr:col>
      <xdr:colOff>101600</xdr:colOff>
      <xdr:row>59</xdr:row>
      <xdr:rowOff>13373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100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4500</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626428" y="1012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82194</xdr:rowOff>
    </xdr:from>
    <xdr:to>
      <xdr:col>36</xdr:col>
      <xdr:colOff>165100</xdr:colOff>
      <xdr:row>59</xdr:row>
      <xdr:rowOff>12344</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1002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3471</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37428" y="1011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153970</xdr:rowOff>
    </xdr:from>
    <xdr:to>
      <xdr:col>55</xdr:col>
      <xdr:colOff>0</xdr:colOff>
      <xdr:row>78</xdr:row>
      <xdr:rowOff>165891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3355620"/>
          <a:ext cx="838200" cy="18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153970</xdr:rowOff>
    </xdr:from>
    <xdr:to>
      <xdr:col>50</xdr:col>
      <xdr:colOff>114300</xdr:colOff>
      <xdr:row>78</xdr:row>
      <xdr:rowOff>20501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3355620"/>
          <a:ext cx="889000" cy="3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20501</xdr:rowOff>
    </xdr:from>
    <xdr:to>
      <xdr:col>45</xdr:col>
      <xdr:colOff>177800</xdr:colOff>
      <xdr:row>78</xdr:row>
      <xdr:rowOff>28632</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7861300" y="13393601"/>
          <a:ext cx="8890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28632</xdr:rowOff>
    </xdr:from>
    <xdr:to>
      <xdr:col>41</xdr:col>
      <xdr:colOff>50800</xdr:colOff>
      <xdr:row>79</xdr:row>
      <xdr:rowOff>17464</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3401732"/>
          <a:ext cx="889000" cy="16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115091</xdr:rowOff>
    </xdr:from>
    <xdr:to>
      <xdr:col>55</xdr:col>
      <xdr:colOff>50800</xdr:colOff>
      <xdr:row>79</xdr:row>
      <xdr:rowOff>45241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48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30018</xdr:rowOff>
    </xdr:from>
    <xdr:ext cx="469744"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40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103170</xdr:rowOff>
    </xdr:from>
    <xdr:to>
      <xdr:col>50</xdr:col>
      <xdr:colOff>165100</xdr:colOff>
      <xdr:row>78</xdr:row>
      <xdr:rowOff>33320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3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24447</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404428" y="1339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141151</xdr:rowOff>
    </xdr:from>
    <xdr:to>
      <xdr:col>46</xdr:col>
      <xdr:colOff>38100</xdr:colOff>
      <xdr:row>78</xdr:row>
      <xdr:rowOff>71301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3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62428</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515428" y="1343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149282</xdr:rowOff>
    </xdr:from>
    <xdr:to>
      <xdr:col>41</xdr:col>
      <xdr:colOff>101600</xdr:colOff>
      <xdr:row>78</xdr:row>
      <xdr:rowOff>79432</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3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70559</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626428" y="134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138114</xdr:rowOff>
    </xdr:from>
    <xdr:to>
      <xdr:col>36</xdr:col>
      <xdr:colOff>165100</xdr:colOff>
      <xdr:row>79</xdr:row>
      <xdr:rowOff>68264</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5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59391</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37428" y="1360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597</xdr:rowOff>
    </xdr:from>
    <xdr:to>
      <xdr:col>55</xdr:col>
      <xdr:colOff>0</xdr:colOff>
      <xdr:row>98</xdr:row>
      <xdr:rowOff>9832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802697"/>
          <a:ext cx="8382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54111</xdr:rowOff>
    </xdr:from>
    <xdr:to>
      <xdr:col>50</xdr:col>
      <xdr:colOff>114300</xdr:colOff>
      <xdr:row>98</xdr:row>
      <xdr:rowOff>9832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684761"/>
          <a:ext cx="889000" cy="12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109000</xdr:rowOff>
    </xdr:from>
    <xdr:to>
      <xdr:col>45</xdr:col>
      <xdr:colOff>177800</xdr:colOff>
      <xdr:row>97</xdr:row>
      <xdr:rowOff>54111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568200"/>
          <a:ext cx="889000" cy="11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35505</xdr:rowOff>
    </xdr:from>
    <xdr:to>
      <xdr:col>41</xdr:col>
      <xdr:colOff>50800</xdr:colOff>
      <xdr:row>96</xdr:row>
      <xdr:rowOff>109000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494705"/>
          <a:ext cx="889000" cy="7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121247</xdr:rowOff>
    </xdr:from>
    <xdr:to>
      <xdr:col>55</xdr:col>
      <xdr:colOff>50800</xdr:colOff>
      <xdr:row>98</xdr:row>
      <xdr:rowOff>51397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75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99674</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7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130482</xdr:rowOff>
    </xdr:from>
    <xdr:to>
      <xdr:col>50</xdr:col>
      <xdr:colOff>165100</xdr:colOff>
      <xdr:row>98</xdr:row>
      <xdr:rowOff>60632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7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51759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85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3311</xdr:rowOff>
    </xdr:from>
    <xdr:to>
      <xdr:col>46</xdr:col>
      <xdr:colOff>38100</xdr:colOff>
      <xdr:row>97</xdr:row>
      <xdr:rowOff>104911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3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96038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2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58200</xdr:rowOff>
    </xdr:from>
    <xdr:to>
      <xdr:col>41</xdr:col>
      <xdr:colOff>101600</xdr:colOff>
      <xdr:row>96</xdr:row>
      <xdr:rowOff>159800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5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150927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61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156155</xdr:rowOff>
    </xdr:from>
    <xdr:to>
      <xdr:col>36</xdr:col>
      <xdr:colOff>165100</xdr:colOff>
      <xdr:row>96</xdr:row>
      <xdr:rowOff>86305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4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102832</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21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58700</xdr:rowOff>
    </xdr:from>
    <xdr:to>
      <xdr:col>85</xdr:col>
      <xdr:colOff>127000</xdr:colOff>
      <xdr:row>38</xdr:row>
      <xdr:rowOff>89903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573800"/>
          <a:ext cx="838200" cy="3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70091</xdr:rowOff>
    </xdr:from>
    <xdr:to>
      <xdr:col>81</xdr:col>
      <xdr:colOff>50800</xdr:colOff>
      <xdr:row>38</xdr:row>
      <xdr:rowOff>89903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585191"/>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70091</xdr:rowOff>
    </xdr:from>
    <xdr:to>
      <xdr:col>76</xdr:col>
      <xdr:colOff>114300</xdr:colOff>
      <xdr:row>38</xdr:row>
      <xdr:rowOff>105296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585191"/>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101371</xdr:rowOff>
    </xdr:from>
    <xdr:to>
      <xdr:col>71</xdr:col>
      <xdr:colOff>177800</xdr:colOff>
      <xdr:row>38</xdr:row>
      <xdr:rowOff>105296</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616471"/>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7900</xdr:rowOff>
    </xdr:from>
    <xdr:to>
      <xdr:col>85</xdr:col>
      <xdr:colOff>177800</xdr:colOff>
      <xdr:row>38</xdr:row>
      <xdr:rowOff>109500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5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157777</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50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39103</xdr:rowOff>
    </xdr:from>
    <xdr:to>
      <xdr:col>81</xdr:col>
      <xdr:colOff>101600</xdr:colOff>
      <xdr:row>38</xdr:row>
      <xdr:rowOff>140703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55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131830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64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19291</xdr:rowOff>
    </xdr:from>
    <xdr:to>
      <xdr:col>76</xdr:col>
      <xdr:colOff>165100</xdr:colOff>
      <xdr:row>38</xdr:row>
      <xdr:rowOff>120891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53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112018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62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54496</xdr:rowOff>
    </xdr:from>
    <xdr:to>
      <xdr:col>72</xdr:col>
      <xdr:colOff>38100</xdr:colOff>
      <xdr:row>38</xdr:row>
      <xdr:rowOff>156096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147223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50571</xdr:rowOff>
    </xdr:from>
    <xdr:to>
      <xdr:col>67</xdr:col>
      <xdr:colOff>101600</xdr:colOff>
      <xdr:row>38</xdr:row>
      <xdr:rowOff>152171</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6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143298</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65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53632</xdr:rowOff>
    </xdr:from>
    <xdr:to>
      <xdr:col>85</xdr:col>
      <xdr:colOff>127000</xdr:colOff>
      <xdr:row>56</xdr:row>
      <xdr:rowOff>42643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483382"/>
          <a:ext cx="838200" cy="16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42643</xdr:rowOff>
    </xdr:from>
    <xdr:to>
      <xdr:col>81</xdr:col>
      <xdr:colOff>50800</xdr:colOff>
      <xdr:row>56</xdr:row>
      <xdr:rowOff>160584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643843"/>
          <a:ext cx="889000" cy="11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26102</xdr:rowOff>
    </xdr:from>
    <xdr:to>
      <xdr:col>76</xdr:col>
      <xdr:colOff>114300</xdr:colOff>
      <xdr:row>56</xdr:row>
      <xdr:rowOff>160584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627302"/>
          <a:ext cx="889000" cy="13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26102</xdr:rowOff>
    </xdr:from>
    <xdr:to>
      <xdr:col>71</xdr:col>
      <xdr:colOff>177800</xdr:colOff>
      <xdr:row>56</xdr:row>
      <xdr:rowOff>168961</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627302"/>
          <a:ext cx="889000" cy="14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2832</xdr:rowOff>
    </xdr:from>
    <xdr:to>
      <xdr:col>85</xdr:col>
      <xdr:colOff>177800</xdr:colOff>
      <xdr:row>55</xdr:row>
      <xdr:rowOff>104432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43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25709</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28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163293</xdr:rowOff>
    </xdr:from>
    <xdr:to>
      <xdr:col>81</xdr:col>
      <xdr:colOff>101600</xdr:colOff>
      <xdr:row>56</xdr:row>
      <xdr:rowOff>93443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59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109970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36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109784</xdr:rowOff>
    </xdr:from>
    <xdr:to>
      <xdr:col>76</xdr:col>
      <xdr:colOff>165100</xdr:colOff>
      <xdr:row>57</xdr:row>
      <xdr:rowOff>39934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71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56461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48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146752</xdr:rowOff>
    </xdr:from>
    <xdr:to>
      <xdr:col>72</xdr:col>
      <xdr:colOff>38100</xdr:colOff>
      <xdr:row>56</xdr:row>
      <xdr:rowOff>76902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5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93429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35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118161</xdr:rowOff>
    </xdr:from>
    <xdr:to>
      <xdr:col>67</xdr:col>
      <xdr:colOff>101600</xdr:colOff>
      <xdr:row>57</xdr:row>
      <xdr:rowOff>48311</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71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64838</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49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106947</xdr:rowOff>
    </xdr:from>
    <xdr:to>
      <xdr:col>85</xdr:col>
      <xdr:colOff>127000</xdr:colOff>
      <xdr:row>96</xdr:row>
      <xdr:rowOff>113601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566147"/>
          <a:ext cx="838200" cy="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106947</xdr:rowOff>
    </xdr:from>
    <xdr:to>
      <xdr:col>81</xdr:col>
      <xdr:colOff>50800</xdr:colOff>
      <xdr:row>96</xdr:row>
      <xdr:rowOff>109105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566147"/>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109105</xdr:rowOff>
    </xdr:from>
    <xdr:to>
      <xdr:col>76</xdr:col>
      <xdr:colOff>114300</xdr:colOff>
      <xdr:row>96</xdr:row>
      <xdr:rowOff>143763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568305"/>
          <a:ext cx="889000" cy="3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138506</xdr:rowOff>
    </xdr:from>
    <xdr:to>
      <xdr:col>71</xdr:col>
      <xdr:colOff>177800</xdr:colOff>
      <xdr:row>96</xdr:row>
      <xdr:rowOff>143763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597706"/>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62801</xdr:rowOff>
    </xdr:from>
    <xdr:to>
      <xdr:col>85</xdr:col>
      <xdr:colOff>177800</xdr:colOff>
      <xdr:row>96</xdr:row>
      <xdr:rowOff>164401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5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41228</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0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56147</xdr:rowOff>
    </xdr:from>
    <xdr:to>
      <xdr:col>81</xdr:col>
      <xdr:colOff>101600</xdr:colOff>
      <xdr:row>96</xdr:row>
      <xdr:rowOff>157747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5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148874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6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58305</xdr:rowOff>
    </xdr:from>
    <xdr:to>
      <xdr:col>76</xdr:col>
      <xdr:colOff>165100</xdr:colOff>
      <xdr:row>96</xdr:row>
      <xdr:rowOff>159905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151032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1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92963</xdr:rowOff>
    </xdr:from>
    <xdr:to>
      <xdr:col>72</xdr:col>
      <xdr:colOff>38100</xdr:colOff>
      <xdr:row>97</xdr:row>
      <xdr:rowOff>23113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14240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4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87706</xdr:rowOff>
    </xdr:from>
    <xdr:to>
      <xdr:col>67</xdr:col>
      <xdr:colOff>101600</xdr:colOff>
      <xdr:row>97</xdr:row>
      <xdr:rowOff>17856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8983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3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議会費においては、議会音響システム等改修により前年度から増加している。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民生費においては、</a:t>
          </a:r>
          <a:r>
            <a:rPr kumimoji="1" lang="ja-JP" altLang="en-US" sz="1100">
              <a:solidFill>
                <a:sysClr val="windowText" lastClr="000000"/>
              </a:solidFill>
              <a:effectLst/>
              <a:latin typeface="+mn-lt"/>
              <a:ea typeface="+mn-ea"/>
              <a:cs typeface="+mn-cs"/>
            </a:rPr>
            <a:t>物価高騰支援交付金の給付や令和５年</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月より</a:t>
          </a:r>
          <a:r>
            <a:rPr kumimoji="1" lang="en-US" altLang="ja-JP" sz="1100">
              <a:solidFill>
                <a:sysClr val="windowText" lastClr="000000"/>
              </a:solidFill>
              <a:effectLst/>
              <a:latin typeface="+mn-lt"/>
              <a:ea typeface="+mn-ea"/>
              <a:cs typeface="+mn-cs"/>
            </a:rPr>
            <a:t>18</a:t>
          </a:r>
          <a:r>
            <a:rPr kumimoji="1" lang="ja-JP" altLang="en-US" sz="1100">
              <a:solidFill>
                <a:sysClr val="windowText" lastClr="000000"/>
              </a:solidFill>
              <a:effectLst/>
              <a:latin typeface="+mn-lt"/>
              <a:ea typeface="+mn-ea"/>
              <a:cs typeface="+mn-cs"/>
            </a:rPr>
            <a:t>歳までの児童の医療費を無償化したこと等</a:t>
          </a:r>
          <a:r>
            <a:rPr kumimoji="1" lang="ja-JP" altLang="ja-JP" sz="1100">
              <a:solidFill>
                <a:sysClr val="windowText" lastClr="000000"/>
              </a:solidFill>
              <a:effectLst/>
              <a:latin typeface="+mn-lt"/>
              <a:ea typeface="+mn-ea"/>
              <a:cs typeface="+mn-cs"/>
            </a:rPr>
            <a:t>により前年度から</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となっている。人口の増加に伴い今後も児童福祉費や生活保護費の増加が見込まれているため、今後も厳しい財政負担を強いられることが予想される。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衛生費においては、市営墓地の整備完了等により、前年度から大きく減少した。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商工費においてはプレミアム付き商品券発行を始めとした新型コロナウイルス感染症緊急経済対策の皆減により、前年度から大きく減少した。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教育費においては、</a:t>
          </a:r>
          <a:r>
            <a:rPr kumimoji="1" lang="ja-JP" altLang="en-US" sz="1100">
              <a:solidFill>
                <a:sysClr val="windowText" lastClr="000000"/>
              </a:solidFill>
              <a:effectLst/>
              <a:latin typeface="+mn-lt"/>
              <a:ea typeface="+mn-ea"/>
              <a:cs typeface="+mn-cs"/>
            </a:rPr>
            <a:t>布水中学校増築事業の進捗による増、給食費の公会計化の影響により</a:t>
          </a:r>
          <a:r>
            <a:rPr kumimoji="1" lang="ja-JP" altLang="ja-JP" sz="1100">
              <a:solidFill>
                <a:sysClr val="windowText" lastClr="000000"/>
              </a:solidFill>
              <a:effectLst/>
              <a:latin typeface="+mn-lt"/>
              <a:ea typeface="+mn-ea"/>
              <a:cs typeface="+mn-cs"/>
            </a:rPr>
            <a:t>、類似団体の値を上回っている結果となった。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多くの項目で類似団体と比較して一人当たりのコストが低い状態となっているが、今後も公共施設等総合管理計画に基づく施設維持管理費の平準化や事業の取捨選択を徹底していくことにより経費の縮減に努めていく。</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石川県野々市市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中学校の大規模増築に伴う臨時的経費の増、</a:t>
          </a:r>
          <a:r>
            <a:rPr kumimoji="1" lang="ja-JP" altLang="ja-JP" sz="1100">
              <a:solidFill>
                <a:sysClr val="windowText" lastClr="000000"/>
              </a:solidFill>
              <a:effectLst/>
              <a:latin typeface="+mn-lt"/>
              <a:ea typeface="+mn-ea"/>
              <a:cs typeface="+mn-cs"/>
            </a:rPr>
            <a:t>人口の増加に伴い社会福祉費や児童福祉費が引き続き増加し、実質単年度収支は</a:t>
          </a:r>
          <a:r>
            <a:rPr kumimoji="1" lang="ja-JP" altLang="en-US" sz="1100">
              <a:solidFill>
                <a:sysClr val="windowText" lastClr="000000"/>
              </a:solidFill>
              <a:effectLst/>
              <a:latin typeface="+mn-lt"/>
              <a:ea typeface="+mn-ea"/>
              <a:cs typeface="+mn-cs"/>
            </a:rPr>
            <a:t>昨年に引き続き</a:t>
          </a:r>
          <a:r>
            <a:rPr kumimoji="1" lang="ja-JP" altLang="ja-JP" sz="1100">
              <a:solidFill>
                <a:sysClr val="windowText" lastClr="000000"/>
              </a:solidFill>
              <a:effectLst/>
              <a:latin typeface="+mn-lt"/>
              <a:ea typeface="+mn-ea"/>
              <a:cs typeface="+mn-cs"/>
            </a:rPr>
            <a:t>赤字となった。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調整基金の取り崩しにより実質収支は黒字となっているものの引き続き厳しい財政運営となることが予想されるため、今後も事業の見直し・統廃合など歳出の合理化等行財政改革を推進し、健全な行財政運営に努めていく。</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石川県野々市市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これまでと同様に、令和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年度もすべての会計において黒字となっている。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特に水道事業会計については、標準財政規模比も高く安定した経営状態といえる。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22038006</v>
      </c>
      <c r="BO4" s="407"/>
      <c r="BP4" s="407"/>
      <c r="BQ4" s="407"/>
      <c r="BR4" s="407"/>
      <c r="BS4" s="407"/>
      <c r="BT4" s="407"/>
      <c r="BU4" s="408"/>
      <c r="BV4" s="406">
        <v>21269400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3.8</v>
      </c>
      <c r="CU4" s="413"/>
      <c r="CV4" s="413"/>
      <c r="CW4" s="413"/>
      <c r="CX4" s="413"/>
      <c r="CY4" s="413"/>
      <c r="CZ4" s="413"/>
      <c r="DA4" s="414"/>
      <c r="DB4" s="412">
        <v>4.7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21404774</v>
      </c>
      <c r="BO5" s="444"/>
      <c r="BP5" s="444"/>
      <c r="BQ5" s="444"/>
      <c r="BR5" s="444"/>
      <c r="BS5" s="444"/>
      <c r="BT5" s="444"/>
      <c r="BU5" s="445"/>
      <c r="BV5" s="443">
        <v>20609332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94</v>
      </c>
      <c r="CU5" s="441"/>
      <c r="CV5" s="441"/>
      <c r="CW5" s="441"/>
      <c r="CX5" s="441"/>
      <c r="CY5" s="441"/>
      <c r="CZ5" s="441"/>
      <c r="DA5" s="442"/>
      <c r="DB5" s="440">
        <v>94.9</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633232</v>
      </c>
      <c r="BO6" s="444"/>
      <c r="BP6" s="444"/>
      <c r="BQ6" s="444"/>
      <c r="BR6" s="444"/>
      <c r="BS6" s="444"/>
      <c r="BT6" s="444"/>
      <c r="BU6" s="445"/>
      <c r="BV6" s="443">
        <v>660068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95.1</v>
      </c>
      <c r="CU6" s="481"/>
      <c r="CV6" s="481"/>
      <c r="CW6" s="481"/>
      <c r="CX6" s="481"/>
      <c r="CY6" s="481"/>
      <c r="CZ6" s="481"/>
      <c r="DA6" s="482"/>
      <c r="DB6" s="480">
        <v>97.4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171560</v>
      </c>
      <c r="BO7" s="444"/>
      <c r="BP7" s="444"/>
      <c r="BQ7" s="444"/>
      <c r="BR7" s="444"/>
      <c r="BS7" s="444"/>
      <c r="BT7" s="444"/>
      <c r="BU7" s="445"/>
      <c r="BV7" s="443">
        <v>104350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12215237</v>
      </c>
      <c r="CU7" s="444"/>
      <c r="CV7" s="444"/>
      <c r="CW7" s="444"/>
      <c r="CX7" s="444"/>
      <c r="CY7" s="444"/>
      <c r="CZ7" s="444"/>
      <c r="DA7" s="445"/>
      <c r="DB7" s="443">
        <v>11883639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461672</v>
      </c>
      <c r="BO8" s="444"/>
      <c r="BP8" s="444"/>
      <c r="BQ8" s="444"/>
      <c r="BR8" s="444"/>
      <c r="BS8" s="444"/>
      <c r="BT8" s="444"/>
      <c r="BU8" s="445"/>
      <c r="BV8" s="443">
        <v>555718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0.78</v>
      </c>
      <c r="CU8" s="484"/>
      <c r="CV8" s="484"/>
      <c r="CW8" s="484"/>
      <c r="CX8" s="484"/>
      <c r="CY8" s="484"/>
      <c r="CZ8" s="484"/>
      <c r="DA8" s="485"/>
      <c r="DB8" s="483">
        <v>0.81</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57238</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-94046</v>
      </c>
      <c r="BO9" s="444"/>
      <c r="BP9" s="444"/>
      <c r="BQ9" s="444"/>
      <c r="BR9" s="444"/>
      <c r="BS9" s="444"/>
      <c r="BT9" s="444"/>
      <c r="BU9" s="445"/>
      <c r="BV9" s="443">
        <v>46305</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12.6</v>
      </c>
      <c r="CU9" s="441"/>
      <c r="CV9" s="441"/>
      <c r="CW9" s="441"/>
      <c r="CX9" s="441"/>
      <c r="CY9" s="441"/>
      <c r="CZ9" s="441"/>
      <c r="DA9" s="442"/>
      <c r="DB9" s="440">
        <v>13.3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55099</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2889</v>
      </c>
      <c r="BO10" s="444"/>
      <c r="BP10" s="444"/>
      <c r="BQ10" s="444"/>
      <c r="BR10" s="444"/>
      <c r="BS10" s="444"/>
      <c r="BT10" s="444"/>
      <c r="BU10" s="445"/>
      <c r="BV10" s="443">
        <v>2749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54163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300000</v>
      </c>
      <c r="BO12" s="444"/>
      <c r="BP12" s="444"/>
      <c r="BQ12" s="444"/>
      <c r="BR12" s="444"/>
      <c r="BS12" s="444"/>
      <c r="BT12" s="444"/>
      <c r="BU12" s="445"/>
      <c r="BV12" s="443">
        <v>200000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53536</v>
      </c>
      <c r="S13" s="528"/>
      <c r="T13" s="528"/>
      <c r="U13" s="528"/>
      <c r="V13" s="529"/>
      <c r="W13" s="459" t="s">
        <v>131</v>
      </c>
      <c r="X13" s="460"/>
      <c r="Y13" s="460"/>
      <c r="Z13" s="460"/>
      <c r="AA13" s="460"/>
      <c r="AB13" s="450"/>
      <c r="AC13" s="494">
        <v>304</v>
      </c>
      <c r="AD13" s="495"/>
      <c r="AE13" s="495"/>
      <c r="AF13" s="495"/>
      <c r="AG13" s="537"/>
      <c r="AH13" s="494">
        <v>289</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-391157</v>
      </c>
      <c r="BO13" s="444"/>
      <c r="BP13" s="444"/>
      <c r="BQ13" s="444"/>
      <c r="BR13" s="444"/>
      <c r="BS13" s="444"/>
      <c r="BT13" s="444"/>
      <c r="BU13" s="445"/>
      <c r="BV13" s="443">
        <v>-150946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6.7</v>
      </c>
      <c r="CU13" s="441"/>
      <c r="CV13" s="441"/>
      <c r="CW13" s="441"/>
      <c r="CX13" s="441"/>
      <c r="CY13" s="441"/>
      <c r="CZ13" s="441"/>
      <c r="DA13" s="442"/>
      <c r="DB13" s="440">
        <v>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54130</v>
      </c>
      <c r="S14" s="528"/>
      <c r="T14" s="528"/>
      <c r="U14" s="528"/>
      <c r="V14" s="529"/>
      <c r="W14" s="433"/>
      <c r="X14" s="434"/>
      <c r="Y14" s="434"/>
      <c r="Z14" s="434"/>
      <c r="AA14" s="434"/>
      <c r="AB14" s="423"/>
      <c r="AC14" s="530">
        <v>1.1000000000000001</v>
      </c>
      <c r="AD14" s="531"/>
      <c r="AE14" s="531"/>
      <c r="AF14" s="531"/>
      <c r="AG14" s="532"/>
      <c r="AH14" s="530">
        <v>1.1000000000000001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53538</v>
      </c>
      <c r="S15" s="528"/>
      <c r="T15" s="528"/>
      <c r="U15" s="528"/>
      <c r="V15" s="529"/>
      <c r="W15" s="459" t="s">
        <v>137</v>
      </c>
      <c r="X15" s="460"/>
      <c r="Y15" s="460"/>
      <c r="Z15" s="460"/>
      <c r="AA15" s="460"/>
      <c r="AB15" s="450"/>
      <c r="AC15" s="494">
        <v>7498</v>
      </c>
      <c r="AD15" s="495"/>
      <c r="AE15" s="495"/>
      <c r="AF15" s="495"/>
      <c r="AG15" s="537"/>
      <c r="AH15" s="494">
        <v>7352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7753657</v>
      </c>
      <c r="BO15" s="407"/>
      <c r="BP15" s="407"/>
      <c r="BQ15" s="407"/>
      <c r="BR15" s="407"/>
      <c r="BS15" s="407"/>
      <c r="BT15" s="407"/>
      <c r="BU15" s="408"/>
      <c r="BV15" s="406">
        <v>7575157</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26.8</v>
      </c>
      <c r="AD16" s="531"/>
      <c r="AE16" s="531"/>
      <c r="AF16" s="531"/>
      <c r="AG16" s="532"/>
      <c r="AH16" s="530">
        <v>28.2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10038001</v>
      </c>
      <c r="BO16" s="444"/>
      <c r="BP16" s="444"/>
      <c r="BQ16" s="444"/>
      <c r="BR16" s="444"/>
      <c r="BS16" s="444"/>
      <c r="BT16" s="444"/>
      <c r="BU16" s="445"/>
      <c r="BV16" s="443">
        <v>9614928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20203</v>
      </c>
      <c r="AD17" s="495"/>
      <c r="AE17" s="495"/>
      <c r="AF17" s="495"/>
      <c r="AG17" s="537"/>
      <c r="AH17" s="494">
        <v>18411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9787141</v>
      </c>
      <c r="BO17" s="444"/>
      <c r="BP17" s="444"/>
      <c r="BQ17" s="444"/>
      <c r="BR17" s="444"/>
      <c r="BS17" s="444"/>
      <c r="BT17" s="444"/>
      <c r="BU17" s="445"/>
      <c r="BV17" s="443">
        <v>9560253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13.56</v>
      </c>
      <c r="M18" s="567"/>
      <c r="N18" s="567"/>
      <c r="O18" s="567"/>
      <c r="P18" s="567"/>
      <c r="Q18" s="567"/>
      <c r="R18" s="568"/>
      <c r="S18" s="568"/>
      <c r="T18" s="568"/>
      <c r="U18" s="568"/>
      <c r="V18" s="569"/>
      <c r="W18" s="461"/>
      <c r="X18" s="462"/>
      <c r="Y18" s="462"/>
      <c r="Z18" s="462"/>
      <c r="AA18" s="462"/>
      <c r="AB18" s="453"/>
      <c r="AC18" s="570">
        <v>72.099999999999994</v>
      </c>
      <c r="AD18" s="571"/>
      <c r="AE18" s="571"/>
      <c r="AF18" s="571"/>
      <c r="AG18" s="572"/>
      <c r="AH18" s="570">
        <v>70.7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11769228</v>
      </c>
      <c r="BO18" s="444"/>
      <c r="BP18" s="444"/>
      <c r="BQ18" s="444"/>
      <c r="BR18" s="444"/>
      <c r="BS18" s="444"/>
      <c r="BT18" s="444"/>
      <c r="BU18" s="445"/>
      <c r="BV18" s="443">
        <v>11526556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4221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14950855</v>
      </c>
      <c r="BO19" s="444"/>
      <c r="BP19" s="444"/>
      <c r="BQ19" s="444"/>
      <c r="BR19" s="444"/>
      <c r="BS19" s="444"/>
      <c r="BT19" s="444"/>
      <c r="BU19" s="445"/>
      <c r="BV19" s="443">
        <v>14394506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26200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18026477</v>
      </c>
      <c r="BO22" s="407"/>
      <c r="BP22" s="407"/>
      <c r="BQ22" s="407"/>
      <c r="BR22" s="407"/>
      <c r="BS22" s="407"/>
      <c r="BT22" s="407"/>
      <c r="BU22" s="408"/>
      <c r="BV22" s="406">
        <v>18994678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13723760</v>
      </c>
      <c r="BO23" s="444"/>
      <c r="BP23" s="444"/>
      <c r="BQ23" s="444"/>
      <c r="BR23" s="444"/>
      <c r="BS23" s="444"/>
      <c r="BT23" s="444"/>
      <c r="BU23" s="445"/>
      <c r="BV23" s="443">
        <v>14822277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8800</v>
      </c>
      <c r="R24" s="495"/>
      <c r="S24" s="495"/>
      <c r="T24" s="495"/>
      <c r="U24" s="495"/>
      <c r="V24" s="537"/>
      <c r="W24" s="589"/>
      <c r="X24" s="590"/>
      <c r="Y24" s="591"/>
      <c r="Z24" s="493" t="s">
        <v>162</v>
      </c>
      <c r="AA24" s="473"/>
      <c r="AB24" s="473"/>
      <c r="AC24" s="473"/>
      <c r="AD24" s="473"/>
      <c r="AE24" s="473"/>
      <c r="AF24" s="473"/>
      <c r="AG24" s="474"/>
      <c r="AH24" s="494">
        <v>310</v>
      </c>
      <c r="AI24" s="495"/>
      <c r="AJ24" s="495"/>
      <c r="AK24" s="495"/>
      <c r="AL24" s="537"/>
      <c r="AM24" s="494">
        <v>930000</v>
      </c>
      <c r="AN24" s="495"/>
      <c r="AO24" s="495"/>
      <c r="AP24" s="495"/>
      <c r="AQ24" s="495"/>
      <c r="AR24" s="537"/>
      <c r="AS24" s="494">
        <v>3000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9762482</v>
      </c>
      <c r="BO24" s="444"/>
      <c r="BP24" s="444"/>
      <c r="BQ24" s="444"/>
      <c r="BR24" s="444"/>
      <c r="BS24" s="444"/>
      <c r="BT24" s="444"/>
      <c r="BU24" s="445"/>
      <c r="BV24" s="443">
        <v>10111161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7080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5591351</v>
      </c>
      <c r="BO25" s="407"/>
      <c r="BP25" s="407"/>
      <c r="BQ25" s="407"/>
      <c r="BR25" s="407"/>
      <c r="BS25" s="407"/>
      <c r="BT25" s="407"/>
      <c r="BU25" s="408"/>
      <c r="BV25" s="406">
        <v>4078597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6590</v>
      </c>
      <c r="R26" s="495"/>
      <c r="S26" s="495"/>
      <c r="T26" s="495"/>
      <c r="U26" s="495"/>
      <c r="V26" s="537"/>
      <c r="W26" s="589"/>
      <c r="X26" s="590"/>
      <c r="Y26" s="591"/>
      <c r="Z26" s="493" t="s">
        <v>168</v>
      </c>
      <c r="AA26" s="595"/>
      <c r="AB26" s="595"/>
      <c r="AC26" s="595"/>
      <c r="AD26" s="595"/>
      <c r="AE26" s="595"/>
      <c r="AF26" s="595"/>
      <c r="AG26" s="596"/>
      <c r="AH26" s="494">
        <v>5</v>
      </c>
      <c r="AI26" s="495"/>
      <c r="AJ26" s="495"/>
      <c r="AK26" s="495"/>
      <c r="AL26" s="537"/>
      <c r="AM26" s="494">
        <v>14105</v>
      </c>
      <c r="AN26" s="495"/>
      <c r="AO26" s="495"/>
      <c r="AP26" s="495"/>
      <c r="AQ26" s="495"/>
      <c r="AR26" s="537"/>
      <c r="AS26" s="494">
        <v>2821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4800</v>
      </c>
      <c r="R27" s="495"/>
      <c r="S27" s="495"/>
      <c r="T27" s="495"/>
      <c r="U27" s="495"/>
      <c r="V27" s="537"/>
      <c r="W27" s="589"/>
      <c r="X27" s="590"/>
      <c r="Y27" s="591"/>
      <c r="Z27" s="493" t="s">
        <v>171</v>
      </c>
      <c r="AA27" s="473"/>
      <c r="AB27" s="473"/>
      <c r="AC27" s="473"/>
      <c r="AD27" s="473"/>
      <c r="AE27" s="473"/>
      <c r="AF27" s="473"/>
      <c r="AG27" s="474"/>
      <c r="AH27" s="494">
        <v>2</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15690</v>
      </c>
      <c r="BO27" s="563"/>
      <c r="BP27" s="563"/>
      <c r="BQ27" s="563"/>
      <c r="BR27" s="563"/>
      <c r="BS27" s="563"/>
      <c r="BT27" s="563"/>
      <c r="BU27" s="564"/>
      <c r="BV27" s="562">
        <v>15690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4000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2277025</v>
      </c>
      <c r="BO28" s="407"/>
      <c r="BP28" s="407"/>
      <c r="BQ28" s="407"/>
      <c r="BR28" s="407"/>
      <c r="BS28" s="407"/>
      <c r="BT28" s="407"/>
      <c r="BU28" s="408"/>
      <c r="BV28" s="406">
        <v>2304136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13</v>
      </c>
      <c r="M29" s="495"/>
      <c r="N29" s="495"/>
      <c r="O29" s="495"/>
      <c r="P29" s="537"/>
      <c r="Q29" s="494">
        <v>3800</v>
      </c>
      <c r="R29" s="495"/>
      <c r="S29" s="495"/>
      <c r="T29" s="495"/>
      <c r="U29" s="495"/>
      <c r="V29" s="537"/>
      <c r="W29" s="592"/>
      <c r="X29" s="593"/>
      <c r="Y29" s="594"/>
      <c r="Z29" s="493" t="s">
        <v>178</v>
      </c>
      <c r="AA29" s="473"/>
      <c r="AB29" s="473"/>
      <c r="AC29" s="473"/>
      <c r="AD29" s="473"/>
      <c r="AE29" s="473"/>
      <c r="AF29" s="473"/>
      <c r="AG29" s="474"/>
      <c r="AH29" s="494">
        <v>312</v>
      </c>
      <c r="AI29" s="495"/>
      <c r="AJ29" s="495"/>
      <c r="AK29" s="495"/>
      <c r="AL29" s="537"/>
      <c r="AM29" s="494">
        <v>938046</v>
      </c>
      <c r="AN29" s="495"/>
      <c r="AO29" s="495"/>
      <c r="AP29" s="495"/>
      <c r="AQ29" s="495"/>
      <c r="AR29" s="537"/>
      <c r="AS29" s="494">
        <v>3007</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480287</v>
      </c>
      <c r="BO29" s="444"/>
      <c r="BP29" s="444"/>
      <c r="BQ29" s="444"/>
      <c r="BR29" s="444"/>
      <c r="BS29" s="444"/>
      <c r="BT29" s="444"/>
      <c r="BU29" s="445"/>
      <c r="BV29" s="443">
        <v>523695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96.6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1448964</v>
      </c>
      <c r="BO30" s="563"/>
      <c r="BP30" s="563"/>
      <c r="BQ30" s="563"/>
      <c r="BR30" s="563"/>
      <c r="BS30" s="563"/>
      <c r="BT30" s="563"/>
      <c r="BU30" s="564"/>
      <c r="BV30" s="562">
        <v>1345151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t="str">
        <f>IF(BY34="","",MAX(C34:D43,U34:V43,AM34:AN43,BE34:BF43)+1)</f>
        <v/>
      </c>
      <c r="BX34" s="633"/>
      <c r="BY34" s="634" t="str">
        <f>IF('各会計、関係団体の財政状況及び健全化判断比率'!B68="","",'各会計、関係団体の財政状況及び健全化判断比率'!B68)</f>
        <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墓地特別会計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t="str">
        <f t="shared" ref="BW35:BW43" si="2">IF(BY35="","",BW34+1)</f>
        <v/>
      </c>
      <c r="BX35" s="633"/>
      <c r="BY35" s="634" t="str">
        <f>IF('各会計、関係団体の財政状況及び健全化判断比率'!B69="","",'各会計、関係団体の財政状況及び健全化判断比率'!B69)</f>
        <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LLtkpxpgGJQTM50BFiZHw7r/j00mxo1L8MKFK4IZN8XP7UBxBCrun8eKm2Zm/0DgI42GNxe7I5O23ObApsAnA==" saltValue="RN1aKeK8M4v7AVe4YDAV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535</v>
      </c>
      <c r="D34" s="1187"/>
      <c r="E34" s="1188"/>
      <c r="F34" s="32">
        <v>13.8</v>
      </c>
      <c r="G34" s="33">
        <v>13.97</v>
      </c>
      <c r="H34" s="33">
        <v>13.92</v>
      </c>
      <c r="I34" s="33">
        <v>13.94</v>
      </c>
      <c r="J34" s="34">
        <v>14.05</v>
      </c>
      <c r="K34" s="22"/>
      <c r="L34" s="22"/>
      <c r="M34" s="22"/>
      <c r="N34" s="22"/>
      <c r="O34" s="22"/>
      <c r="P34" s="22"/>
    </row>
    <row r="35" spans="1:16" ht="39" customHeight="1" x14ac:dyDescent="0.2">
      <c r="A35" s="22"/>
      <c r="B35" s="35"/>
      <c r="C35" s="1181" t="s">
        <v>536</v>
      </c>
      <c r="D35" s="1182"/>
      <c r="E35" s="1183"/>
      <c r="F35" s="36">
        <v>2.3199999999999998</v>
      </c>
      <c r="G35" s="37">
        <v>2.76</v>
      </c>
      <c r="H35" s="37">
        <v>4.21</v>
      </c>
      <c r="I35" s="37">
        <v>4.54</v>
      </c>
      <c r="J35" s="38">
        <v>3.73</v>
      </c>
      <c r="K35" s="22"/>
      <c r="L35" s="22"/>
      <c r="M35" s="22"/>
      <c r="N35" s="22"/>
      <c r="O35" s="22"/>
      <c r="P35" s="22"/>
    </row>
    <row r="36" spans="1:16" ht="39" customHeight="1" x14ac:dyDescent="0.2">
      <c r="A36" s="22"/>
      <c r="B36" s="35"/>
      <c r="C36" s="1181" t="s">
        <v>537</v>
      </c>
      <c r="D36" s="1182"/>
      <c r="E36" s="1183"/>
      <c r="F36" s="36">
        <v>3.57</v>
      </c>
      <c r="G36" s="37">
        <v>3.28</v>
      </c>
      <c r="H36" s="37">
        <v>2.61</v>
      </c>
      <c r="I36" s="37">
        <v>2.5499999999999998</v>
      </c>
      <c r="J36" s="38">
        <v>2.78</v>
      </c>
      <c r="K36" s="22"/>
      <c r="L36" s="22"/>
      <c r="M36" s="22"/>
      <c r="N36" s="22"/>
      <c r="O36" s="22"/>
      <c r="P36" s="22"/>
    </row>
    <row r="37" spans="1:16" ht="39" customHeight="1" x14ac:dyDescent="0.2">
      <c r="A37" s="22"/>
      <c r="B37" s="35"/>
      <c r="C37" s="1181" t="s">
        <v>538</v>
      </c>
      <c r="D37" s="1182"/>
      <c r="E37" s="1183"/>
      <c r="F37" s="36">
        <v>0.01</v>
      </c>
      <c r="G37" s="37">
        <v>0.03</v>
      </c>
      <c r="H37" s="37">
        <v>0.72</v>
      </c>
      <c r="I37" s="37">
        <v>0.61</v>
      </c>
      <c r="J37" s="38">
        <v>0.76</v>
      </c>
      <c r="K37" s="22"/>
      <c r="L37" s="22"/>
      <c r="M37" s="22"/>
      <c r="N37" s="22"/>
      <c r="O37" s="22"/>
      <c r="P37" s="22"/>
    </row>
    <row r="38" spans="1:16" ht="39" customHeight="1" x14ac:dyDescent="0.2">
      <c r="A38" s="22"/>
      <c r="B38" s="35"/>
      <c r="C38" s="1181" t="s">
        <v>539</v>
      </c>
      <c r="D38" s="1182"/>
      <c r="E38" s="1183"/>
      <c r="F38" s="36" t="s">
        <v>488</v>
      </c>
      <c r="G38" s="37" t="s">
        <v>488</v>
      </c>
      <c r="H38" s="37" t="s">
        <v>488</v>
      </c>
      <c r="I38" s="37">
        <v>0.13</v>
      </c>
      <c r="J38" s="38">
        <v>0.04</v>
      </c>
      <c r="K38" s="22"/>
      <c r="L38" s="22"/>
      <c r="M38" s="22"/>
      <c r="N38" s="22"/>
      <c r="O38" s="22"/>
      <c r="P38" s="22"/>
    </row>
    <row r="39" spans="1:16" ht="39" customHeight="1" x14ac:dyDescent="0.2">
      <c r="A39" s="22"/>
      <c r="B39" s="35"/>
      <c r="C39" s="1181" t="s">
        <v>540</v>
      </c>
      <c r="D39" s="1182"/>
      <c r="E39" s="1183"/>
      <c r="F39" s="36">
        <v>0.48</v>
      </c>
      <c r="G39" s="37">
        <v>0.01</v>
      </c>
      <c r="H39" s="37">
        <v>0.01</v>
      </c>
      <c r="I39" s="37">
        <v>0.01</v>
      </c>
      <c r="J39" s="38">
        <v>0.01</v>
      </c>
      <c r="K39" s="22"/>
      <c r="L39" s="22"/>
      <c r="M39" s="22"/>
      <c r="N39" s="22"/>
      <c r="O39" s="22"/>
      <c r="P39" s="22"/>
    </row>
    <row r="40" spans="1:16" ht="39" customHeight="1" x14ac:dyDescent="0.2">
      <c r="A40" s="22"/>
      <c r="B40" s="35"/>
      <c r="C40" s="1181" t="s">
        <v>541</v>
      </c>
      <c r="D40" s="1182"/>
      <c r="E40" s="1183"/>
      <c r="F40" s="36">
        <v>0.8</v>
      </c>
      <c r="G40" s="37">
        <v>0.55000000000000004</v>
      </c>
      <c r="H40" s="37">
        <v>0.46</v>
      </c>
      <c r="I40" s="37">
        <v>0.57999999999999996</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542</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543</v>
      </c>
      <c r="D43" s="1185"/>
      <c r="E43" s="1186"/>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z+ckkzZtU+ylwGt/0N73jXrcJ5rw+SzsBRVg4wn0kUPXXCwnlg+GPErpU71JWGD47yKDV/hNUndZiUOjifWzg==" saltValue="gn0aGq5AqENMEXDPrTQO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1749</v>
      </c>
      <c r="L45" s="60">
        <v>1748</v>
      </c>
      <c r="M45" s="60">
        <v>1909</v>
      </c>
      <c r="N45" s="60">
        <v>1924</v>
      </c>
      <c r="O45" s="61">
        <v>1897</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2">
      <c r="A48" s="48"/>
      <c r="B48" s="1191"/>
      <c r="C48" s="1192"/>
      <c r="D48" s="62"/>
      <c r="E48" s="1197" t="s">
        <v>13</v>
      </c>
      <c r="F48" s="1197"/>
      <c r="G48" s="1197"/>
      <c r="H48" s="1197"/>
      <c r="I48" s="1197"/>
      <c r="J48" s="1198"/>
      <c r="K48" s="63">
        <v>358</v>
      </c>
      <c r="L48" s="64">
        <v>319</v>
      </c>
      <c r="M48" s="64">
        <v>314</v>
      </c>
      <c r="N48" s="64">
        <v>295</v>
      </c>
      <c r="O48" s="65">
        <v>301</v>
      </c>
      <c r="P48" s="48"/>
      <c r="Q48" s="48"/>
      <c r="R48" s="48"/>
      <c r="S48" s="48"/>
      <c r="T48" s="48"/>
      <c r="U48" s="48"/>
    </row>
    <row r="49" spans="1:21" ht="30.75" customHeight="1" x14ac:dyDescent="0.2">
      <c r="A49" s="48"/>
      <c r="B49" s="1191"/>
      <c r="C49" s="1192"/>
      <c r="D49" s="62"/>
      <c r="E49" s="1197" t="s">
        <v>14</v>
      </c>
      <c r="F49" s="1197"/>
      <c r="G49" s="1197"/>
      <c r="H49" s="1197"/>
      <c r="I49" s="1197"/>
      <c r="J49" s="1198"/>
      <c r="K49" s="63">
        <v>132</v>
      </c>
      <c r="L49" s="64">
        <v>183</v>
      </c>
      <c r="M49" s="64">
        <v>296</v>
      </c>
      <c r="N49" s="64">
        <v>305</v>
      </c>
      <c r="O49" s="65">
        <v>296</v>
      </c>
      <c r="P49" s="48"/>
      <c r="Q49" s="48"/>
      <c r="R49" s="48"/>
      <c r="S49" s="48"/>
      <c r="T49" s="48"/>
      <c r="U49" s="48"/>
    </row>
    <row r="50" spans="1:21" ht="30.75" customHeight="1" x14ac:dyDescent="0.2">
      <c r="A50" s="48"/>
      <c r="B50" s="1191"/>
      <c r="C50" s="1192"/>
      <c r="D50" s="62"/>
      <c r="E50" s="1197" t="s">
        <v>15</v>
      </c>
      <c r="F50" s="1197"/>
      <c r="G50" s="1197"/>
      <c r="H50" s="1197"/>
      <c r="I50" s="1197"/>
      <c r="J50" s="1198"/>
      <c r="K50" s="63">
        <v>184</v>
      </c>
      <c r="L50" s="64">
        <v>183</v>
      </c>
      <c r="M50" s="64">
        <v>182</v>
      </c>
      <c r="N50" s="64">
        <v>161</v>
      </c>
      <c r="O50" s="65">
        <v>161</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488</v>
      </c>
      <c r="L51" s="64" t="s">
        <v>488</v>
      </c>
      <c r="M51" s="64" t="s">
        <v>488</v>
      </c>
      <c r="N51" s="64" t="s">
        <v>488</v>
      </c>
      <c r="O51" s="65" t="s">
        <v>488</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1765</v>
      </c>
      <c r="L52" s="64">
        <v>1744</v>
      </c>
      <c r="M52" s="64">
        <v>1947</v>
      </c>
      <c r="N52" s="64">
        <v>1954</v>
      </c>
      <c r="O52" s="65">
        <v>1996</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658</v>
      </c>
      <c r="L53" s="69">
        <v>689</v>
      </c>
      <c r="M53" s="69">
        <v>754</v>
      </c>
      <c r="N53" s="69">
        <v>731</v>
      </c>
      <c r="O53" s="70">
        <v>659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9r2z/qunJtlA2K0RD1YAS3XViEgFNog8IK2ZVxxnbKTqYymCSC/FrK205LHwb4X/zdvrQnWj1SwQ0sQio0F8A==" saltValue="9e0vPOxdD79JpLIO1M8o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0" t="s">
        <v>30</v>
      </c>
      <c r="C41" s="1221"/>
      <c r="D41" s="105"/>
      <c r="E41" s="1226" t="s">
        <v>31</v>
      </c>
      <c r="F41" s="1226"/>
      <c r="G41" s="1226"/>
      <c r="H41" s="1227"/>
      <c r="I41" s="355">
        <v>20617</v>
      </c>
      <c r="J41" s="356">
        <v>20172</v>
      </c>
      <c r="K41" s="356">
        <v>20047</v>
      </c>
      <c r="L41" s="356">
        <v>18995</v>
      </c>
      <c r="M41" s="357">
        <v>18026</v>
      </c>
    </row>
    <row r="42" spans="2:13" ht="27.75" customHeight="1" x14ac:dyDescent="0.2">
      <c r="B42" s="1222"/>
      <c r="C42" s="1223"/>
      <c r="D42" s="106"/>
      <c r="E42" s="1228" t="s">
        <v>32</v>
      </c>
      <c r="F42" s="1228"/>
      <c r="G42" s="1228"/>
      <c r="H42" s="1229"/>
      <c r="I42" s="358">
        <v>1260</v>
      </c>
      <c r="J42" s="359">
        <v>1088</v>
      </c>
      <c r="K42" s="359">
        <v>915</v>
      </c>
      <c r="L42" s="359">
        <v>760</v>
      </c>
      <c r="M42" s="360">
        <v>654</v>
      </c>
    </row>
    <row r="43" spans="2:13" ht="27.75" customHeight="1" x14ac:dyDescent="0.2">
      <c r="B43" s="1222"/>
      <c r="C43" s="1223"/>
      <c r="D43" s="106"/>
      <c r="E43" s="1228" t="s">
        <v>33</v>
      </c>
      <c r="F43" s="1228"/>
      <c r="G43" s="1228"/>
      <c r="H43" s="1229"/>
      <c r="I43" s="358">
        <v>5545</v>
      </c>
      <c r="J43" s="359">
        <v>4922</v>
      </c>
      <c r="K43" s="359">
        <v>4245</v>
      </c>
      <c r="L43" s="359">
        <v>3844</v>
      </c>
      <c r="M43" s="360">
        <v>3574</v>
      </c>
    </row>
    <row r="44" spans="2:13" ht="27.75" customHeight="1" x14ac:dyDescent="0.2">
      <c r="B44" s="1222"/>
      <c r="C44" s="1223"/>
      <c r="D44" s="106"/>
      <c r="E44" s="1228" t="s">
        <v>34</v>
      </c>
      <c r="F44" s="1228"/>
      <c r="G44" s="1228"/>
      <c r="H44" s="1229"/>
      <c r="I44" s="358">
        <v>2620</v>
      </c>
      <c r="J44" s="359">
        <v>2486</v>
      </c>
      <c r="K44" s="359">
        <v>3000</v>
      </c>
      <c r="L44" s="359">
        <v>2846</v>
      </c>
      <c r="M44" s="360">
        <v>2897</v>
      </c>
    </row>
    <row r="45" spans="2:13" ht="27.75" customHeight="1" x14ac:dyDescent="0.2">
      <c r="B45" s="1222"/>
      <c r="C45" s="1223"/>
      <c r="D45" s="106"/>
      <c r="E45" s="1228" t="s">
        <v>35</v>
      </c>
      <c r="F45" s="1228"/>
      <c r="G45" s="1228"/>
      <c r="H45" s="1229"/>
      <c r="I45" s="358">
        <v>641</v>
      </c>
      <c r="J45" s="359">
        <v>584</v>
      </c>
      <c r="K45" s="359">
        <v>465</v>
      </c>
      <c r="L45" s="359">
        <v>337</v>
      </c>
      <c r="M45" s="360">
        <v>324</v>
      </c>
    </row>
    <row r="46" spans="2:13" ht="27.75" customHeight="1" x14ac:dyDescent="0.2">
      <c r="B46" s="1222"/>
      <c r="C46" s="1223"/>
      <c r="D46" s="107"/>
      <c r="E46" s="1228" t="s">
        <v>36</v>
      </c>
      <c r="F46" s="1228"/>
      <c r="G46" s="1228"/>
      <c r="H46" s="1229"/>
      <c r="I46" s="358">
        <v>55</v>
      </c>
      <c r="J46" s="359">
        <v>69</v>
      </c>
      <c r="K46" s="359">
        <v>85</v>
      </c>
      <c r="L46" s="359">
        <v>102</v>
      </c>
      <c r="M46" s="360">
        <v>167</v>
      </c>
    </row>
    <row r="47" spans="2:13" ht="27.75" customHeight="1" x14ac:dyDescent="0.2">
      <c r="B47" s="1222"/>
      <c r="C47" s="1223"/>
      <c r="D47" s="108"/>
      <c r="E47" s="1230" t="s">
        <v>37</v>
      </c>
      <c r="F47" s="1231"/>
      <c r="G47" s="1231"/>
      <c r="H47" s="1232"/>
      <c r="I47" s="358" t="s">
        <v>488</v>
      </c>
      <c r="J47" s="359" t="s">
        <v>488</v>
      </c>
      <c r="K47" s="359" t="s">
        <v>488</v>
      </c>
      <c r="L47" s="359" t="s">
        <v>488</v>
      </c>
      <c r="M47" s="360" t="s">
        <v>488</v>
      </c>
    </row>
    <row r="48" spans="2:13" ht="27.75" customHeight="1" x14ac:dyDescent="0.2">
      <c r="B48" s="1222"/>
      <c r="C48" s="1223"/>
      <c r="D48" s="106"/>
      <c r="E48" s="1228" t="s">
        <v>38</v>
      </c>
      <c r="F48" s="1228"/>
      <c r="G48" s="1228"/>
      <c r="H48" s="1229"/>
      <c r="I48" s="358" t="s">
        <v>488</v>
      </c>
      <c r="J48" s="359" t="s">
        <v>488</v>
      </c>
      <c r="K48" s="359" t="s">
        <v>488</v>
      </c>
      <c r="L48" s="359" t="s">
        <v>488</v>
      </c>
      <c r="M48" s="360" t="s">
        <v>488</v>
      </c>
    </row>
    <row r="49" spans="2:13" ht="27.75" customHeight="1" x14ac:dyDescent="0.2">
      <c r="B49" s="1224"/>
      <c r="C49" s="1225"/>
      <c r="D49" s="106"/>
      <c r="E49" s="1228" t="s">
        <v>39</v>
      </c>
      <c r="F49" s="1228"/>
      <c r="G49" s="1228"/>
      <c r="H49" s="1229"/>
      <c r="I49" s="358" t="s">
        <v>488</v>
      </c>
      <c r="J49" s="359" t="s">
        <v>488</v>
      </c>
      <c r="K49" s="359" t="s">
        <v>488</v>
      </c>
      <c r="L49" s="359" t="s">
        <v>488</v>
      </c>
      <c r="M49" s="360" t="s">
        <v>488</v>
      </c>
    </row>
    <row r="50" spans="2:13" ht="27.75" customHeight="1" x14ac:dyDescent="0.2">
      <c r="B50" s="1233" t="s">
        <v>40</v>
      </c>
      <c r="C50" s="1234"/>
      <c r="D50" s="109"/>
      <c r="E50" s="1228" t="s">
        <v>41</v>
      </c>
      <c r="F50" s="1228"/>
      <c r="G50" s="1228"/>
      <c r="H50" s="1229"/>
      <c r="I50" s="358">
        <v>4985</v>
      </c>
      <c r="J50" s="359">
        <v>4347</v>
      </c>
      <c r="K50" s="359">
        <v>4763</v>
      </c>
      <c r="L50" s="359">
        <v>5192</v>
      </c>
      <c r="M50" s="360">
        <v>5221</v>
      </c>
    </row>
    <row r="51" spans="2:13" ht="27.75" customHeight="1" x14ac:dyDescent="0.2">
      <c r="B51" s="1222"/>
      <c r="C51" s="1223"/>
      <c r="D51" s="106"/>
      <c r="E51" s="1228" t="s">
        <v>42</v>
      </c>
      <c r="F51" s="1228"/>
      <c r="G51" s="1228"/>
      <c r="H51" s="1229"/>
      <c r="I51" s="358">
        <v>3794</v>
      </c>
      <c r="J51" s="359">
        <v>4084</v>
      </c>
      <c r="K51" s="359">
        <v>4110</v>
      </c>
      <c r="L51" s="359">
        <v>4360</v>
      </c>
      <c r="M51" s="360">
        <v>4476</v>
      </c>
    </row>
    <row r="52" spans="2:13" ht="27.75" customHeight="1" x14ac:dyDescent="0.2">
      <c r="B52" s="1224"/>
      <c r="C52" s="1225"/>
      <c r="D52" s="106"/>
      <c r="E52" s="1228" t="s">
        <v>43</v>
      </c>
      <c r="F52" s="1228"/>
      <c r="G52" s="1228"/>
      <c r="H52" s="1229"/>
      <c r="I52" s="358">
        <v>19253</v>
      </c>
      <c r="J52" s="359">
        <v>18825</v>
      </c>
      <c r="K52" s="359">
        <v>18752</v>
      </c>
      <c r="L52" s="359">
        <v>17874</v>
      </c>
      <c r="M52" s="360">
        <v>17143</v>
      </c>
    </row>
    <row r="53" spans="2:13" ht="27.75" customHeight="1" thickBot="1" x14ac:dyDescent="0.25">
      <c r="B53" s="1235" t="s">
        <v>19</v>
      </c>
      <c r="C53" s="1236"/>
      <c r="D53" s="110"/>
      <c r="E53" s="1237" t="s">
        <v>44</v>
      </c>
      <c r="F53" s="1237"/>
      <c r="G53" s="1237"/>
      <c r="H53" s="1238"/>
      <c r="I53" s="361">
        <v>2706</v>
      </c>
      <c r="J53" s="362">
        <v>2065</v>
      </c>
      <c r="K53" s="362">
        <v>1132</v>
      </c>
      <c r="L53" s="362">
        <v>-541</v>
      </c>
      <c r="M53" s="363">
        <v>-1197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7IlNqn5hHIiBUIDyJdttTLt4GL6GcROlTEioafTBhOZQ6aa0AJAAethBPh4yfLj9DNzyQGN3fOuk1zc0A2Ih/w==" saltValue="dxD0THqBL4Dg7uoiRWwT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7" t="s">
        <v>46</v>
      </c>
      <c r="D55" s="1247"/>
      <c r="E55" s="1248"/>
      <c r="F55" s="122">
        <v>2241</v>
      </c>
      <c r="G55" s="122">
        <v>2304</v>
      </c>
      <c r="H55" s="123">
        <v>2277</v>
      </c>
    </row>
    <row r="56" spans="2:8" ht="52.5" customHeight="1" x14ac:dyDescent="0.2">
      <c r="B56" s="124"/>
      <c r="C56" s="1249" t="s">
        <v>47</v>
      </c>
      <c r="D56" s="1249"/>
      <c r="E56" s="1250"/>
      <c r="F56" s="125">
        <v>623</v>
      </c>
      <c r="G56" s="125">
        <v>524</v>
      </c>
      <c r="H56" s="126">
        <v>480</v>
      </c>
    </row>
    <row r="57" spans="2:8" ht="53.25" customHeight="1" x14ac:dyDescent="0.2">
      <c r="B57" s="124"/>
      <c r="C57" s="1251" t="s">
        <v>48</v>
      </c>
      <c r="D57" s="1251"/>
      <c r="E57" s="1252"/>
      <c r="F57" s="127">
        <v>951</v>
      </c>
      <c r="G57" s="127">
        <v>1345</v>
      </c>
      <c r="H57" s="128">
        <v>1449</v>
      </c>
    </row>
    <row r="58" spans="2:8" ht="45.75" customHeight="1" x14ac:dyDescent="0.2">
      <c r="B58" s="129"/>
      <c r="C58" s="1239" t="s">
        <v>549</v>
      </c>
      <c r="D58" s="1240"/>
      <c r="E58" s="1241"/>
      <c r="F58" s="130">
        <v>213</v>
      </c>
      <c r="G58" s="130">
        <v>513</v>
      </c>
      <c r="H58" s="131">
        <v>513</v>
      </c>
    </row>
    <row r="59" spans="2:8" ht="45.75" customHeight="1" x14ac:dyDescent="0.2">
      <c r="B59" s="129"/>
      <c r="C59" s="1239" t="s">
        <v>550</v>
      </c>
      <c r="D59" s="1240"/>
      <c r="E59" s="1241"/>
      <c r="F59" s="130">
        <v>277</v>
      </c>
      <c r="G59" s="130">
        <v>277</v>
      </c>
      <c r="H59" s="131">
        <v>277</v>
      </c>
    </row>
    <row r="60" spans="2:8" ht="45.75" customHeight="1" x14ac:dyDescent="0.2">
      <c r="B60" s="129"/>
      <c r="C60" s="1239" t="s">
        <v>551</v>
      </c>
      <c r="D60" s="1240"/>
      <c r="E60" s="1241"/>
      <c r="F60" s="130">
        <v>110</v>
      </c>
      <c r="G60" s="130">
        <v>210</v>
      </c>
      <c r="H60" s="131">
        <v>310</v>
      </c>
    </row>
    <row r="61" spans="2:8" ht="45.75" customHeight="1" x14ac:dyDescent="0.2">
      <c r="B61" s="129"/>
      <c r="C61" s="1239" t="s">
        <v>552</v>
      </c>
      <c r="D61" s="1240"/>
      <c r="E61" s="1241"/>
      <c r="F61" s="130">
        <v>171</v>
      </c>
      <c r="G61" s="130">
        <v>169</v>
      </c>
      <c r="H61" s="131">
        <v>169</v>
      </c>
    </row>
    <row r="62" spans="2:8" ht="45.75" customHeight="1" thickBot="1" x14ac:dyDescent="0.25">
      <c r="B62" s="132"/>
      <c r="C62" s="1242" t="s">
        <v>553</v>
      </c>
      <c r="D62" s="1243"/>
      <c r="E62" s="1244"/>
      <c r="F62" s="133">
        <v>162</v>
      </c>
      <c r="G62" s="133">
        <v>155</v>
      </c>
      <c r="H62" s="134">
        <v>150</v>
      </c>
    </row>
    <row r="63" spans="2:8" ht="52.5" customHeight="1" thickBot="1" x14ac:dyDescent="0.25">
      <c r="B63" s="135"/>
      <c r="C63" s="1245" t="s">
        <v>49</v>
      </c>
      <c r="D63" s="1245"/>
      <c r="E63" s="1246"/>
      <c r="F63" s="136">
        <v>3815</v>
      </c>
      <c r="G63" s="136">
        <v>4173</v>
      </c>
      <c r="H63" s="137">
        <v>4206</v>
      </c>
    </row>
    <row r="64" spans="2:8" ht="13" x14ac:dyDescent="0.2"/>
  </sheetData>
  <sheetProtection algorithmName="SHA-512" hashValue="F9w/z3cYdQ1y73EtdqYjk6dzlvYHnheAybKBwvc0CwqIgwxjy5YE2Y7tecgiVHgZ76TYexsHh46bly+BEDLYTA==" saltValue="rXmPFQ6sFhLfEtlz0wGF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CC623-B756-4B8A-B976-F324FC5C8BA0}">
  <sheetPr>
    <pageSetUpPr fitToPage="1"/>
  </sheetPr>
  <dimension ref="A1:DE85"/>
  <sheetViews>
    <sheetView showGridLines="0" zoomScaleNormal="100" zoomScaleSheetLayoutView="55" workbookViewId="0">
      <selection activeCell="AN43" sqref="AN43:DC47"/>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554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555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5" t="s">
        <v>556</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557</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558</v>
      </c>
      <c r="AO51" s="1256"/>
      <c r="AP51" s="1256"/>
      <c r="AQ51" s="1256"/>
      <c r="AR51" s="1256"/>
      <c r="AS51" s="1256"/>
      <c r="AT51" s="1256"/>
      <c r="AU51" s="1256"/>
      <c r="AV51" s="1256"/>
      <c r="AW51" s="1256"/>
      <c r="AX51" s="1256"/>
      <c r="AY51" s="1256"/>
      <c r="AZ51" s="1256"/>
      <c r="BA51" s="1256"/>
      <c r="BB51" s="1256" t="s">
        <v>559</v>
      </c>
      <c r="BC51" s="1256"/>
      <c r="BD51" s="1256"/>
      <c r="BE51" s="1256"/>
      <c r="BF51" s="1256"/>
      <c r="BG51" s="1256"/>
      <c r="BH51" s="1256"/>
      <c r="BI51" s="1256"/>
      <c r="BJ51" s="1256"/>
      <c r="BK51" s="1256"/>
      <c r="BL51" s="1256"/>
      <c r="BM51" s="1256"/>
      <c r="BN51" s="1256"/>
      <c r="BO51" s="1256"/>
      <c r="BP51" s="1253">
        <v>28.6</v>
      </c>
      <c r="BQ51" s="1253"/>
      <c r="BR51" s="1253"/>
      <c r="BS51" s="1253"/>
      <c r="BT51" s="1253"/>
      <c r="BU51" s="1253"/>
      <c r="BV51" s="1253"/>
      <c r="BW51" s="1253"/>
      <c r="BX51" s="1253">
        <v>21</v>
      </c>
      <c r="BY51" s="1253"/>
      <c r="BZ51" s="1253"/>
      <c r="CA51" s="1253"/>
      <c r="CB51" s="1253"/>
      <c r="CC51" s="1253"/>
      <c r="CD51" s="1253"/>
      <c r="CE51" s="1253"/>
      <c r="CF51" s="1253">
        <v>10.6</v>
      </c>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560</v>
      </c>
      <c r="BC53" s="1256"/>
      <c r="BD53" s="1256"/>
      <c r="BE53" s="1256"/>
      <c r="BF53" s="1256"/>
      <c r="BG53" s="1256"/>
      <c r="BH53" s="1256"/>
      <c r="BI53" s="1256"/>
      <c r="BJ53" s="1256"/>
      <c r="BK53" s="1256"/>
      <c r="BL53" s="1256"/>
      <c r="BM53" s="1256"/>
      <c r="BN53" s="1256"/>
      <c r="BO53" s="1256"/>
      <c r="BP53" s="1253">
        <v>57.6</v>
      </c>
      <c r="BQ53" s="1253"/>
      <c r="BR53" s="1253"/>
      <c r="BS53" s="1253"/>
      <c r="BT53" s="1253"/>
      <c r="BU53" s="1253"/>
      <c r="BV53" s="1253"/>
      <c r="BW53" s="1253"/>
      <c r="BX53" s="1253">
        <v>59.5</v>
      </c>
      <c r="BY53" s="1253"/>
      <c r="BZ53" s="1253"/>
      <c r="CA53" s="1253"/>
      <c r="CB53" s="1253"/>
      <c r="CC53" s="1253"/>
      <c r="CD53" s="1253"/>
      <c r="CE53" s="1253"/>
      <c r="CF53" s="1253">
        <v>61.1</v>
      </c>
      <c r="CG53" s="1253"/>
      <c r="CH53" s="1253"/>
      <c r="CI53" s="1253"/>
      <c r="CJ53" s="1253"/>
      <c r="CK53" s="1253"/>
      <c r="CL53" s="1253"/>
      <c r="CM53" s="1253"/>
      <c r="CN53" s="1253">
        <v>62.4</v>
      </c>
      <c r="CO53" s="1253"/>
      <c r="CP53" s="1253"/>
      <c r="CQ53" s="1253"/>
      <c r="CR53" s="1253"/>
      <c r="CS53" s="1253"/>
      <c r="CT53" s="1253"/>
      <c r="CU53" s="1253"/>
      <c r="CV53" s="1253">
        <v>64.5</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561</v>
      </c>
      <c r="AO55" s="1258"/>
      <c r="AP55" s="1258"/>
      <c r="AQ55" s="1258"/>
      <c r="AR55" s="1258"/>
      <c r="AS55" s="1258"/>
      <c r="AT55" s="1258"/>
      <c r="AU55" s="1258"/>
      <c r="AV55" s="1258"/>
      <c r="AW55" s="1258"/>
      <c r="AX55" s="1258"/>
      <c r="AY55" s="1258"/>
      <c r="AZ55" s="1258"/>
      <c r="BA55" s="1258"/>
      <c r="BB55" s="1256" t="s">
        <v>559</v>
      </c>
      <c r="BC55" s="1256"/>
      <c r="BD55" s="1256"/>
      <c r="BE55" s="1256"/>
      <c r="BF55" s="1256"/>
      <c r="BG55" s="1256"/>
      <c r="BH55" s="1256"/>
      <c r="BI55" s="1256"/>
      <c r="BJ55" s="1256"/>
      <c r="BK55" s="1256"/>
      <c r="BL55" s="1256"/>
      <c r="BM55" s="1256"/>
      <c r="BN55" s="1256"/>
      <c r="BO55" s="1256"/>
      <c r="BP55" s="1253">
        <v>22.1</v>
      </c>
      <c r="BQ55" s="1253"/>
      <c r="BR55" s="1253"/>
      <c r="BS55" s="1253"/>
      <c r="BT55" s="1253"/>
      <c r="BU55" s="1253"/>
      <c r="BV55" s="1253"/>
      <c r="BW55" s="1253"/>
      <c r="BX55" s="1253">
        <v>20.399999999999999</v>
      </c>
      <c r="BY55" s="1253"/>
      <c r="BZ55" s="1253"/>
      <c r="CA55" s="1253"/>
      <c r="CB55" s="1253"/>
      <c r="CC55" s="1253"/>
      <c r="CD55" s="1253"/>
      <c r="CE55" s="1253"/>
      <c r="CF55" s="1253">
        <v>11.2</v>
      </c>
      <c r="CG55" s="1253"/>
      <c r="CH55" s="1253"/>
      <c r="CI55" s="1253"/>
      <c r="CJ55" s="1253"/>
      <c r="CK55" s="1253"/>
      <c r="CL55" s="1253"/>
      <c r="CM55" s="1253"/>
      <c r="CN55" s="1253">
        <v>4.5999999999999996</v>
      </c>
      <c r="CO55" s="1253"/>
      <c r="CP55" s="1253"/>
      <c r="CQ55" s="1253"/>
      <c r="CR55" s="1253"/>
      <c r="CS55" s="1253"/>
      <c r="CT55" s="1253"/>
      <c r="CU55" s="1253"/>
      <c r="CV55" s="1253">
        <v>4.2</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560</v>
      </c>
      <c r="BC57" s="1256"/>
      <c r="BD57" s="1256"/>
      <c r="BE57" s="1256"/>
      <c r="BF57" s="1256"/>
      <c r="BG57" s="1256"/>
      <c r="BH57" s="1256"/>
      <c r="BI57" s="1256"/>
      <c r="BJ57" s="1256"/>
      <c r="BK57" s="1256"/>
      <c r="BL57" s="1256"/>
      <c r="BM57" s="1256"/>
      <c r="BN57" s="1256"/>
      <c r="BO57" s="1256"/>
      <c r="BP57" s="1253">
        <v>61.5</v>
      </c>
      <c r="BQ57" s="1253"/>
      <c r="BR57" s="1253"/>
      <c r="BS57" s="1253"/>
      <c r="BT57" s="1253"/>
      <c r="BU57" s="1253"/>
      <c r="BV57" s="1253"/>
      <c r="BW57" s="1253"/>
      <c r="BX57" s="1253">
        <v>63</v>
      </c>
      <c r="BY57" s="1253"/>
      <c r="BZ57" s="1253"/>
      <c r="CA57" s="1253"/>
      <c r="CB57" s="1253"/>
      <c r="CC57" s="1253"/>
      <c r="CD57" s="1253"/>
      <c r="CE57" s="1253"/>
      <c r="CF57" s="1253">
        <v>63.7</v>
      </c>
      <c r="CG57" s="1253"/>
      <c r="CH57" s="1253"/>
      <c r="CI57" s="1253"/>
      <c r="CJ57" s="1253"/>
      <c r="CK57" s="1253"/>
      <c r="CL57" s="1253"/>
      <c r="CM57" s="1253"/>
      <c r="CN57" s="1253">
        <v>64.099999999999994</v>
      </c>
      <c r="CO57" s="1253"/>
      <c r="CP57" s="1253"/>
      <c r="CQ57" s="1253"/>
      <c r="CR57" s="1253"/>
      <c r="CS57" s="1253"/>
      <c r="CT57" s="1253"/>
      <c r="CU57" s="1253"/>
      <c r="CV57" s="1253">
        <v>64.599999999999994</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562</v>
      </c>
    </row>
    <row r="64" spans="1:109" ht="13" x14ac:dyDescent="0.2">
      <c r="B64" s="372"/>
      <c r="G64" s="379"/>
      <c r="I64" s="392"/>
      <c r="J64" s="392"/>
      <c r="K64" s="392"/>
      <c r="L64" s="392"/>
      <c r="M64" s="392"/>
      <c r="N64" s="393"/>
      <c r="AM64" s="379"/>
      <c r="AN64" s="379" t="s">
        <v>555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563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557</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558</v>
      </c>
      <c r="AO73" s="1256"/>
      <c r="AP73" s="1256"/>
      <c r="AQ73" s="1256"/>
      <c r="AR73" s="1256"/>
      <c r="AS73" s="1256"/>
      <c r="AT73" s="1256"/>
      <c r="AU73" s="1256"/>
      <c r="AV73" s="1256"/>
      <c r="AW73" s="1256"/>
      <c r="AX73" s="1256"/>
      <c r="AY73" s="1256"/>
      <c r="AZ73" s="1256"/>
      <c r="BA73" s="1256"/>
      <c r="BB73" s="1256" t="s">
        <v>559</v>
      </c>
      <c r="BC73" s="1256"/>
      <c r="BD73" s="1256"/>
      <c r="BE73" s="1256"/>
      <c r="BF73" s="1256"/>
      <c r="BG73" s="1256"/>
      <c r="BH73" s="1256"/>
      <c r="BI73" s="1256"/>
      <c r="BJ73" s="1256"/>
      <c r="BK73" s="1256"/>
      <c r="BL73" s="1256"/>
      <c r="BM73" s="1256"/>
      <c r="BN73" s="1256"/>
      <c r="BO73" s="1256"/>
      <c r="BP73" s="1253">
        <v>28.6</v>
      </c>
      <c r="BQ73" s="1253"/>
      <c r="BR73" s="1253"/>
      <c r="BS73" s="1253"/>
      <c r="BT73" s="1253"/>
      <c r="BU73" s="1253"/>
      <c r="BV73" s="1253"/>
      <c r="BW73" s="1253"/>
      <c r="BX73" s="1253">
        <v>21</v>
      </c>
      <c r="BY73" s="1253"/>
      <c r="BZ73" s="1253"/>
      <c r="CA73" s="1253"/>
      <c r="CB73" s="1253"/>
      <c r="CC73" s="1253"/>
      <c r="CD73" s="1253"/>
      <c r="CE73" s="1253"/>
      <c r="CF73" s="1253">
        <v>10.6</v>
      </c>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564</v>
      </c>
      <c r="BC75" s="1256"/>
      <c r="BD75" s="1256"/>
      <c r="BE75" s="1256"/>
      <c r="BF75" s="1256"/>
      <c r="BG75" s="1256"/>
      <c r="BH75" s="1256"/>
      <c r="BI75" s="1256"/>
      <c r="BJ75" s="1256"/>
      <c r="BK75" s="1256"/>
      <c r="BL75" s="1256"/>
      <c r="BM75" s="1256"/>
      <c r="BN75" s="1256"/>
      <c r="BO75" s="1256"/>
      <c r="BP75" s="1253">
        <v>6.8</v>
      </c>
      <c r="BQ75" s="1253"/>
      <c r="BR75" s="1253"/>
      <c r="BS75" s="1253"/>
      <c r="BT75" s="1253"/>
      <c r="BU75" s="1253"/>
      <c r="BV75" s="1253"/>
      <c r="BW75" s="1253"/>
      <c r="BX75" s="1253">
        <v>7.1</v>
      </c>
      <c r="BY75" s="1253"/>
      <c r="BZ75" s="1253"/>
      <c r="CA75" s="1253"/>
      <c r="CB75" s="1253"/>
      <c r="CC75" s="1253"/>
      <c r="CD75" s="1253"/>
      <c r="CE75" s="1253"/>
      <c r="CF75" s="1253">
        <v>7</v>
      </c>
      <c r="CG75" s="1253"/>
      <c r="CH75" s="1253"/>
      <c r="CI75" s="1253"/>
      <c r="CJ75" s="1253"/>
      <c r="CK75" s="1253"/>
      <c r="CL75" s="1253"/>
      <c r="CM75" s="1253"/>
      <c r="CN75" s="1253">
        <v>7</v>
      </c>
      <c r="CO75" s="1253"/>
      <c r="CP75" s="1253"/>
      <c r="CQ75" s="1253"/>
      <c r="CR75" s="1253"/>
      <c r="CS75" s="1253"/>
      <c r="CT75" s="1253"/>
      <c r="CU75" s="1253"/>
      <c r="CV75" s="1253">
        <v>6.7</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561</v>
      </c>
      <c r="AO77" s="1258"/>
      <c r="AP77" s="1258"/>
      <c r="AQ77" s="1258"/>
      <c r="AR77" s="1258"/>
      <c r="AS77" s="1258"/>
      <c r="AT77" s="1258"/>
      <c r="AU77" s="1258"/>
      <c r="AV77" s="1258"/>
      <c r="AW77" s="1258"/>
      <c r="AX77" s="1258"/>
      <c r="AY77" s="1258"/>
      <c r="AZ77" s="1258"/>
      <c r="BA77" s="1258"/>
      <c r="BB77" s="1256" t="s">
        <v>559</v>
      </c>
      <c r="BC77" s="1256"/>
      <c r="BD77" s="1256"/>
      <c r="BE77" s="1256"/>
      <c r="BF77" s="1256"/>
      <c r="BG77" s="1256"/>
      <c r="BH77" s="1256"/>
      <c r="BI77" s="1256"/>
      <c r="BJ77" s="1256"/>
      <c r="BK77" s="1256"/>
      <c r="BL77" s="1256"/>
      <c r="BM77" s="1256"/>
      <c r="BN77" s="1256"/>
      <c r="BO77" s="1256"/>
      <c r="BP77" s="1253">
        <v>22.1</v>
      </c>
      <c r="BQ77" s="1253"/>
      <c r="BR77" s="1253"/>
      <c r="BS77" s="1253"/>
      <c r="BT77" s="1253"/>
      <c r="BU77" s="1253"/>
      <c r="BV77" s="1253"/>
      <c r="BW77" s="1253"/>
      <c r="BX77" s="1253">
        <v>20.399999999999999</v>
      </c>
      <c r="BY77" s="1253"/>
      <c r="BZ77" s="1253"/>
      <c r="CA77" s="1253"/>
      <c r="CB77" s="1253"/>
      <c r="CC77" s="1253"/>
      <c r="CD77" s="1253"/>
      <c r="CE77" s="1253"/>
      <c r="CF77" s="1253">
        <v>11.2</v>
      </c>
      <c r="CG77" s="1253"/>
      <c r="CH77" s="1253"/>
      <c r="CI77" s="1253"/>
      <c r="CJ77" s="1253"/>
      <c r="CK77" s="1253"/>
      <c r="CL77" s="1253"/>
      <c r="CM77" s="1253"/>
      <c r="CN77" s="1253">
        <v>4.5999999999999996</v>
      </c>
      <c r="CO77" s="1253"/>
      <c r="CP77" s="1253"/>
      <c r="CQ77" s="1253"/>
      <c r="CR77" s="1253"/>
      <c r="CS77" s="1253"/>
      <c r="CT77" s="1253"/>
      <c r="CU77" s="1253"/>
      <c r="CV77" s="1253">
        <v>4.2</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564</v>
      </c>
      <c r="BC79" s="1256"/>
      <c r="BD79" s="1256"/>
      <c r="BE79" s="1256"/>
      <c r="BF79" s="1256"/>
      <c r="BG79" s="1256"/>
      <c r="BH79" s="1256"/>
      <c r="BI79" s="1256"/>
      <c r="BJ79" s="1256"/>
      <c r="BK79" s="1256"/>
      <c r="BL79" s="1256"/>
      <c r="BM79" s="1256"/>
      <c r="BN79" s="1256"/>
      <c r="BO79" s="1256"/>
      <c r="BP79" s="1253">
        <v>6.3</v>
      </c>
      <c r="BQ79" s="1253"/>
      <c r="BR79" s="1253"/>
      <c r="BS79" s="1253"/>
      <c r="BT79" s="1253"/>
      <c r="BU79" s="1253"/>
      <c r="BV79" s="1253"/>
      <c r="BW79" s="1253"/>
      <c r="BX79" s="1253">
        <v>6.2</v>
      </c>
      <c r="BY79" s="1253"/>
      <c r="BZ79" s="1253"/>
      <c r="CA79" s="1253"/>
      <c r="CB79" s="1253"/>
      <c r="CC79" s="1253"/>
      <c r="CD79" s="1253"/>
      <c r="CE79" s="1253"/>
      <c r="CF79" s="1253">
        <v>5.7</v>
      </c>
      <c r="CG79" s="1253"/>
      <c r="CH79" s="1253"/>
      <c r="CI79" s="1253"/>
      <c r="CJ79" s="1253"/>
      <c r="CK79" s="1253"/>
      <c r="CL79" s="1253"/>
      <c r="CM79" s="1253"/>
      <c r="CN79" s="1253">
        <v>5.8</v>
      </c>
      <c r="CO79" s="1253"/>
      <c r="CP79" s="1253"/>
      <c r="CQ79" s="1253"/>
      <c r="CR79" s="1253"/>
      <c r="CS79" s="1253"/>
      <c r="CT79" s="1253"/>
      <c r="CU79" s="1253"/>
      <c r="CV79" s="1253">
        <v>5.8</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8Ixxz5L2a+t11JfBX1iG2OjbhJGQ9UcT28Fvf8n0SGcxVzWPDxOGXUZOnnWxv1n2mVTP9rMwY7vrvoUM3f3dkg==" saltValue="7fsi3hg/YGsKQsGKUnk1Y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C206F-F836-4545-8821-10799A303CF3}">
  <sheetPr>
    <pageSetUpPr fitToPage="1"/>
  </sheetPr>
  <dimension ref="A1:DR125"/>
  <sheetViews>
    <sheetView showGridLines="0" zoomScaleNormal="100" zoomScaleSheetLayoutView="70" workbookViewId="0">
      <selection activeCell="AN43" sqref="AN43:DC47"/>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4eniPoDr4I32jNuShkk8vMLz024P2c7N5jscyj+z5mRVrJM1Cg2iKlZGvoM98zuB2u+EcsL7v8pX0XMQY2Ye3w==" saltValue="afxWiWZ8x1ZN1o9IAGacZ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82D00-94EF-43EA-B614-CFB31B574D08}">
  <sheetPr>
    <pageSetUpPr fitToPage="1"/>
  </sheetPr>
  <dimension ref="A1:DR125"/>
  <sheetViews>
    <sheetView showGridLines="0" zoomScaleNormal="100" zoomScaleSheetLayoutView="55" workbookViewId="0">
      <selection activeCell="AN43" sqref="AN43:DC47"/>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ciIED8GD5RXZEfcNIQWGuhSvU4B60S7HgjGqvGbUe3nsHRwUAahTkPqZCUMtHABOGWT8dqiWivrzUsljzjVznw==" saltValue="EqkuWlhpb8vSB3mVtjuY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33559</v>
      </c>
      <c r="E3" s="156"/>
      <c r="F3" s="157">
        <v>45588</v>
      </c>
      <c r="G3" s="158"/>
      <c r="H3" s="159"/>
    </row>
    <row r="4" spans="1:8" x14ac:dyDescent="0.2">
      <c r="A4" s="160"/>
      <c r="B4" s="161"/>
      <c r="C4" s="162"/>
      <c r="D4" s="163">
        <v>10457</v>
      </c>
      <c r="E4" s="164"/>
      <c r="F4" s="165">
        <v>24150</v>
      </c>
      <c r="G4" s="166"/>
      <c r="H4" s="167"/>
    </row>
    <row r="5" spans="1:8" x14ac:dyDescent="0.2">
      <c r="A5" s="148" t="s">
        <v>520</v>
      </c>
      <c r="B5" s="153"/>
      <c r="C5" s="154"/>
      <c r="D5" s="155">
        <v>48465</v>
      </c>
      <c r="E5" s="156"/>
      <c r="F5" s="157">
        <v>45483</v>
      </c>
      <c r="G5" s="158"/>
      <c r="H5" s="159"/>
    </row>
    <row r="6" spans="1:8" x14ac:dyDescent="0.2">
      <c r="A6" s="160"/>
      <c r="B6" s="161"/>
      <c r="C6" s="162"/>
      <c r="D6" s="163">
        <v>21911</v>
      </c>
      <c r="E6" s="164"/>
      <c r="F6" s="165">
        <v>24241</v>
      </c>
      <c r="G6" s="166"/>
      <c r="H6" s="167"/>
    </row>
    <row r="7" spans="1:8" x14ac:dyDescent="0.2">
      <c r="A7" s="148" t="s">
        <v>521</v>
      </c>
      <c r="B7" s="153"/>
      <c r="C7" s="154"/>
      <c r="D7" s="155">
        <v>27482</v>
      </c>
      <c r="E7" s="156"/>
      <c r="F7" s="157">
        <v>45945</v>
      </c>
      <c r="G7" s="158"/>
      <c r="H7" s="159"/>
    </row>
    <row r="8" spans="1:8" x14ac:dyDescent="0.2">
      <c r="A8" s="160"/>
      <c r="B8" s="161"/>
      <c r="C8" s="162"/>
      <c r="D8" s="163">
        <v>14509</v>
      </c>
      <c r="E8" s="164"/>
      <c r="F8" s="165">
        <v>25180</v>
      </c>
      <c r="G8" s="166"/>
      <c r="H8" s="167"/>
    </row>
    <row r="9" spans="1:8" x14ac:dyDescent="0.2">
      <c r="A9" s="148" t="s">
        <v>522</v>
      </c>
      <c r="B9" s="153"/>
      <c r="C9" s="154"/>
      <c r="D9" s="155">
        <v>32507</v>
      </c>
      <c r="E9" s="156"/>
      <c r="F9" s="157">
        <v>44475</v>
      </c>
      <c r="G9" s="158"/>
      <c r="H9" s="159"/>
    </row>
    <row r="10" spans="1:8" x14ac:dyDescent="0.2">
      <c r="A10" s="160"/>
      <c r="B10" s="161"/>
      <c r="C10" s="162"/>
      <c r="D10" s="163">
        <v>19996</v>
      </c>
      <c r="E10" s="164"/>
      <c r="F10" s="165">
        <v>24780</v>
      </c>
      <c r="G10" s="166"/>
      <c r="H10" s="167"/>
    </row>
    <row r="11" spans="1:8" x14ac:dyDescent="0.2">
      <c r="A11" s="148" t="s">
        <v>523</v>
      </c>
      <c r="B11" s="153"/>
      <c r="C11" s="154"/>
      <c r="D11" s="155">
        <v>37638</v>
      </c>
      <c r="E11" s="156"/>
      <c r="F11" s="157">
        <v>45982</v>
      </c>
      <c r="G11" s="158"/>
      <c r="H11" s="159"/>
    </row>
    <row r="12" spans="1:8" x14ac:dyDescent="0.2">
      <c r="A12" s="160"/>
      <c r="B12" s="161"/>
      <c r="C12" s="168"/>
      <c r="D12" s="163">
        <v>23950</v>
      </c>
      <c r="E12" s="164"/>
      <c r="F12" s="165">
        <v>25583</v>
      </c>
      <c r="G12" s="166"/>
      <c r="H12" s="167"/>
    </row>
    <row r="13" spans="1:8" x14ac:dyDescent="0.2">
      <c r="A13" s="148"/>
      <c r="B13" s="153"/>
      <c r="C13" s="169"/>
      <c r="D13" s="170">
        <v>35930</v>
      </c>
      <c r="E13" s="171"/>
      <c r="F13" s="172">
        <v>45495</v>
      </c>
      <c r="G13" s="173"/>
      <c r="H13" s="159"/>
    </row>
    <row r="14" spans="1:8" x14ac:dyDescent="0.2">
      <c r="A14" s="160"/>
      <c r="B14" s="161"/>
      <c r="C14" s="162"/>
      <c r="D14" s="163">
        <v>18165</v>
      </c>
      <c r="E14" s="164"/>
      <c r="F14" s="165">
        <v>24787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2.33</v>
      </c>
      <c r="C19" s="174">
        <f>ROUND(VALUE(SUBSTITUTE(実質収支比率等に係る経年分析!G$48,"▲","-")),2)</f>
        <v>2.76</v>
      </c>
      <c r="D19" s="174">
        <f>ROUND(VALUE(SUBSTITUTE(実質収支比率等に係る経年分析!H$48,"▲","-")),2)</f>
        <v>4.22</v>
      </c>
      <c r="E19" s="174">
        <f>ROUND(VALUE(SUBSTITUTE(実質収支比率等に係る経年分析!I$48,"▲","-")),2)</f>
        <v>4.68</v>
      </c>
      <c r="F19" s="174">
        <f>ROUND(VALUE(SUBSTITUTE(実質収支比率等に係る経年分析!J$48,"▲","-")),2)</f>
        <v>3.78</v>
      </c>
    </row>
    <row r="20" spans="1:11" x14ac:dyDescent="0.2">
      <c r="A20" s="174" t="s">
        <v>53</v>
      </c>
      <c r="B20" s="174">
        <f>ROUND(VALUE(SUBSTITUTE(実質収支比率等に係る経年分析!F$47,"▲","-")),2)</f>
        <v>21.13</v>
      </c>
      <c r="C20" s="174">
        <f>ROUND(VALUE(SUBSTITUTE(実質収支比率等に係る経年分析!G$47,"▲","-")),2)</f>
        <v>19.04</v>
      </c>
      <c r="D20" s="174">
        <f>ROUND(VALUE(SUBSTITUTE(実質収支比率等に係る経年分析!H$47,"▲","-")),2)</f>
        <v>18.559999999999999</v>
      </c>
      <c r="E20" s="174">
        <f>ROUND(VALUE(SUBSTITUTE(実質収支比率等に係る経年分析!I$47,"▲","-")),2)</f>
        <v>19.39</v>
      </c>
      <c r="F20" s="174">
        <f>ROUND(VALUE(SUBSTITUTE(実質収支比率等に係る経年分析!J$47,"▲","-")),2)</f>
        <v>18.64</v>
      </c>
    </row>
    <row r="21" spans="1:11" x14ac:dyDescent="0.2">
      <c r="A21" s="174" t="s">
        <v>54</v>
      </c>
      <c r="B21" s="174">
        <f>IF(ISNUMBER(VALUE(SUBSTITUTE(実質収支比率等に係る経年分析!F$49,"▲","-"))),ROUND(VALUE(SUBSTITUTE(実質収支比率等に係る経年分析!F$49,"▲","-")),2),NA())</f>
        <v>-3.02</v>
      </c>
      <c r="C21" s="174">
        <f>IF(ISNUMBER(VALUE(SUBSTITUTE(実質収支比率等に係る経年分析!G$49,"▲","-"))),ROUND(VALUE(SUBSTITUTE(実質収支比率等に係る経年分析!G$49,"▲","-")),2),NA())</f>
        <v>-2.12</v>
      </c>
      <c r="D21" s="174">
        <f>IF(ISNUMBER(VALUE(SUBSTITUTE(実質収支比率等に係る経年分析!H$49,"▲","-"))),ROUND(VALUE(SUBSTITUTE(実質収支比率等に係る経年分析!H$49,"▲","-")),2),NA())</f>
        <v>1.18</v>
      </c>
      <c r="E21" s="174">
        <f>IF(ISNUMBER(VALUE(SUBSTITUTE(実質収支比率等に係る経年分析!I$49,"▲","-"))),ROUND(VALUE(SUBSTITUTE(実質収支比率等に係る経年分析!I$49,"▲","-")),2),NA())</f>
        <v>-1.27</v>
      </c>
      <c r="F21" s="174">
        <f>IF(ISNUMBER(VALUE(SUBSTITUTE(実質収支比率等に係る経年分析!J$49,"▲","-"))),ROUND(VALUE(SUBSTITUTE(実質収支比率等に係る経年分析!J$49,"▲","-")),2),NA())</f>
        <v>-3.2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0.55000000000000004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0.57999999999999996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墓地特別会計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0.76</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3.57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3.28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2.5499999999999998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2.3199999999999998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2.76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4.21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4.54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3.73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13.92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13.94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14.05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1765</v>
      </c>
      <c r="E42" s="176"/>
      <c r="F42" s="176"/>
      <c r="G42" s="176">
        <f>'実質公債費比率（分子）の構造'!L$52</f>
        <v>1744</v>
      </c>
      <c r="H42" s="176"/>
      <c r="I42" s="176"/>
      <c r="J42" s="176">
        <f>'実質公債費比率（分子）の構造'!M$52</f>
        <v>1947</v>
      </c>
      <c r="K42" s="176"/>
      <c r="L42" s="176"/>
      <c r="M42" s="176">
        <f>'実質公債費比率（分子）の構造'!N$52</f>
        <v>1954</v>
      </c>
      <c r="N42" s="176"/>
      <c r="O42" s="176"/>
      <c r="P42" s="176">
        <f>'実質公債費比率（分子）の構造'!O$52</f>
        <v>1996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184</v>
      </c>
      <c r="C44" s="176"/>
      <c r="D44" s="176"/>
      <c r="E44" s="176">
        <f>'実質公債費比率（分子）の構造'!L$50</f>
        <v>183</v>
      </c>
      <c r="F44" s="176"/>
      <c r="G44" s="176"/>
      <c r="H44" s="176">
        <f>'実質公債費比率（分子）の構造'!M$50</f>
        <v>182</v>
      </c>
      <c r="I44" s="176"/>
      <c r="J44" s="176"/>
      <c r="K44" s="176">
        <f>'実質公債費比率（分子）の構造'!N$50</f>
        <v>161</v>
      </c>
      <c r="L44" s="176"/>
      <c r="M44" s="176"/>
      <c r="N44" s="176">
        <f>'実質公債費比率（分子）の構造'!O$50</f>
        <v>161</v>
      </c>
      <c r="O44" s="176"/>
      <c r="P44" s="176"/>
    </row>
    <row r="45" spans="1:16" x14ac:dyDescent="0.2">
      <c r="A45" s="176" t="s">
        <v>63</v>
      </c>
      <c r="B45" s="176">
        <f>'実質公債費比率（分子）の構造'!K$49</f>
        <v>132</v>
      </c>
      <c r="C45" s="176"/>
      <c r="D45" s="176"/>
      <c r="E45" s="176">
        <f>'実質公債費比率（分子）の構造'!L$49</f>
        <v>183</v>
      </c>
      <c r="F45" s="176"/>
      <c r="G45" s="176"/>
      <c r="H45" s="176">
        <f>'実質公債費比率（分子）の構造'!M$49</f>
        <v>296</v>
      </c>
      <c r="I45" s="176"/>
      <c r="J45" s="176"/>
      <c r="K45" s="176">
        <f>'実質公債費比率（分子）の構造'!N$49</f>
        <v>305</v>
      </c>
      <c r="L45" s="176"/>
      <c r="M45" s="176"/>
      <c r="N45" s="176">
        <f>'実質公債費比率（分子）の構造'!O$49</f>
        <v>296</v>
      </c>
      <c r="O45" s="176"/>
      <c r="P45" s="176"/>
    </row>
    <row r="46" spans="1:16" x14ac:dyDescent="0.2">
      <c r="A46" s="176" t="s">
        <v>64</v>
      </c>
      <c r="B46" s="176">
        <f>'実質公債費比率（分子）の構造'!K$48</f>
        <v>358</v>
      </c>
      <c r="C46" s="176"/>
      <c r="D46" s="176"/>
      <c r="E46" s="176">
        <f>'実質公債費比率（分子）の構造'!L$48</f>
        <v>319</v>
      </c>
      <c r="F46" s="176"/>
      <c r="G46" s="176"/>
      <c r="H46" s="176">
        <f>'実質公債費比率（分子）の構造'!M$48</f>
        <v>314</v>
      </c>
      <c r="I46" s="176"/>
      <c r="J46" s="176"/>
      <c r="K46" s="176">
        <f>'実質公債費比率（分子）の構造'!N$48</f>
        <v>295</v>
      </c>
      <c r="L46" s="176"/>
      <c r="M46" s="176"/>
      <c r="N46" s="176">
        <f>'実質公債費比率（分子）の構造'!O$48</f>
        <v>301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1749</v>
      </c>
      <c r="C49" s="176"/>
      <c r="D49" s="176"/>
      <c r="E49" s="176">
        <f>'実質公債費比率（分子）の構造'!L$45</f>
        <v>1748</v>
      </c>
      <c r="F49" s="176"/>
      <c r="G49" s="176"/>
      <c r="H49" s="176">
        <f>'実質公債費比率（分子）の構造'!M$45</f>
        <v>1909</v>
      </c>
      <c r="I49" s="176"/>
      <c r="J49" s="176"/>
      <c r="K49" s="176">
        <f>'実質公債費比率（分子）の構造'!N$45</f>
        <v>1924</v>
      </c>
      <c r="L49" s="176"/>
      <c r="M49" s="176"/>
      <c r="N49" s="176">
        <f>'実質公債費比率（分子）の構造'!O$45</f>
        <v>1897</v>
      </c>
      <c r="O49" s="176"/>
      <c r="P49" s="176"/>
    </row>
    <row r="50" spans="1:16" x14ac:dyDescent="0.2">
      <c r="A50" s="176" t="s">
        <v>67</v>
      </c>
      <c r="B50" s="176" t="e">
        <f>NA()</f>
        <v>#N/A</v>
      </c>
      <c r="C50" s="176">
        <f>IF(ISNUMBER('実質公債費比率（分子）の構造'!K$53),'実質公債費比率（分子）の構造'!K$53,NA())</f>
        <v>658</v>
      </c>
      <c r="D50" s="176" t="e">
        <f>NA()</f>
        <v>#N/A</v>
      </c>
      <c r="E50" s="176" t="e">
        <f>NA()</f>
        <v>#N/A</v>
      </c>
      <c r="F50" s="176">
        <f>IF(ISNUMBER('実質公債費比率（分子）の構造'!L$53),'実質公債費比率（分子）の構造'!L$53,NA())</f>
        <v>689</v>
      </c>
      <c r="G50" s="176" t="e">
        <f>NA()</f>
        <v>#N/A</v>
      </c>
      <c r="H50" s="176" t="e">
        <f>NA()</f>
        <v>#N/A</v>
      </c>
      <c r="I50" s="176">
        <f>IF(ISNUMBER('実質公債費比率（分子）の構造'!M$53),'実質公債費比率（分子）の構造'!M$53,NA())</f>
        <v>754</v>
      </c>
      <c r="J50" s="176" t="e">
        <f>NA()</f>
        <v>#N/A</v>
      </c>
      <c r="K50" s="176" t="e">
        <f>NA()</f>
        <v>#N/A</v>
      </c>
      <c r="L50" s="176">
        <f>IF(ISNUMBER('実質公債費比率（分子）の構造'!N$53),'実質公債費比率（分子）の構造'!N$53,NA())</f>
        <v>731</v>
      </c>
      <c r="M50" s="176" t="e">
        <f>NA()</f>
        <v>#N/A</v>
      </c>
      <c r="N50" s="176" t="e">
        <f>NA()</f>
        <v>#N/A</v>
      </c>
      <c r="O50" s="176">
        <f>IF(ISNUMBER('実質公債費比率（分子）の構造'!O$53),'実質公債費比率（分子）の構造'!O$53,NA())</f>
        <v>659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19253</v>
      </c>
      <c r="E56" s="175"/>
      <c r="F56" s="175"/>
      <c r="G56" s="175">
        <f>'将来負担比率（分子）の構造'!J$52</f>
        <v>18825</v>
      </c>
      <c r="H56" s="175"/>
      <c r="I56" s="175"/>
      <c r="J56" s="175">
        <f>'将来負担比率（分子）の構造'!K$52</f>
        <v>18752</v>
      </c>
      <c r="K56" s="175"/>
      <c r="L56" s="175"/>
      <c r="M56" s="175">
        <f>'将来負担比率（分子）の構造'!L$52</f>
        <v>17874</v>
      </c>
      <c r="N56" s="175"/>
      <c r="O56" s="175"/>
      <c r="P56" s="175">
        <f>'将来負担比率（分子）の構造'!M$52</f>
        <v>17143</v>
      </c>
    </row>
    <row r="57" spans="1:16" x14ac:dyDescent="0.2">
      <c r="A57" s="175" t="s">
        <v>42</v>
      </c>
      <c r="B57" s="175"/>
      <c r="C57" s="175"/>
      <c r="D57" s="175">
        <f>'将来負担比率（分子）の構造'!I$51</f>
        <v>3794</v>
      </c>
      <c r="E57" s="175"/>
      <c r="F57" s="175"/>
      <c r="G57" s="175">
        <f>'将来負担比率（分子）の構造'!J$51</f>
        <v>4084</v>
      </c>
      <c r="H57" s="175"/>
      <c r="I57" s="175"/>
      <c r="J57" s="175">
        <f>'将来負担比率（分子）の構造'!K$51</f>
        <v>4110</v>
      </c>
      <c r="K57" s="175"/>
      <c r="L57" s="175"/>
      <c r="M57" s="175">
        <f>'将来負担比率（分子）の構造'!L$51</f>
        <v>4360</v>
      </c>
      <c r="N57" s="175"/>
      <c r="O57" s="175"/>
      <c r="P57" s="175">
        <f>'将来負担比率（分子）の構造'!M$51</f>
        <v>4476</v>
      </c>
    </row>
    <row r="58" spans="1:16" x14ac:dyDescent="0.2">
      <c r="A58" s="175" t="s">
        <v>41</v>
      </c>
      <c r="B58" s="175"/>
      <c r="C58" s="175"/>
      <c r="D58" s="175">
        <f>'将来負担比率（分子）の構造'!I$50</f>
        <v>4985</v>
      </c>
      <c r="E58" s="175"/>
      <c r="F58" s="175"/>
      <c r="G58" s="175">
        <f>'将来負担比率（分子）の構造'!J$50</f>
        <v>4347</v>
      </c>
      <c r="H58" s="175"/>
      <c r="I58" s="175"/>
      <c r="J58" s="175">
        <f>'将来負担比率（分子）の構造'!K$50</f>
        <v>4763</v>
      </c>
      <c r="K58" s="175"/>
      <c r="L58" s="175"/>
      <c r="M58" s="175">
        <f>'将来負担比率（分子）の構造'!L$50</f>
        <v>5192</v>
      </c>
      <c r="N58" s="175"/>
      <c r="O58" s="175"/>
      <c r="P58" s="175">
        <f>'将来負担比率（分子）の構造'!M$50</f>
        <v>5221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55</v>
      </c>
      <c r="C61" s="175"/>
      <c r="D61" s="175"/>
      <c r="E61" s="175">
        <f>'将来負担比率（分子）の構造'!J$46</f>
        <v>69</v>
      </c>
      <c r="F61" s="175"/>
      <c r="G61" s="175"/>
      <c r="H61" s="175">
        <f>'将来負担比率（分子）の構造'!K$46</f>
        <v>85</v>
      </c>
      <c r="I61" s="175"/>
      <c r="J61" s="175"/>
      <c r="K61" s="175">
        <f>'将来負担比率（分子）の構造'!L$46</f>
        <v>102</v>
      </c>
      <c r="L61" s="175"/>
      <c r="M61" s="175"/>
      <c r="N61" s="175">
        <f>'将来負担比率（分子）の構造'!M$46</f>
        <v>167</v>
      </c>
      <c r="O61" s="175"/>
      <c r="P61" s="175"/>
    </row>
    <row r="62" spans="1:16" x14ac:dyDescent="0.2">
      <c r="A62" s="175" t="s">
        <v>35</v>
      </c>
      <c r="B62" s="175">
        <f>'将来負担比率（分子）の構造'!I$45</f>
        <v>641</v>
      </c>
      <c r="C62" s="175"/>
      <c r="D62" s="175"/>
      <c r="E62" s="175">
        <f>'将来負担比率（分子）の構造'!J$45</f>
        <v>584</v>
      </c>
      <c r="F62" s="175"/>
      <c r="G62" s="175"/>
      <c r="H62" s="175">
        <f>'将来負担比率（分子）の構造'!K$45</f>
        <v>465</v>
      </c>
      <c r="I62" s="175"/>
      <c r="J62" s="175"/>
      <c r="K62" s="175">
        <f>'将来負担比率（分子）の構造'!L$45</f>
        <v>337</v>
      </c>
      <c r="L62" s="175"/>
      <c r="M62" s="175"/>
      <c r="N62" s="175">
        <f>'将来負担比率（分子）の構造'!M$45</f>
        <v>324</v>
      </c>
      <c r="O62" s="175"/>
      <c r="P62" s="175"/>
    </row>
    <row r="63" spans="1:16" x14ac:dyDescent="0.2">
      <c r="A63" s="175" t="s">
        <v>34</v>
      </c>
      <c r="B63" s="175">
        <f>'将来負担比率（分子）の構造'!I$44</f>
        <v>2620</v>
      </c>
      <c r="C63" s="175"/>
      <c r="D63" s="175"/>
      <c r="E63" s="175">
        <f>'将来負担比率（分子）の構造'!J$44</f>
        <v>2486</v>
      </c>
      <c r="F63" s="175"/>
      <c r="G63" s="175"/>
      <c r="H63" s="175">
        <f>'将来負担比率（分子）の構造'!K$44</f>
        <v>3000</v>
      </c>
      <c r="I63" s="175"/>
      <c r="J63" s="175"/>
      <c r="K63" s="175">
        <f>'将来負担比率（分子）の構造'!L$44</f>
        <v>2846</v>
      </c>
      <c r="L63" s="175"/>
      <c r="M63" s="175"/>
      <c r="N63" s="175">
        <f>'将来負担比率（分子）の構造'!M$44</f>
        <v>2897</v>
      </c>
      <c r="O63" s="175"/>
      <c r="P63" s="175"/>
    </row>
    <row r="64" spans="1:16" x14ac:dyDescent="0.2">
      <c r="A64" s="175" t="s">
        <v>33</v>
      </c>
      <c r="B64" s="175">
        <f>'将来負担比率（分子）の構造'!I$43</f>
        <v>5545</v>
      </c>
      <c r="C64" s="175"/>
      <c r="D64" s="175"/>
      <c r="E64" s="175">
        <f>'将来負担比率（分子）の構造'!J$43</f>
        <v>4922</v>
      </c>
      <c r="F64" s="175"/>
      <c r="G64" s="175"/>
      <c r="H64" s="175">
        <f>'将来負担比率（分子）の構造'!K$43</f>
        <v>4245</v>
      </c>
      <c r="I64" s="175"/>
      <c r="J64" s="175"/>
      <c r="K64" s="175">
        <f>'将来負担比率（分子）の構造'!L$43</f>
        <v>3844</v>
      </c>
      <c r="L64" s="175"/>
      <c r="M64" s="175"/>
      <c r="N64" s="175">
        <f>'将来負担比率（分子）の構造'!M$43</f>
        <v>3574</v>
      </c>
      <c r="O64" s="175"/>
      <c r="P64" s="175"/>
    </row>
    <row r="65" spans="1:16" x14ac:dyDescent="0.2">
      <c r="A65" s="175" t="s">
        <v>32</v>
      </c>
      <c r="B65" s="175">
        <f>'将来負担比率（分子）の構造'!I$42</f>
        <v>1260</v>
      </c>
      <c r="C65" s="175"/>
      <c r="D65" s="175"/>
      <c r="E65" s="175">
        <f>'将来負担比率（分子）の構造'!J$42</f>
        <v>1088</v>
      </c>
      <c r="F65" s="175"/>
      <c r="G65" s="175"/>
      <c r="H65" s="175">
        <f>'将来負担比率（分子）の構造'!K$42</f>
        <v>915</v>
      </c>
      <c r="I65" s="175"/>
      <c r="J65" s="175"/>
      <c r="K65" s="175">
        <f>'将来負担比率（分子）の構造'!L$42</f>
        <v>760</v>
      </c>
      <c r="L65" s="175"/>
      <c r="M65" s="175"/>
      <c r="N65" s="175">
        <f>'将来負担比率（分子）の構造'!M$42</f>
        <v>654</v>
      </c>
      <c r="O65" s="175"/>
      <c r="P65" s="175"/>
    </row>
    <row r="66" spans="1:16" x14ac:dyDescent="0.2">
      <c r="A66" s="175" t="s">
        <v>31</v>
      </c>
      <c r="B66" s="175">
        <f>'将来負担比率（分子）の構造'!I$41</f>
        <v>20617</v>
      </c>
      <c r="C66" s="175"/>
      <c r="D66" s="175"/>
      <c r="E66" s="175">
        <f>'将来負担比率（分子）の構造'!J$41</f>
        <v>20172</v>
      </c>
      <c r="F66" s="175"/>
      <c r="G66" s="175"/>
      <c r="H66" s="175">
        <f>'将来負担比率（分子）の構造'!K$41</f>
        <v>20047</v>
      </c>
      <c r="I66" s="175"/>
      <c r="J66" s="175"/>
      <c r="K66" s="175">
        <f>'将来負担比率（分子）の構造'!L$41</f>
        <v>18995</v>
      </c>
      <c r="L66" s="175"/>
      <c r="M66" s="175"/>
      <c r="N66" s="175">
        <f>'将来負担比率（分子）の構造'!M$41</f>
        <v>18026</v>
      </c>
      <c r="O66" s="175"/>
      <c r="P66" s="175"/>
    </row>
    <row r="67" spans="1:16" x14ac:dyDescent="0.2">
      <c r="A67" s="175" t="s">
        <v>71</v>
      </c>
      <c r="B67" s="175" t="e">
        <f>NA()</f>
        <v>#N/A</v>
      </c>
      <c r="C67" s="175">
        <f>IF(ISNUMBER('将来負担比率（分子）の構造'!I$53), IF('将来負担比率（分子）の構造'!I$53 &lt; 0, 0, '将来負担比率（分子）の構造'!I$53), NA())</f>
        <v>2706</v>
      </c>
      <c r="D67" s="175" t="e">
        <f>NA()</f>
        <v>#N/A</v>
      </c>
      <c r="E67" s="175" t="e">
        <f>NA()</f>
        <v>#N/A</v>
      </c>
      <c r="F67" s="175">
        <f>IF(ISNUMBER('将来負担比率（分子）の構造'!J$53), IF('将来負担比率（分子）の構造'!J$53 &lt; 0, 0, '将来負担比率（分子）の構造'!J$53), NA())</f>
        <v>2065</v>
      </c>
      <c r="G67" s="175" t="e">
        <f>NA()</f>
        <v>#N/A</v>
      </c>
      <c r="H67" s="175" t="e">
        <f>NA()</f>
        <v>#N/A</v>
      </c>
      <c r="I67" s="175">
        <f>IF(ISNUMBER('将来負担比率（分子）の構造'!K$53), IF('将来負担比率（分子）の構造'!K$53 &lt; 0, 0, '将来負担比率（分子）の構造'!K$53), NA())</f>
        <v>1132</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2241</v>
      </c>
      <c r="C72" s="179">
        <f>基金残高に係る経年分析!G55</f>
        <v>2304</v>
      </c>
      <c r="D72" s="179">
        <f>基金残高に係る経年分析!H55</f>
        <v>2277</v>
      </c>
    </row>
    <row r="73" spans="1:16" x14ac:dyDescent="0.2">
      <c r="A73" s="178" t="s">
        <v>74</v>
      </c>
      <c r="B73" s="179">
        <f>基金残高に係る経年分析!F56</f>
        <v>623</v>
      </c>
      <c r="C73" s="179">
        <f>基金残高に係る経年分析!G56</f>
        <v>524</v>
      </c>
      <c r="D73" s="179">
        <f>基金残高に係る経年分析!H56</f>
        <v>480</v>
      </c>
    </row>
    <row r="74" spans="1:16" x14ac:dyDescent="0.2">
      <c r="A74" s="178" t="s">
        <v>75</v>
      </c>
      <c r="B74" s="179">
        <f>基金残高に係る経年分析!F57</f>
        <v>951</v>
      </c>
      <c r="C74" s="179">
        <f>基金残高に係る経年分析!G57</f>
        <v>1345</v>
      </c>
      <c r="D74" s="179">
        <f>基金残高に係る経年分析!H57</f>
        <v>1449</v>
      </c>
    </row>
  </sheetData>
  <sheetProtection algorithmName="SHA-512" hashValue="q+XjJVX9jc8Dv7vPNjWafRC6eve41K1dZuF8NlIYBUY+5c8JmURygbmaSv3GYNJFtqbafqB2gZEhzju1sHR41Q==" saltValue="V9e4iYtgaXr2XdMGz8jX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8562068</v>
      </c>
      <c r="S5" s="649"/>
      <c r="T5" s="649"/>
      <c r="U5" s="649"/>
      <c r="V5" s="649"/>
      <c r="W5" s="649"/>
      <c r="X5" s="649"/>
      <c r="Y5" s="650"/>
      <c r="Z5" s="651">
        <v>38.9</v>
      </c>
      <c r="AA5" s="651"/>
      <c r="AB5" s="651"/>
      <c r="AC5" s="651"/>
      <c r="AD5" s="652">
        <v>8037939</v>
      </c>
      <c r="AE5" s="652"/>
      <c r="AF5" s="652"/>
      <c r="AG5" s="652"/>
      <c r="AH5" s="652"/>
      <c r="AI5" s="652"/>
      <c r="AJ5" s="652"/>
      <c r="AK5" s="652"/>
      <c r="AL5" s="653">
        <v>64.900000000000006</v>
      </c>
      <c r="AM5" s="654"/>
      <c r="AN5" s="654"/>
      <c r="AO5" s="655"/>
      <c r="AP5" s="645" t="s">
        <v>217</v>
      </c>
      <c r="AQ5" s="646"/>
      <c r="AR5" s="646"/>
      <c r="AS5" s="646"/>
      <c r="AT5" s="646"/>
      <c r="AU5" s="646"/>
      <c r="AV5" s="646"/>
      <c r="AW5" s="646"/>
      <c r="AX5" s="646"/>
      <c r="AY5" s="646"/>
      <c r="AZ5" s="646"/>
      <c r="BA5" s="646"/>
      <c r="BB5" s="646"/>
      <c r="BC5" s="646"/>
      <c r="BD5" s="646"/>
      <c r="BE5" s="646"/>
      <c r="BF5" s="647"/>
      <c r="BG5" s="659">
        <v>8037939</v>
      </c>
      <c r="BH5" s="660"/>
      <c r="BI5" s="660"/>
      <c r="BJ5" s="660"/>
      <c r="BK5" s="660"/>
      <c r="BL5" s="660"/>
      <c r="BM5" s="660"/>
      <c r="BN5" s="661"/>
      <c r="BO5" s="662">
        <v>93.9</v>
      </c>
      <c r="BP5" s="662"/>
      <c r="BQ5" s="662"/>
      <c r="BR5" s="662"/>
      <c r="BS5" s="663">
        <v>78523</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148040</v>
      </c>
      <c r="S6" s="660"/>
      <c r="T6" s="660"/>
      <c r="U6" s="660"/>
      <c r="V6" s="660"/>
      <c r="W6" s="660"/>
      <c r="X6" s="660"/>
      <c r="Y6" s="661"/>
      <c r="Z6" s="662">
        <v>0.7</v>
      </c>
      <c r="AA6" s="662"/>
      <c r="AB6" s="662"/>
      <c r="AC6" s="662"/>
      <c r="AD6" s="663">
        <v>148040</v>
      </c>
      <c r="AE6" s="663"/>
      <c r="AF6" s="663"/>
      <c r="AG6" s="663"/>
      <c r="AH6" s="663"/>
      <c r="AI6" s="663"/>
      <c r="AJ6" s="663"/>
      <c r="AK6" s="663"/>
      <c r="AL6" s="664">
        <v>1.2</v>
      </c>
      <c r="AM6" s="665"/>
      <c r="AN6" s="665"/>
      <c r="AO6" s="666"/>
      <c r="AP6" s="656" t="s">
        <v>222</v>
      </c>
      <c r="AQ6" s="657"/>
      <c r="AR6" s="657"/>
      <c r="AS6" s="657"/>
      <c r="AT6" s="657"/>
      <c r="AU6" s="657"/>
      <c r="AV6" s="657"/>
      <c r="AW6" s="657"/>
      <c r="AX6" s="657"/>
      <c r="AY6" s="657"/>
      <c r="AZ6" s="657"/>
      <c r="BA6" s="657"/>
      <c r="BB6" s="657"/>
      <c r="BC6" s="657"/>
      <c r="BD6" s="657"/>
      <c r="BE6" s="657"/>
      <c r="BF6" s="658"/>
      <c r="BG6" s="659">
        <v>8037939</v>
      </c>
      <c r="BH6" s="660"/>
      <c r="BI6" s="660"/>
      <c r="BJ6" s="660"/>
      <c r="BK6" s="660"/>
      <c r="BL6" s="660"/>
      <c r="BM6" s="660"/>
      <c r="BN6" s="661"/>
      <c r="BO6" s="662">
        <v>93.9</v>
      </c>
      <c r="BP6" s="662"/>
      <c r="BQ6" s="662"/>
      <c r="BR6" s="662"/>
      <c r="BS6" s="663">
        <v>78523</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206173</v>
      </c>
      <c r="CS6" s="660"/>
      <c r="CT6" s="660"/>
      <c r="CU6" s="660"/>
      <c r="CV6" s="660"/>
      <c r="CW6" s="660"/>
      <c r="CX6" s="660"/>
      <c r="CY6" s="661"/>
      <c r="CZ6" s="653">
        <v>1</v>
      </c>
      <c r="DA6" s="654"/>
      <c r="DB6" s="654"/>
      <c r="DC6" s="670"/>
      <c r="DD6" s="668">
        <v>37690</v>
      </c>
      <c r="DE6" s="660"/>
      <c r="DF6" s="660"/>
      <c r="DG6" s="660"/>
      <c r="DH6" s="660"/>
      <c r="DI6" s="660"/>
      <c r="DJ6" s="660"/>
      <c r="DK6" s="660"/>
      <c r="DL6" s="660"/>
      <c r="DM6" s="660"/>
      <c r="DN6" s="660"/>
      <c r="DO6" s="660"/>
      <c r="DP6" s="661"/>
      <c r="DQ6" s="668">
        <v>206173</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3064</v>
      </c>
      <c r="S7" s="660"/>
      <c r="T7" s="660"/>
      <c r="U7" s="660"/>
      <c r="V7" s="660"/>
      <c r="W7" s="660"/>
      <c r="X7" s="660"/>
      <c r="Y7" s="661"/>
      <c r="Z7" s="662">
        <v>0</v>
      </c>
      <c r="AA7" s="662"/>
      <c r="AB7" s="662"/>
      <c r="AC7" s="662"/>
      <c r="AD7" s="663">
        <v>3064</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3779281</v>
      </c>
      <c r="BH7" s="660"/>
      <c r="BI7" s="660"/>
      <c r="BJ7" s="660"/>
      <c r="BK7" s="660"/>
      <c r="BL7" s="660"/>
      <c r="BM7" s="660"/>
      <c r="BN7" s="661"/>
      <c r="BO7" s="662">
        <v>44.1</v>
      </c>
      <c r="BP7" s="662"/>
      <c r="BQ7" s="662"/>
      <c r="BR7" s="662"/>
      <c r="BS7" s="663">
        <v>78523</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1853619</v>
      </c>
      <c r="CS7" s="660"/>
      <c r="CT7" s="660"/>
      <c r="CU7" s="660"/>
      <c r="CV7" s="660"/>
      <c r="CW7" s="660"/>
      <c r="CX7" s="660"/>
      <c r="CY7" s="661"/>
      <c r="CZ7" s="662">
        <v>8.6999999999999993</v>
      </c>
      <c r="DA7" s="662"/>
      <c r="DB7" s="662"/>
      <c r="DC7" s="662"/>
      <c r="DD7" s="668">
        <v>107260</v>
      </c>
      <c r="DE7" s="660"/>
      <c r="DF7" s="660"/>
      <c r="DG7" s="660"/>
      <c r="DH7" s="660"/>
      <c r="DI7" s="660"/>
      <c r="DJ7" s="660"/>
      <c r="DK7" s="660"/>
      <c r="DL7" s="660"/>
      <c r="DM7" s="660"/>
      <c r="DN7" s="660"/>
      <c r="DO7" s="660"/>
      <c r="DP7" s="661"/>
      <c r="DQ7" s="668">
        <v>1633890</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43493</v>
      </c>
      <c r="S8" s="660"/>
      <c r="T8" s="660"/>
      <c r="U8" s="660"/>
      <c r="V8" s="660"/>
      <c r="W8" s="660"/>
      <c r="X8" s="660"/>
      <c r="Y8" s="661"/>
      <c r="Z8" s="662">
        <v>0.2</v>
      </c>
      <c r="AA8" s="662"/>
      <c r="AB8" s="662"/>
      <c r="AC8" s="662"/>
      <c r="AD8" s="663">
        <v>43493</v>
      </c>
      <c r="AE8" s="663"/>
      <c r="AF8" s="663"/>
      <c r="AG8" s="663"/>
      <c r="AH8" s="663"/>
      <c r="AI8" s="663"/>
      <c r="AJ8" s="663"/>
      <c r="AK8" s="663"/>
      <c r="AL8" s="664">
        <v>0.4</v>
      </c>
      <c r="AM8" s="665"/>
      <c r="AN8" s="665"/>
      <c r="AO8" s="666"/>
      <c r="AP8" s="656" t="s">
        <v>228</v>
      </c>
      <c r="AQ8" s="657"/>
      <c r="AR8" s="657"/>
      <c r="AS8" s="657"/>
      <c r="AT8" s="657"/>
      <c r="AU8" s="657"/>
      <c r="AV8" s="657"/>
      <c r="AW8" s="657"/>
      <c r="AX8" s="657"/>
      <c r="AY8" s="657"/>
      <c r="AZ8" s="657"/>
      <c r="BA8" s="657"/>
      <c r="BB8" s="657"/>
      <c r="BC8" s="657"/>
      <c r="BD8" s="657"/>
      <c r="BE8" s="657"/>
      <c r="BF8" s="658"/>
      <c r="BG8" s="659">
        <v>105368</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9937130</v>
      </c>
      <c r="CS8" s="660"/>
      <c r="CT8" s="660"/>
      <c r="CU8" s="660"/>
      <c r="CV8" s="660"/>
      <c r="CW8" s="660"/>
      <c r="CX8" s="660"/>
      <c r="CY8" s="661"/>
      <c r="CZ8" s="662">
        <v>46.4</v>
      </c>
      <c r="DA8" s="662"/>
      <c r="DB8" s="662"/>
      <c r="DC8" s="662"/>
      <c r="DD8" s="668">
        <v>465242</v>
      </c>
      <c r="DE8" s="660"/>
      <c r="DF8" s="660"/>
      <c r="DG8" s="660"/>
      <c r="DH8" s="660"/>
      <c r="DI8" s="660"/>
      <c r="DJ8" s="660"/>
      <c r="DK8" s="660"/>
      <c r="DL8" s="660"/>
      <c r="DM8" s="660"/>
      <c r="DN8" s="660"/>
      <c r="DO8" s="660"/>
      <c r="DP8" s="661"/>
      <c r="DQ8" s="668">
        <v>4854992</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50970</v>
      </c>
      <c r="S9" s="660"/>
      <c r="T9" s="660"/>
      <c r="U9" s="660"/>
      <c r="V9" s="660"/>
      <c r="W9" s="660"/>
      <c r="X9" s="660"/>
      <c r="Y9" s="661"/>
      <c r="Z9" s="662">
        <v>0.2</v>
      </c>
      <c r="AA9" s="662"/>
      <c r="AB9" s="662"/>
      <c r="AC9" s="662"/>
      <c r="AD9" s="663">
        <v>50970</v>
      </c>
      <c r="AE9" s="663"/>
      <c r="AF9" s="663"/>
      <c r="AG9" s="663"/>
      <c r="AH9" s="663"/>
      <c r="AI9" s="663"/>
      <c r="AJ9" s="663"/>
      <c r="AK9" s="663"/>
      <c r="AL9" s="664">
        <v>0.4</v>
      </c>
      <c r="AM9" s="665"/>
      <c r="AN9" s="665"/>
      <c r="AO9" s="666"/>
      <c r="AP9" s="656" t="s">
        <v>231</v>
      </c>
      <c r="AQ9" s="657"/>
      <c r="AR9" s="657"/>
      <c r="AS9" s="657"/>
      <c r="AT9" s="657"/>
      <c r="AU9" s="657"/>
      <c r="AV9" s="657"/>
      <c r="AW9" s="657"/>
      <c r="AX9" s="657"/>
      <c r="AY9" s="657"/>
      <c r="AZ9" s="657"/>
      <c r="BA9" s="657"/>
      <c r="BB9" s="657"/>
      <c r="BC9" s="657"/>
      <c r="BD9" s="657"/>
      <c r="BE9" s="657"/>
      <c r="BF9" s="658"/>
      <c r="BG9" s="659">
        <v>3218062</v>
      </c>
      <c r="BH9" s="660"/>
      <c r="BI9" s="660"/>
      <c r="BJ9" s="660"/>
      <c r="BK9" s="660"/>
      <c r="BL9" s="660"/>
      <c r="BM9" s="660"/>
      <c r="BN9" s="661"/>
      <c r="BO9" s="662">
        <v>37.6</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1537814</v>
      </c>
      <c r="CS9" s="660"/>
      <c r="CT9" s="660"/>
      <c r="CU9" s="660"/>
      <c r="CV9" s="660"/>
      <c r="CW9" s="660"/>
      <c r="CX9" s="660"/>
      <c r="CY9" s="661"/>
      <c r="CZ9" s="662">
        <v>7.2</v>
      </c>
      <c r="DA9" s="662"/>
      <c r="DB9" s="662"/>
      <c r="DC9" s="662"/>
      <c r="DD9" s="668" t="s">
        <v>122</v>
      </c>
      <c r="DE9" s="660"/>
      <c r="DF9" s="660"/>
      <c r="DG9" s="660"/>
      <c r="DH9" s="660"/>
      <c r="DI9" s="660"/>
      <c r="DJ9" s="660"/>
      <c r="DK9" s="660"/>
      <c r="DL9" s="660"/>
      <c r="DM9" s="660"/>
      <c r="DN9" s="660"/>
      <c r="DO9" s="660"/>
      <c r="DP9" s="661"/>
      <c r="DQ9" s="668">
        <v>1353582</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181956</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19382</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17432</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1462560</v>
      </c>
      <c r="S11" s="660"/>
      <c r="T11" s="660"/>
      <c r="U11" s="660"/>
      <c r="V11" s="660"/>
      <c r="W11" s="660"/>
      <c r="X11" s="660"/>
      <c r="Y11" s="661"/>
      <c r="Z11" s="664">
        <v>6.6</v>
      </c>
      <c r="AA11" s="665"/>
      <c r="AB11" s="665"/>
      <c r="AC11" s="671"/>
      <c r="AD11" s="668">
        <v>1462560</v>
      </c>
      <c r="AE11" s="660"/>
      <c r="AF11" s="660"/>
      <c r="AG11" s="660"/>
      <c r="AH11" s="660"/>
      <c r="AI11" s="660"/>
      <c r="AJ11" s="660"/>
      <c r="AK11" s="661"/>
      <c r="AL11" s="664">
        <v>11.8</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273895</v>
      </c>
      <c r="BH11" s="660"/>
      <c r="BI11" s="660"/>
      <c r="BJ11" s="660"/>
      <c r="BK11" s="660"/>
      <c r="BL11" s="660"/>
      <c r="BM11" s="660"/>
      <c r="BN11" s="661"/>
      <c r="BO11" s="662">
        <v>3.2</v>
      </c>
      <c r="BP11" s="662"/>
      <c r="BQ11" s="662"/>
      <c r="BR11" s="662"/>
      <c r="BS11" s="663">
        <v>78523</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92628</v>
      </c>
      <c r="CS11" s="660"/>
      <c r="CT11" s="660"/>
      <c r="CU11" s="660"/>
      <c r="CV11" s="660"/>
      <c r="CW11" s="660"/>
      <c r="CX11" s="660"/>
      <c r="CY11" s="661"/>
      <c r="CZ11" s="662">
        <v>0.4</v>
      </c>
      <c r="DA11" s="662"/>
      <c r="DB11" s="662"/>
      <c r="DC11" s="662"/>
      <c r="DD11" s="668">
        <v>51447</v>
      </c>
      <c r="DE11" s="660"/>
      <c r="DF11" s="660"/>
      <c r="DG11" s="660"/>
      <c r="DH11" s="660"/>
      <c r="DI11" s="660"/>
      <c r="DJ11" s="660"/>
      <c r="DK11" s="660"/>
      <c r="DL11" s="660"/>
      <c r="DM11" s="660"/>
      <c r="DN11" s="660"/>
      <c r="DO11" s="660"/>
      <c r="DP11" s="661"/>
      <c r="DQ11" s="668">
        <v>41045</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3597046</v>
      </c>
      <c r="BH12" s="660"/>
      <c r="BI12" s="660"/>
      <c r="BJ12" s="660"/>
      <c r="BK12" s="660"/>
      <c r="BL12" s="660"/>
      <c r="BM12" s="660"/>
      <c r="BN12" s="661"/>
      <c r="BO12" s="662">
        <v>42</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173195</v>
      </c>
      <c r="CS12" s="660"/>
      <c r="CT12" s="660"/>
      <c r="CU12" s="660"/>
      <c r="CV12" s="660"/>
      <c r="CW12" s="660"/>
      <c r="CX12" s="660"/>
      <c r="CY12" s="661"/>
      <c r="CZ12" s="662">
        <v>0.8</v>
      </c>
      <c r="DA12" s="662"/>
      <c r="DB12" s="662"/>
      <c r="DC12" s="662"/>
      <c r="DD12" s="668">
        <v>6007</v>
      </c>
      <c r="DE12" s="660"/>
      <c r="DF12" s="660"/>
      <c r="DG12" s="660"/>
      <c r="DH12" s="660"/>
      <c r="DI12" s="660"/>
      <c r="DJ12" s="660"/>
      <c r="DK12" s="660"/>
      <c r="DL12" s="660"/>
      <c r="DM12" s="660"/>
      <c r="DN12" s="660"/>
      <c r="DO12" s="660"/>
      <c r="DP12" s="661"/>
      <c r="DQ12" s="668">
        <v>150159</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3570784</v>
      </c>
      <c r="BH13" s="660"/>
      <c r="BI13" s="660"/>
      <c r="BJ13" s="660"/>
      <c r="BK13" s="660"/>
      <c r="BL13" s="660"/>
      <c r="BM13" s="660"/>
      <c r="BN13" s="661"/>
      <c r="BO13" s="662">
        <v>41.7</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1412859</v>
      </c>
      <c r="CS13" s="660"/>
      <c r="CT13" s="660"/>
      <c r="CU13" s="660"/>
      <c r="CV13" s="660"/>
      <c r="CW13" s="660"/>
      <c r="CX13" s="660"/>
      <c r="CY13" s="661"/>
      <c r="CZ13" s="662">
        <v>6.6</v>
      </c>
      <c r="DA13" s="662"/>
      <c r="DB13" s="662"/>
      <c r="DC13" s="662"/>
      <c r="DD13" s="668">
        <v>489045</v>
      </c>
      <c r="DE13" s="660"/>
      <c r="DF13" s="660"/>
      <c r="DG13" s="660"/>
      <c r="DH13" s="660"/>
      <c r="DI13" s="660"/>
      <c r="DJ13" s="660"/>
      <c r="DK13" s="660"/>
      <c r="DL13" s="660"/>
      <c r="DM13" s="660"/>
      <c r="DN13" s="660"/>
      <c r="DO13" s="660"/>
      <c r="DP13" s="661"/>
      <c r="DQ13" s="668">
        <v>1003906</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1577</v>
      </c>
      <c r="S14" s="660"/>
      <c r="T14" s="660"/>
      <c r="U14" s="660"/>
      <c r="V14" s="660"/>
      <c r="W14" s="660"/>
      <c r="X14" s="660"/>
      <c r="Y14" s="661"/>
      <c r="Z14" s="662">
        <v>0</v>
      </c>
      <c r="AA14" s="662"/>
      <c r="AB14" s="662"/>
      <c r="AC14" s="662"/>
      <c r="AD14" s="663">
        <v>1577</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168564</v>
      </c>
      <c r="BH14" s="660"/>
      <c r="BI14" s="660"/>
      <c r="BJ14" s="660"/>
      <c r="BK14" s="660"/>
      <c r="BL14" s="660"/>
      <c r="BM14" s="660"/>
      <c r="BN14" s="661"/>
      <c r="BO14" s="662">
        <v>2</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765093</v>
      </c>
      <c r="CS14" s="660"/>
      <c r="CT14" s="660"/>
      <c r="CU14" s="660"/>
      <c r="CV14" s="660"/>
      <c r="CW14" s="660"/>
      <c r="CX14" s="660"/>
      <c r="CY14" s="661"/>
      <c r="CZ14" s="662">
        <v>3.6</v>
      </c>
      <c r="DA14" s="662"/>
      <c r="DB14" s="662"/>
      <c r="DC14" s="662"/>
      <c r="DD14" s="668">
        <v>31926</v>
      </c>
      <c r="DE14" s="660"/>
      <c r="DF14" s="660"/>
      <c r="DG14" s="660"/>
      <c r="DH14" s="660"/>
      <c r="DI14" s="660"/>
      <c r="DJ14" s="660"/>
      <c r="DK14" s="660"/>
      <c r="DL14" s="660"/>
      <c r="DM14" s="660"/>
      <c r="DN14" s="660"/>
      <c r="DO14" s="660"/>
      <c r="DP14" s="661"/>
      <c r="DQ14" s="668">
        <v>734499</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493048</v>
      </c>
      <c r="BH15" s="660"/>
      <c r="BI15" s="660"/>
      <c r="BJ15" s="660"/>
      <c r="BK15" s="660"/>
      <c r="BL15" s="660"/>
      <c r="BM15" s="660"/>
      <c r="BN15" s="661"/>
      <c r="BO15" s="662">
        <v>5.8</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3508181</v>
      </c>
      <c r="CS15" s="660"/>
      <c r="CT15" s="660"/>
      <c r="CU15" s="660"/>
      <c r="CV15" s="660"/>
      <c r="CW15" s="660"/>
      <c r="CX15" s="660"/>
      <c r="CY15" s="661"/>
      <c r="CZ15" s="662">
        <v>16.399999999999999</v>
      </c>
      <c r="DA15" s="662"/>
      <c r="DB15" s="662"/>
      <c r="DC15" s="662"/>
      <c r="DD15" s="668">
        <v>849953</v>
      </c>
      <c r="DE15" s="660"/>
      <c r="DF15" s="660"/>
      <c r="DG15" s="660"/>
      <c r="DH15" s="660"/>
      <c r="DI15" s="660"/>
      <c r="DJ15" s="660"/>
      <c r="DK15" s="660"/>
      <c r="DL15" s="660"/>
      <c r="DM15" s="660"/>
      <c r="DN15" s="660"/>
      <c r="DO15" s="660"/>
      <c r="DP15" s="661"/>
      <c r="DQ15" s="668">
        <v>2439043</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21307</v>
      </c>
      <c r="S16" s="660"/>
      <c r="T16" s="660"/>
      <c r="U16" s="660"/>
      <c r="V16" s="660"/>
      <c r="W16" s="660"/>
      <c r="X16" s="660"/>
      <c r="Y16" s="661"/>
      <c r="Z16" s="662">
        <v>0.1</v>
      </c>
      <c r="AA16" s="662"/>
      <c r="AB16" s="662"/>
      <c r="AC16" s="662"/>
      <c r="AD16" s="663">
        <v>21307</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142654</v>
      </c>
      <c r="S17" s="660"/>
      <c r="T17" s="660"/>
      <c r="U17" s="660"/>
      <c r="V17" s="660"/>
      <c r="W17" s="660"/>
      <c r="X17" s="660"/>
      <c r="Y17" s="661"/>
      <c r="Z17" s="662">
        <v>0.6</v>
      </c>
      <c r="AA17" s="662"/>
      <c r="AB17" s="662"/>
      <c r="AC17" s="662"/>
      <c r="AD17" s="663">
        <v>142654</v>
      </c>
      <c r="AE17" s="663"/>
      <c r="AF17" s="663"/>
      <c r="AG17" s="663"/>
      <c r="AH17" s="663"/>
      <c r="AI17" s="663"/>
      <c r="AJ17" s="663"/>
      <c r="AK17" s="663"/>
      <c r="AL17" s="664">
        <v>1.2</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1898700</v>
      </c>
      <c r="CS17" s="660"/>
      <c r="CT17" s="660"/>
      <c r="CU17" s="660"/>
      <c r="CV17" s="660"/>
      <c r="CW17" s="660"/>
      <c r="CX17" s="660"/>
      <c r="CY17" s="661"/>
      <c r="CZ17" s="662">
        <v>8.9</v>
      </c>
      <c r="DA17" s="662"/>
      <c r="DB17" s="662"/>
      <c r="DC17" s="662"/>
      <c r="DD17" s="668" t="s">
        <v>122</v>
      </c>
      <c r="DE17" s="660"/>
      <c r="DF17" s="660"/>
      <c r="DG17" s="660"/>
      <c r="DH17" s="660"/>
      <c r="DI17" s="660"/>
      <c r="DJ17" s="660"/>
      <c r="DK17" s="660"/>
      <c r="DL17" s="660"/>
      <c r="DM17" s="660"/>
      <c r="DN17" s="660"/>
      <c r="DO17" s="660"/>
      <c r="DP17" s="661"/>
      <c r="DQ17" s="668">
        <v>1882902</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76686</v>
      </c>
      <c r="S18" s="660"/>
      <c r="T18" s="660"/>
      <c r="U18" s="660"/>
      <c r="V18" s="660"/>
      <c r="W18" s="660"/>
      <c r="X18" s="660"/>
      <c r="Y18" s="661"/>
      <c r="Z18" s="662">
        <v>0.3</v>
      </c>
      <c r="AA18" s="662"/>
      <c r="AB18" s="662"/>
      <c r="AC18" s="662"/>
      <c r="AD18" s="663">
        <v>76686</v>
      </c>
      <c r="AE18" s="663"/>
      <c r="AF18" s="663"/>
      <c r="AG18" s="663"/>
      <c r="AH18" s="663"/>
      <c r="AI18" s="663"/>
      <c r="AJ18" s="663"/>
      <c r="AK18" s="663"/>
      <c r="AL18" s="664">
        <v>0.6</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73816</v>
      </c>
      <c r="S19" s="660"/>
      <c r="T19" s="660"/>
      <c r="U19" s="660"/>
      <c r="V19" s="660"/>
      <c r="W19" s="660"/>
      <c r="X19" s="660"/>
      <c r="Y19" s="661"/>
      <c r="Z19" s="662">
        <v>0.3</v>
      </c>
      <c r="AA19" s="662"/>
      <c r="AB19" s="662"/>
      <c r="AC19" s="662"/>
      <c r="AD19" s="663">
        <v>73816</v>
      </c>
      <c r="AE19" s="663"/>
      <c r="AF19" s="663"/>
      <c r="AG19" s="663"/>
      <c r="AH19" s="663"/>
      <c r="AI19" s="663"/>
      <c r="AJ19" s="663"/>
      <c r="AK19" s="663"/>
      <c r="AL19" s="664">
        <v>0.6</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524129</v>
      </c>
      <c r="BH19" s="660"/>
      <c r="BI19" s="660"/>
      <c r="BJ19" s="660"/>
      <c r="BK19" s="660"/>
      <c r="BL19" s="660"/>
      <c r="BM19" s="660"/>
      <c r="BN19" s="661"/>
      <c r="BO19" s="662">
        <v>6.1</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2870</v>
      </c>
      <c r="S20" s="660"/>
      <c r="T20" s="660"/>
      <c r="U20" s="660"/>
      <c r="V20" s="660"/>
      <c r="W20" s="660"/>
      <c r="X20" s="660"/>
      <c r="Y20" s="661"/>
      <c r="Z20" s="662">
        <v>0</v>
      </c>
      <c r="AA20" s="662"/>
      <c r="AB20" s="662"/>
      <c r="AC20" s="662"/>
      <c r="AD20" s="663">
        <v>2870</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524129</v>
      </c>
      <c r="BH20" s="660"/>
      <c r="BI20" s="660"/>
      <c r="BJ20" s="660"/>
      <c r="BK20" s="660"/>
      <c r="BL20" s="660"/>
      <c r="BM20" s="660"/>
      <c r="BN20" s="661"/>
      <c r="BO20" s="662">
        <v>6.1</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21404774</v>
      </c>
      <c r="CS20" s="660"/>
      <c r="CT20" s="660"/>
      <c r="CU20" s="660"/>
      <c r="CV20" s="660"/>
      <c r="CW20" s="660"/>
      <c r="CX20" s="660"/>
      <c r="CY20" s="661"/>
      <c r="CZ20" s="662">
        <v>100</v>
      </c>
      <c r="DA20" s="662"/>
      <c r="DB20" s="662"/>
      <c r="DC20" s="662"/>
      <c r="DD20" s="668">
        <v>2038570</v>
      </c>
      <c r="DE20" s="660"/>
      <c r="DF20" s="660"/>
      <c r="DG20" s="660"/>
      <c r="DH20" s="660"/>
      <c r="DI20" s="660"/>
      <c r="DJ20" s="660"/>
      <c r="DK20" s="660"/>
      <c r="DL20" s="660"/>
      <c r="DM20" s="660"/>
      <c r="DN20" s="660"/>
      <c r="DO20" s="660"/>
      <c r="DP20" s="661"/>
      <c r="DQ20" s="668">
        <v>14317623</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2544252</v>
      </c>
      <c r="S21" s="660"/>
      <c r="T21" s="660"/>
      <c r="U21" s="660"/>
      <c r="V21" s="660"/>
      <c r="W21" s="660"/>
      <c r="X21" s="660"/>
      <c r="Y21" s="661"/>
      <c r="Z21" s="662">
        <v>11.5</v>
      </c>
      <c r="AA21" s="662"/>
      <c r="AB21" s="662"/>
      <c r="AC21" s="662"/>
      <c r="AD21" s="663">
        <v>2285443</v>
      </c>
      <c r="AE21" s="663"/>
      <c r="AF21" s="663"/>
      <c r="AG21" s="663"/>
      <c r="AH21" s="663"/>
      <c r="AI21" s="663"/>
      <c r="AJ21" s="663"/>
      <c r="AK21" s="663"/>
      <c r="AL21" s="664">
        <v>18.5</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2285443</v>
      </c>
      <c r="S22" s="660"/>
      <c r="T22" s="660"/>
      <c r="U22" s="660"/>
      <c r="V22" s="660"/>
      <c r="W22" s="660"/>
      <c r="X22" s="660"/>
      <c r="Y22" s="661"/>
      <c r="Z22" s="662">
        <v>10.4</v>
      </c>
      <c r="AA22" s="662"/>
      <c r="AB22" s="662"/>
      <c r="AC22" s="662"/>
      <c r="AD22" s="663">
        <v>2285443</v>
      </c>
      <c r="AE22" s="663"/>
      <c r="AF22" s="663"/>
      <c r="AG22" s="663"/>
      <c r="AH22" s="663"/>
      <c r="AI22" s="663"/>
      <c r="AJ22" s="663"/>
      <c r="AK22" s="663"/>
      <c r="AL22" s="664">
        <v>18.5</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258809</v>
      </c>
      <c r="S23" s="660"/>
      <c r="T23" s="660"/>
      <c r="U23" s="660"/>
      <c r="V23" s="660"/>
      <c r="W23" s="660"/>
      <c r="X23" s="660"/>
      <c r="Y23" s="661"/>
      <c r="Z23" s="662">
        <v>1.2</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524129</v>
      </c>
      <c r="BH23" s="660"/>
      <c r="BI23" s="660"/>
      <c r="BJ23" s="660"/>
      <c r="BK23" s="660"/>
      <c r="BL23" s="660"/>
      <c r="BM23" s="660"/>
      <c r="BN23" s="661"/>
      <c r="BO23" s="662">
        <v>6.1</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11501100</v>
      </c>
      <c r="CS24" s="649"/>
      <c r="CT24" s="649"/>
      <c r="CU24" s="649"/>
      <c r="CV24" s="649"/>
      <c r="CW24" s="649"/>
      <c r="CX24" s="649"/>
      <c r="CY24" s="650"/>
      <c r="CZ24" s="653">
        <v>53.7</v>
      </c>
      <c r="DA24" s="654"/>
      <c r="DB24" s="654"/>
      <c r="DC24" s="670"/>
      <c r="DD24" s="694">
        <v>7049934</v>
      </c>
      <c r="DE24" s="649"/>
      <c r="DF24" s="649"/>
      <c r="DG24" s="649"/>
      <c r="DH24" s="649"/>
      <c r="DI24" s="649"/>
      <c r="DJ24" s="649"/>
      <c r="DK24" s="650"/>
      <c r="DL24" s="694">
        <v>6269794</v>
      </c>
      <c r="DM24" s="649"/>
      <c r="DN24" s="649"/>
      <c r="DO24" s="649"/>
      <c r="DP24" s="649"/>
      <c r="DQ24" s="649"/>
      <c r="DR24" s="649"/>
      <c r="DS24" s="649"/>
      <c r="DT24" s="649"/>
      <c r="DU24" s="649"/>
      <c r="DV24" s="650"/>
      <c r="DW24" s="653">
        <v>50.1</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13056671</v>
      </c>
      <c r="S25" s="660"/>
      <c r="T25" s="660"/>
      <c r="U25" s="660"/>
      <c r="V25" s="660"/>
      <c r="W25" s="660"/>
      <c r="X25" s="660"/>
      <c r="Y25" s="661"/>
      <c r="Z25" s="662">
        <v>59.2</v>
      </c>
      <c r="AA25" s="662"/>
      <c r="AB25" s="662"/>
      <c r="AC25" s="662"/>
      <c r="AD25" s="663">
        <v>12273733</v>
      </c>
      <c r="AE25" s="663"/>
      <c r="AF25" s="663"/>
      <c r="AG25" s="663"/>
      <c r="AH25" s="663"/>
      <c r="AI25" s="663"/>
      <c r="AJ25" s="663"/>
      <c r="AK25" s="663"/>
      <c r="AL25" s="664">
        <v>99.1</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2896785</v>
      </c>
      <c r="CS25" s="691"/>
      <c r="CT25" s="691"/>
      <c r="CU25" s="691"/>
      <c r="CV25" s="691"/>
      <c r="CW25" s="691"/>
      <c r="CX25" s="691"/>
      <c r="CY25" s="692"/>
      <c r="CZ25" s="664">
        <v>13.5</v>
      </c>
      <c r="DA25" s="689"/>
      <c r="DB25" s="689"/>
      <c r="DC25" s="693"/>
      <c r="DD25" s="668">
        <v>2660353</v>
      </c>
      <c r="DE25" s="691"/>
      <c r="DF25" s="691"/>
      <c r="DG25" s="691"/>
      <c r="DH25" s="691"/>
      <c r="DI25" s="691"/>
      <c r="DJ25" s="691"/>
      <c r="DK25" s="692"/>
      <c r="DL25" s="668">
        <v>2593780</v>
      </c>
      <c r="DM25" s="691"/>
      <c r="DN25" s="691"/>
      <c r="DO25" s="691"/>
      <c r="DP25" s="691"/>
      <c r="DQ25" s="691"/>
      <c r="DR25" s="691"/>
      <c r="DS25" s="691"/>
      <c r="DT25" s="691"/>
      <c r="DU25" s="691"/>
      <c r="DV25" s="692"/>
      <c r="DW25" s="664">
        <v>20.7</v>
      </c>
      <c r="DX25" s="689"/>
      <c r="DY25" s="689"/>
      <c r="DZ25" s="689"/>
      <c r="EA25" s="689"/>
      <c r="EB25" s="689"/>
      <c r="EC25" s="690"/>
    </row>
    <row r="26" spans="2:133" ht="11.25" customHeight="1" x14ac:dyDescent="0.2">
      <c r="B26" s="656" t="s">
        <v>284</v>
      </c>
      <c r="C26" s="657"/>
      <c r="D26" s="657"/>
      <c r="E26" s="657"/>
      <c r="F26" s="657"/>
      <c r="G26" s="657"/>
      <c r="H26" s="657"/>
      <c r="I26" s="657"/>
      <c r="J26" s="657"/>
      <c r="K26" s="657"/>
      <c r="L26" s="657"/>
      <c r="M26" s="657"/>
      <c r="N26" s="657"/>
      <c r="O26" s="657"/>
      <c r="P26" s="657"/>
      <c r="Q26" s="658"/>
      <c r="R26" s="659">
        <v>7036</v>
      </c>
      <c r="S26" s="660"/>
      <c r="T26" s="660"/>
      <c r="U26" s="660"/>
      <c r="V26" s="660"/>
      <c r="W26" s="660"/>
      <c r="X26" s="660"/>
      <c r="Y26" s="661"/>
      <c r="Z26" s="662">
        <v>0</v>
      </c>
      <c r="AA26" s="662"/>
      <c r="AB26" s="662"/>
      <c r="AC26" s="662"/>
      <c r="AD26" s="663">
        <v>7036</v>
      </c>
      <c r="AE26" s="663"/>
      <c r="AF26" s="663"/>
      <c r="AG26" s="663"/>
      <c r="AH26" s="663"/>
      <c r="AI26" s="663"/>
      <c r="AJ26" s="663"/>
      <c r="AK26" s="663"/>
      <c r="AL26" s="664">
        <v>0.1</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1660807</v>
      </c>
      <c r="CS26" s="660"/>
      <c r="CT26" s="660"/>
      <c r="CU26" s="660"/>
      <c r="CV26" s="660"/>
      <c r="CW26" s="660"/>
      <c r="CX26" s="660"/>
      <c r="CY26" s="661"/>
      <c r="CZ26" s="664">
        <v>7.8</v>
      </c>
      <c r="DA26" s="689"/>
      <c r="DB26" s="689"/>
      <c r="DC26" s="693"/>
      <c r="DD26" s="668">
        <v>1424375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287</v>
      </c>
      <c r="C27" s="657"/>
      <c r="D27" s="657"/>
      <c r="E27" s="657"/>
      <c r="F27" s="657"/>
      <c r="G27" s="657"/>
      <c r="H27" s="657"/>
      <c r="I27" s="657"/>
      <c r="J27" s="657"/>
      <c r="K27" s="657"/>
      <c r="L27" s="657"/>
      <c r="M27" s="657"/>
      <c r="N27" s="657"/>
      <c r="O27" s="657"/>
      <c r="P27" s="657"/>
      <c r="Q27" s="658"/>
      <c r="R27" s="659">
        <v>44273</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8562068</v>
      </c>
      <c r="BH27" s="660"/>
      <c r="BI27" s="660"/>
      <c r="BJ27" s="660"/>
      <c r="BK27" s="660"/>
      <c r="BL27" s="660"/>
      <c r="BM27" s="660"/>
      <c r="BN27" s="661"/>
      <c r="BO27" s="662">
        <v>100</v>
      </c>
      <c r="BP27" s="662"/>
      <c r="BQ27" s="662"/>
      <c r="BR27" s="662"/>
      <c r="BS27" s="663">
        <v>78523</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6705615</v>
      </c>
      <c r="CS27" s="691"/>
      <c r="CT27" s="691"/>
      <c r="CU27" s="691"/>
      <c r="CV27" s="691"/>
      <c r="CW27" s="691"/>
      <c r="CX27" s="691"/>
      <c r="CY27" s="692"/>
      <c r="CZ27" s="664">
        <v>31.3</v>
      </c>
      <c r="DA27" s="689"/>
      <c r="DB27" s="689"/>
      <c r="DC27" s="693"/>
      <c r="DD27" s="668">
        <v>2506679</v>
      </c>
      <c r="DE27" s="691"/>
      <c r="DF27" s="691"/>
      <c r="DG27" s="691"/>
      <c r="DH27" s="691"/>
      <c r="DI27" s="691"/>
      <c r="DJ27" s="691"/>
      <c r="DK27" s="692"/>
      <c r="DL27" s="668">
        <v>1793112</v>
      </c>
      <c r="DM27" s="691"/>
      <c r="DN27" s="691"/>
      <c r="DO27" s="691"/>
      <c r="DP27" s="691"/>
      <c r="DQ27" s="691"/>
      <c r="DR27" s="691"/>
      <c r="DS27" s="691"/>
      <c r="DT27" s="691"/>
      <c r="DU27" s="691"/>
      <c r="DV27" s="692"/>
      <c r="DW27" s="664">
        <v>14.3</v>
      </c>
      <c r="DX27" s="689"/>
      <c r="DY27" s="689"/>
      <c r="DZ27" s="689"/>
      <c r="EA27" s="689"/>
      <c r="EB27" s="689"/>
      <c r="EC27" s="690"/>
    </row>
    <row r="28" spans="2:133" ht="11.25" customHeight="1" x14ac:dyDescent="0.2">
      <c r="B28" s="656" t="s">
        <v>290</v>
      </c>
      <c r="C28" s="657"/>
      <c r="D28" s="657"/>
      <c r="E28" s="657"/>
      <c r="F28" s="657"/>
      <c r="G28" s="657"/>
      <c r="H28" s="657"/>
      <c r="I28" s="657"/>
      <c r="J28" s="657"/>
      <c r="K28" s="657"/>
      <c r="L28" s="657"/>
      <c r="M28" s="657"/>
      <c r="N28" s="657"/>
      <c r="O28" s="657"/>
      <c r="P28" s="657"/>
      <c r="Q28" s="658"/>
      <c r="R28" s="659">
        <v>207913</v>
      </c>
      <c r="S28" s="660"/>
      <c r="T28" s="660"/>
      <c r="U28" s="660"/>
      <c r="V28" s="660"/>
      <c r="W28" s="660"/>
      <c r="X28" s="660"/>
      <c r="Y28" s="661"/>
      <c r="Z28" s="662">
        <v>0.9</v>
      </c>
      <c r="AA28" s="662"/>
      <c r="AB28" s="662"/>
      <c r="AC28" s="662"/>
      <c r="AD28" s="663">
        <v>74747</v>
      </c>
      <c r="AE28" s="663"/>
      <c r="AF28" s="663"/>
      <c r="AG28" s="663"/>
      <c r="AH28" s="663"/>
      <c r="AI28" s="663"/>
      <c r="AJ28" s="663"/>
      <c r="AK28" s="663"/>
      <c r="AL28" s="664">
        <v>0.6</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1898700</v>
      </c>
      <c r="CS28" s="660"/>
      <c r="CT28" s="660"/>
      <c r="CU28" s="660"/>
      <c r="CV28" s="660"/>
      <c r="CW28" s="660"/>
      <c r="CX28" s="660"/>
      <c r="CY28" s="661"/>
      <c r="CZ28" s="664">
        <v>8.9</v>
      </c>
      <c r="DA28" s="689"/>
      <c r="DB28" s="689"/>
      <c r="DC28" s="693"/>
      <c r="DD28" s="668">
        <v>1882902</v>
      </c>
      <c r="DE28" s="660"/>
      <c r="DF28" s="660"/>
      <c r="DG28" s="660"/>
      <c r="DH28" s="660"/>
      <c r="DI28" s="660"/>
      <c r="DJ28" s="660"/>
      <c r="DK28" s="661"/>
      <c r="DL28" s="668">
        <v>1882902</v>
      </c>
      <c r="DM28" s="660"/>
      <c r="DN28" s="660"/>
      <c r="DO28" s="660"/>
      <c r="DP28" s="660"/>
      <c r="DQ28" s="660"/>
      <c r="DR28" s="660"/>
      <c r="DS28" s="660"/>
      <c r="DT28" s="660"/>
      <c r="DU28" s="660"/>
      <c r="DV28" s="661"/>
      <c r="DW28" s="664">
        <v>15</v>
      </c>
      <c r="DX28" s="689"/>
      <c r="DY28" s="689"/>
      <c r="DZ28" s="689"/>
      <c r="EA28" s="689"/>
      <c r="EB28" s="689"/>
      <c r="EC28" s="690"/>
    </row>
    <row r="29" spans="2:133" ht="11.25" customHeight="1" x14ac:dyDescent="0.2">
      <c r="B29" s="656" t="s">
        <v>292</v>
      </c>
      <c r="C29" s="657"/>
      <c r="D29" s="657"/>
      <c r="E29" s="657"/>
      <c r="F29" s="657"/>
      <c r="G29" s="657"/>
      <c r="H29" s="657"/>
      <c r="I29" s="657"/>
      <c r="J29" s="657"/>
      <c r="K29" s="657"/>
      <c r="L29" s="657"/>
      <c r="M29" s="657"/>
      <c r="N29" s="657"/>
      <c r="O29" s="657"/>
      <c r="P29" s="657"/>
      <c r="Q29" s="658"/>
      <c r="R29" s="659">
        <v>20969</v>
      </c>
      <c r="S29" s="660"/>
      <c r="T29" s="660"/>
      <c r="U29" s="660"/>
      <c r="V29" s="660"/>
      <c r="W29" s="660"/>
      <c r="X29" s="660"/>
      <c r="Y29" s="661"/>
      <c r="Z29" s="662">
        <v>0.1</v>
      </c>
      <c r="AA29" s="662"/>
      <c r="AB29" s="662"/>
      <c r="AC29" s="662"/>
      <c r="AD29" s="663">
        <v>213</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1897000</v>
      </c>
      <c r="CS29" s="691"/>
      <c r="CT29" s="691"/>
      <c r="CU29" s="691"/>
      <c r="CV29" s="691"/>
      <c r="CW29" s="691"/>
      <c r="CX29" s="691"/>
      <c r="CY29" s="692"/>
      <c r="CZ29" s="664">
        <v>8.9</v>
      </c>
      <c r="DA29" s="689"/>
      <c r="DB29" s="689"/>
      <c r="DC29" s="693"/>
      <c r="DD29" s="668">
        <v>1881202</v>
      </c>
      <c r="DE29" s="691"/>
      <c r="DF29" s="691"/>
      <c r="DG29" s="691"/>
      <c r="DH29" s="691"/>
      <c r="DI29" s="691"/>
      <c r="DJ29" s="691"/>
      <c r="DK29" s="692"/>
      <c r="DL29" s="668">
        <v>1881202</v>
      </c>
      <c r="DM29" s="691"/>
      <c r="DN29" s="691"/>
      <c r="DO29" s="691"/>
      <c r="DP29" s="691"/>
      <c r="DQ29" s="691"/>
      <c r="DR29" s="691"/>
      <c r="DS29" s="691"/>
      <c r="DT29" s="691"/>
      <c r="DU29" s="691"/>
      <c r="DV29" s="692"/>
      <c r="DW29" s="664">
        <v>15</v>
      </c>
      <c r="DX29" s="689"/>
      <c r="DY29" s="689"/>
      <c r="DZ29" s="689"/>
      <c r="EA29" s="689"/>
      <c r="EB29" s="689"/>
      <c r="EC29" s="690"/>
    </row>
    <row r="30" spans="2:133" ht="11.25" customHeight="1" x14ac:dyDescent="0.2">
      <c r="B30" s="656" t="s">
        <v>294</v>
      </c>
      <c r="C30" s="657"/>
      <c r="D30" s="657"/>
      <c r="E30" s="657"/>
      <c r="F30" s="657"/>
      <c r="G30" s="657"/>
      <c r="H30" s="657"/>
      <c r="I30" s="657"/>
      <c r="J30" s="657"/>
      <c r="K30" s="657"/>
      <c r="L30" s="657"/>
      <c r="M30" s="657"/>
      <c r="N30" s="657"/>
      <c r="O30" s="657"/>
      <c r="P30" s="657"/>
      <c r="Q30" s="658"/>
      <c r="R30" s="659">
        <v>4731692</v>
      </c>
      <c r="S30" s="660"/>
      <c r="T30" s="660"/>
      <c r="U30" s="660"/>
      <c r="V30" s="660"/>
      <c r="W30" s="660"/>
      <c r="X30" s="660"/>
      <c r="Y30" s="661"/>
      <c r="Z30" s="662">
        <v>21.5</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1833753</v>
      </c>
      <c r="CS30" s="660"/>
      <c r="CT30" s="660"/>
      <c r="CU30" s="660"/>
      <c r="CV30" s="660"/>
      <c r="CW30" s="660"/>
      <c r="CX30" s="660"/>
      <c r="CY30" s="661"/>
      <c r="CZ30" s="664">
        <v>8.6</v>
      </c>
      <c r="DA30" s="689"/>
      <c r="DB30" s="689"/>
      <c r="DC30" s="693"/>
      <c r="DD30" s="668">
        <v>1820738</v>
      </c>
      <c r="DE30" s="660"/>
      <c r="DF30" s="660"/>
      <c r="DG30" s="660"/>
      <c r="DH30" s="660"/>
      <c r="DI30" s="660"/>
      <c r="DJ30" s="660"/>
      <c r="DK30" s="661"/>
      <c r="DL30" s="668">
        <v>1820738</v>
      </c>
      <c r="DM30" s="660"/>
      <c r="DN30" s="660"/>
      <c r="DO30" s="660"/>
      <c r="DP30" s="660"/>
      <c r="DQ30" s="660"/>
      <c r="DR30" s="660"/>
      <c r="DS30" s="660"/>
      <c r="DT30" s="660"/>
      <c r="DU30" s="660"/>
      <c r="DV30" s="661"/>
      <c r="DW30" s="664">
        <v>14.5</v>
      </c>
      <c r="DX30" s="689"/>
      <c r="DY30" s="689"/>
      <c r="DZ30" s="689"/>
      <c r="EA30" s="689"/>
      <c r="EB30" s="689"/>
      <c r="EC30" s="690"/>
    </row>
    <row r="31" spans="2:133" ht="11.25" customHeight="1" x14ac:dyDescent="0.2">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98.8</v>
      </c>
      <c r="BH31" s="703"/>
      <c r="BI31" s="703"/>
      <c r="BJ31" s="703"/>
      <c r="BK31" s="703"/>
      <c r="BL31" s="703"/>
      <c r="BM31" s="654">
        <v>97.4</v>
      </c>
      <c r="BN31" s="703"/>
      <c r="BO31" s="703"/>
      <c r="BP31" s="703"/>
      <c r="BQ31" s="704"/>
      <c r="BR31" s="715">
        <v>99.2</v>
      </c>
      <c r="BS31" s="703"/>
      <c r="BT31" s="703"/>
      <c r="BU31" s="703"/>
      <c r="BV31" s="703"/>
      <c r="BW31" s="703"/>
      <c r="BX31" s="654">
        <v>97.8</v>
      </c>
      <c r="BY31" s="703"/>
      <c r="BZ31" s="703"/>
      <c r="CA31" s="703"/>
      <c r="CB31" s="704"/>
      <c r="CD31" s="697"/>
      <c r="CE31" s="698"/>
      <c r="CF31" s="656" t="s">
        <v>301</v>
      </c>
      <c r="CG31" s="657"/>
      <c r="CH31" s="657"/>
      <c r="CI31" s="657"/>
      <c r="CJ31" s="657"/>
      <c r="CK31" s="657"/>
      <c r="CL31" s="657"/>
      <c r="CM31" s="657"/>
      <c r="CN31" s="657"/>
      <c r="CO31" s="657"/>
      <c r="CP31" s="657"/>
      <c r="CQ31" s="658"/>
      <c r="CR31" s="659">
        <v>63247</v>
      </c>
      <c r="CS31" s="691"/>
      <c r="CT31" s="691"/>
      <c r="CU31" s="691"/>
      <c r="CV31" s="691"/>
      <c r="CW31" s="691"/>
      <c r="CX31" s="691"/>
      <c r="CY31" s="692"/>
      <c r="CZ31" s="664">
        <v>0.3</v>
      </c>
      <c r="DA31" s="689"/>
      <c r="DB31" s="689"/>
      <c r="DC31" s="693"/>
      <c r="DD31" s="668">
        <v>60464</v>
      </c>
      <c r="DE31" s="691"/>
      <c r="DF31" s="691"/>
      <c r="DG31" s="691"/>
      <c r="DH31" s="691"/>
      <c r="DI31" s="691"/>
      <c r="DJ31" s="691"/>
      <c r="DK31" s="692"/>
      <c r="DL31" s="668">
        <v>60464</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2">
      <c r="B32" s="656" t="s">
        <v>302</v>
      </c>
      <c r="C32" s="657"/>
      <c r="D32" s="657"/>
      <c r="E32" s="657"/>
      <c r="F32" s="657"/>
      <c r="G32" s="657"/>
      <c r="H32" s="657"/>
      <c r="I32" s="657"/>
      <c r="J32" s="657"/>
      <c r="K32" s="657"/>
      <c r="L32" s="657"/>
      <c r="M32" s="657"/>
      <c r="N32" s="657"/>
      <c r="O32" s="657"/>
      <c r="P32" s="657"/>
      <c r="Q32" s="658"/>
      <c r="R32" s="659">
        <v>1651686</v>
      </c>
      <c r="S32" s="660"/>
      <c r="T32" s="660"/>
      <c r="U32" s="660"/>
      <c r="V32" s="660"/>
      <c r="W32" s="660"/>
      <c r="X32" s="660"/>
      <c r="Y32" s="661"/>
      <c r="Z32" s="662">
        <v>7.5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98.4</v>
      </c>
      <c r="BH32" s="691"/>
      <c r="BI32" s="691"/>
      <c r="BJ32" s="691"/>
      <c r="BK32" s="691"/>
      <c r="BL32" s="691"/>
      <c r="BM32" s="665">
        <v>96.2</v>
      </c>
      <c r="BN32" s="691"/>
      <c r="BO32" s="691"/>
      <c r="BP32" s="691"/>
      <c r="BQ32" s="714"/>
      <c r="BR32" s="716">
        <v>98.9</v>
      </c>
      <c r="BS32" s="691"/>
      <c r="BT32" s="691"/>
      <c r="BU32" s="691"/>
      <c r="BV32" s="691"/>
      <c r="BW32" s="691"/>
      <c r="BX32" s="665">
        <v>96.6</v>
      </c>
      <c r="BY32" s="691"/>
      <c r="BZ32" s="691"/>
      <c r="CA32" s="691"/>
      <c r="CB32" s="714"/>
      <c r="CD32" s="699"/>
      <c r="CE32" s="700"/>
      <c r="CF32" s="656" t="s">
        <v>305</v>
      </c>
      <c r="CG32" s="657"/>
      <c r="CH32" s="657"/>
      <c r="CI32" s="657"/>
      <c r="CJ32" s="657"/>
      <c r="CK32" s="657"/>
      <c r="CL32" s="657"/>
      <c r="CM32" s="657"/>
      <c r="CN32" s="657"/>
      <c r="CO32" s="657"/>
      <c r="CP32" s="657"/>
      <c r="CQ32" s="658"/>
      <c r="CR32" s="659">
        <v>1700</v>
      </c>
      <c r="CS32" s="660"/>
      <c r="CT32" s="660"/>
      <c r="CU32" s="660"/>
      <c r="CV32" s="660"/>
      <c r="CW32" s="660"/>
      <c r="CX32" s="660"/>
      <c r="CY32" s="661"/>
      <c r="CZ32" s="664">
        <v>0</v>
      </c>
      <c r="DA32" s="689"/>
      <c r="DB32" s="689"/>
      <c r="DC32" s="693"/>
      <c r="DD32" s="668">
        <v>1700</v>
      </c>
      <c r="DE32" s="660"/>
      <c r="DF32" s="660"/>
      <c r="DG32" s="660"/>
      <c r="DH32" s="660"/>
      <c r="DI32" s="660"/>
      <c r="DJ32" s="660"/>
      <c r="DK32" s="661"/>
      <c r="DL32" s="668">
        <v>1700</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306</v>
      </c>
      <c r="C33" s="657"/>
      <c r="D33" s="657"/>
      <c r="E33" s="657"/>
      <c r="F33" s="657"/>
      <c r="G33" s="657"/>
      <c r="H33" s="657"/>
      <c r="I33" s="657"/>
      <c r="J33" s="657"/>
      <c r="K33" s="657"/>
      <c r="L33" s="657"/>
      <c r="M33" s="657"/>
      <c r="N33" s="657"/>
      <c r="O33" s="657"/>
      <c r="P33" s="657"/>
      <c r="Q33" s="658"/>
      <c r="R33" s="659">
        <v>44655</v>
      </c>
      <c r="S33" s="660"/>
      <c r="T33" s="660"/>
      <c r="U33" s="660"/>
      <c r="V33" s="660"/>
      <c r="W33" s="660"/>
      <c r="X33" s="660"/>
      <c r="Y33" s="661"/>
      <c r="Z33" s="662">
        <v>0.2</v>
      </c>
      <c r="AA33" s="662"/>
      <c r="AB33" s="662"/>
      <c r="AC33" s="662"/>
      <c r="AD33" s="663">
        <v>23326</v>
      </c>
      <c r="AE33" s="663"/>
      <c r="AF33" s="663"/>
      <c r="AG33" s="663"/>
      <c r="AH33" s="663"/>
      <c r="AI33" s="663"/>
      <c r="AJ33" s="663"/>
      <c r="AK33" s="663"/>
      <c r="AL33" s="664">
        <v>0.2</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99.1</v>
      </c>
      <c r="BH33" s="718"/>
      <c r="BI33" s="718"/>
      <c r="BJ33" s="718"/>
      <c r="BK33" s="718"/>
      <c r="BL33" s="718"/>
      <c r="BM33" s="719">
        <v>98.3</v>
      </c>
      <c r="BN33" s="718"/>
      <c r="BO33" s="718"/>
      <c r="BP33" s="718"/>
      <c r="BQ33" s="720"/>
      <c r="BR33" s="717">
        <v>99.4</v>
      </c>
      <c r="BS33" s="718"/>
      <c r="BT33" s="718"/>
      <c r="BU33" s="718"/>
      <c r="BV33" s="718"/>
      <c r="BW33" s="718"/>
      <c r="BX33" s="719">
        <v>98.7</v>
      </c>
      <c r="BY33" s="718"/>
      <c r="BZ33" s="718"/>
      <c r="CA33" s="718"/>
      <c r="CB33" s="720"/>
      <c r="CD33" s="656" t="s">
        <v>308</v>
      </c>
      <c r="CE33" s="657"/>
      <c r="CF33" s="657"/>
      <c r="CG33" s="657"/>
      <c r="CH33" s="657"/>
      <c r="CI33" s="657"/>
      <c r="CJ33" s="657"/>
      <c r="CK33" s="657"/>
      <c r="CL33" s="657"/>
      <c r="CM33" s="657"/>
      <c r="CN33" s="657"/>
      <c r="CO33" s="657"/>
      <c r="CP33" s="657"/>
      <c r="CQ33" s="658"/>
      <c r="CR33" s="659">
        <v>7865104</v>
      </c>
      <c r="CS33" s="691"/>
      <c r="CT33" s="691"/>
      <c r="CU33" s="691"/>
      <c r="CV33" s="691"/>
      <c r="CW33" s="691"/>
      <c r="CX33" s="691"/>
      <c r="CY33" s="692"/>
      <c r="CZ33" s="664">
        <v>36.700000000000003</v>
      </c>
      <c r="DA33" s="689"/>
      <c r="DB33" s="689"/>
      <c r="DC33" s="693"/>
      <c r="DD33" s="668">
        <v>6547419</v>
      </c>
      <c r="DE33" s="691"/>
      <c r="DF33" s="691"/>
      <c r="DG33" s="691"/>
      <c r="DH33" s="691"/>
      <c r="DI33" s="691"/>
      <c r="DJ33" s="691"/>
      <c r="DK33" s="692"/>
      <c r="DL33" s="668">
        <v>5499434</v>
      </c>
      <c r="DM33" s="691"/>
      <c r="DN33" s="691"/>
      <c r="DO33" s="691"/>
      <c r="DP33" s="691"/>
      <c r="DQ33" s="691"/>
      <c r="DR33" s="691"/>
      <c r="DS33" s="691"/>
      <c r="DT33" s="691"/>
      <c r="DU33" s="691"/>
      <c r="DV33" s="692"/>
      <c r="DW33" s="664">
        <v>43.9</v>
      </c>
      <c r="DX33" s="689"/>
      <c r="DY33" s="689"/>
      <c r="DZ33" s="689"/>
      <c r="EA33" s="689"/>
      <c r="EB33" s="689"/>
      <c r="EC33" s="690"/>
    </row>
    <row r="34" spans="2:133" ht="11.25" customHeight="1" x14ac:dyDescent="0.2">
      <c r="B34" s="656" t="s">
        <v>309</v>
      </c>
      <c r="C34" s="657"/>
      <c r="D34" s="657"/>
      <c r="E34" s="657"/>
      <c r="F34" s="657"/>
      <c r="G34" s="657"/>
      <c r="H34" s="657"/>
      <c r="I34" s="657"/>
      <c r="J34" s="657"/>
      <c r="K34" s="657"/>
      <c r="L34" s="657"/>
      <c r="M34" s="657"/>
      <c r="N34" s="657"/>
      <c r="O34" s="657"/>
      <c r="P34" s="657"/>
      <c r="Q34" s="658"/>
      <c r="R34" s="659">
        <v>116077</v>
      </c>
      <c r="S34" s="660"/>
      <c r="T34" s="660"/>
      <c r="U34" s="660"/>
      <c r="V34" s="660"/>
      <c r="W34" s="660"/>
      <c r="X34" s="660"/>
      <c r="Y34" s="661"/>
      <c r="Z34" s="662">
        <v>0.5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3182811</v>
      </c>
      <c r="CS34" s="660"/>
      <c r="CT34" s="660"/>
      <c r="CU34" s="660"/>
      <c r="CV34" s="660"/>
      <c r="CW34" s="660"/>
      <c r="CX34" s="660"/>
      <c r="CY34" s="661"/>
      <c r="CZ34" s="664">
        <v>14.9</v>
      </c>
      <c r="DA34" s="689"/>
      <c r="DB34" s="689"/>
      <c r="DC34" s="693"/>
      <c r="DD34" s="668">
        <v>2559830</v>
      </c>
      <c r="DE34" s="660"/>
      <c r="DF34" s="660"/>
      <c r="DG34" s="660"/>
      <c r="DH34" s="660"/>
      <c r="DI34" s="660"/>
      <c r="DJ34" s="660"/>
      <c r="DK34" s="661"/>
      <c r="DL34" s="668">
        <v>2233792</v>
      </c>
      <c r="DM34" s="660"/>
      <c r="DN34" s="660"/>
      <c r="DO34" s="660"/>
      <c r="DP34" s="660"/>
      <c r="DQ34" s="660"/>
      <c r="DR34" s="660"/>
      <c r="DS34" s="660"/>
      <c r="DT34" s="660"/>
      <c r="DU34" s="660"/>
      <c r="DV34" s="661"/>
      <c r="DW34" s="664">
        <v>17.8</v>
      </c>
      <c r="DX34" s="689"/>
      <c r="DY34" s="689"/>
      <c r="DZ34" s="689"/>
      <c r="EA34" s="689"/>
      <c r="EB34" s="689"/>
      <c r="EC34" s="690"/>
    </row>
    <row r="35" spans="2:133" ht="11.25" customHeight="1" x14ac:dyDescent="0.2">
      <c r="B35" s="656" t="s">
        <v>311</v>
      </c>
      <c r="C35" s="657"/>
      <c r="D35" s="657"/>
      <c r="E35" s="657"/>
      <c r="F35" s="657"/>
      <c r="G35" s="657"/>
      <c r="H35" s="657"/>
      <c r="I35" s="657"/>
      <c r="J35" s="657"/>
      <c r="K35" s="657"/>
      <c r="L35" s="657"/>
      <c r="M35" s="657"/>
      <c r="N35" s="657"/>
      <c r="O35" s="657"/>
      <c r="P35" s="657"/>
      <c r="Q35" s="658"/>
      <c r="R35" s="659">
        <v>427871</v>
      </c>
      <c r="S35" s="660"/>
      <c r="T35" s="660"/>
      <c r="U35" s="660"/>
      <c r="V35" s="660"/>
      <c r="W35" s="660"/>
      <c r="X35" s="660"/>
      <c r="Y35" s="661"/>
      <c r="Z35" s="662">
        <v>1.9</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277951</v>
      </c>
      <c r="CS35" s="691"/>
      <c r="CT35" s="691"/>
      <c r="CU35" s="691"/>
      <c r="CV35" s="691"/>
      <c r="CW35" s="691"/>
      <c r="CX35" s="691"/>
      <c r="CY35" s="692"/>
      <c r="CZ35" s="664">
        <v>1.3</v>
      </c>
      <c r="DA35" s="689"/>
      <c r="DB35" s="689"/>
      <c r="DC35" s="693"/>
      <c r="DD35" s="668">
        <v>266603</v>
      </c>
      <c r="DE35" s="691"/>
      <c r="DF35" s="691"/>
      <c r="DG35" s="691"/>
      <c r="DH35" s="691"/>
      <c r="DI35" s="691"/>
      <c r="DJ35" s="691"/>
      <c r="DK35" s="692"/>
      <c r="DL35" s="668">
        <v>210446</v>
      </c>
      <c r="DM35" s="691"/>
      <c r="DN35" s="691"/>
      <c r="DO35" s="691"/>
      <c r="DP35" s="691"/>
      <c r="DQ35" s="691"/>
      <c r="DR35" s="691"/>
      <c r="DS35" s="691"/>
      <c r="DT35" s="691"/>
      <c r="DU35" s="691"/>
      <c r="DV35" s="692"/>
      <c r="DW35" s="664">
        <v>1.7</v>
      </c>
      <c r="DX35" s="689"/>
      <c r="DY35" s="689"/>
      <c r="DZ35" s="689"/>
      <c r="EA35" s="689"/>
      <c r="EB35" s="689"/>
      <c r="EC35" s="690"/>
    </row>
    <row r="36" spans="2:133" ht="11.25" customHeight="1" x14ac:dyDescent="0.2">
      <c r="B36" s="656" t="s">
        <v>315</v>
      </c>
      <c r="C36" s="657"/>
      <c r="D36" s="657"/>
      <c r="E36" s="657"/>
      <c r="F36" s="657"/>
      <c r="G36" s="657"/>
      <c r="H36" s="657"/>
      <c r="I36" s="657"/>
      <c r="J36" s="657"/>
      <c r="K36" s="657"/>
      <c r="L36" s="657"/>
      <c r="M36" s="657"/>
      <c r="N36" s="657"/>
      <c r="O36" s="657"/>
      <c r="P36" s="657"/>
      <c r="Q36" s="658"/>
      <c r="R36" s="659">
        <v>390068</v>
      </c>
      <c r="S36" s="660"/>
      <c r="T36" s="660"/>
      <c r="U36" s="660"/>
      <c r="V36" s="660"/>
      <c r="W36" s="660"/>
      <c r="X36" s="660"/>
      <c r="Y36" s="661"/>
      <c r="Z36" s="662">
        <v>1.8</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1895791</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75</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2874666</v>
      </c>
      <c r="CS36" s="660"/>
      <c r="CT36" s="660"/>
      <c r="CU36" s="660"/>
      <c r="CV36" s="660"/>
      <c r="CW36" s="660"/>
      <c r="CX36" s="660"/>
      <c r="CY36" s="661"/>
      <c r="CZ36" s="664">
        <v>13.4</v>
      </c>
      <c r="DA36" s="689"/>
      <c r="DB36" s="689"/>
      <c r="DC36" s="693"/>
      <c r="DD36" s="668">
        <v>2485603</v>
      </c>
      <c r="DE36" s="660"/>
      <c r="DF36" s="660"/>
      <c r="DG36" s="660"/>
      <c r="DH36" s="660"/>
      <c r="DI36" s="660"/>
      <c r="DJ36" s="660"/>
      <c r="DK36" s="661"/>
      <c r="DL36" s="668">
        <v>2011560</v>
      </c>
      <c r="DM36" s="660"/>
      <c r="DN36" s="660"/>
      <c r="DO36" s="660"/>
      <c r="DP36" s="660"/>
      <c r="DQ36" s="660"/>
      <c r="DR36" s="660"/>
      <c r="DS36" s="660"/>
      <c r="DT36" s="660"/>
      <c r="DU36" s="660"/>
      <c r="DV36" s="661"/>
      <c r="DW36" s="664">
        <v>16.100000000000001</v>
      </c>
      <c r="DX36" s="689"/>
      <c r="DY36" s="689"/>
      <c r="DZ36" s="689"/>
      <c r="EA36" s="689"/>
      <c r="EB36" s="689"/>
      <c r="EC36" s="690"/>
    </row>
    <row r="37" spans="2:133" ht="11.25" customHeight="1" x14ac:dyDescent="0.2">
      <c r="B37" s="656" t="s">
        <v>319</v>
      </c>
      <c r="C37" s="657"/>
      <c r="D37" s="657"/>
      <c r="E37" s="657"/>
      <c r="F37" s="657"/>
      <c r="G37" s="657"/>
      <c r="H37" s="657"/>
      <c r="I37" s="657"/>
      <c r="J37" s="657"/>
      <c r="K37" s="657"/>
      <c r="L37" s="657"/>
      <c r="M37" s="657"/>
      <c r="N37" s="657"/>
      <c r="O37" s="657"/>
      <c r="P37" s="657"/>
      <c r="Q37" s="658"/>
      <c r="R37" s="659">
        <v>473542</v>
      </c>
      <c r="S37" s="660"/>
      <c r="T37" s="660"/>
      <c r="U37" s="660"/>
      <c r="V37" s="660"/>
      <c r="W37" s="660"/>
      <c r="X37" s="660"/>
      <c r="Y37" s="661"/>
      <c r="Z37" s="662">
        <v>2.1</v>
      </c>
      <c r="AA37" s="662"/>
      <c r="AB37" s="662"/>
      <c r="AC37" s="662"/>
      <c r="AD37" s="663">
        <v>7</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303369</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-8474</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1029637</v>
      </c>
      <c r="CS37" s="691"/>
      <c r="CT37" s="691"/>
      <c r="CU37" s="691"/>
      <c r="CV37" s="691"/>
      <c r="CW37" s="691"/>
      <c r="CX37" s="691"/>
      <c r="CY37" s="692"/>
      <c r="CZ37" s="664">
        <v>4.8</v>
      </c>
      <c r="DA37" s="689"/>
      <c r="DB37" s="689"/>
      <c r="DC37" s="693"/>
      <c r="DD37" s="668">
        <v>1029637</v>
      </c>
      <c r="DE37" s="691"/>
      <c r="DF37" s="691"/>
      <c r="DG37" s="691"/>
      <c r="DH37" s="691"/>
      <c r="DI37" s="691"/>
      <c r="DJ37" s="691"/>
      <c r="DK37" s="692"/>
      <c r="DL37" s="668">
        <v>919598</v>
      </c>
      <c r="DM37" s="691"/>
      <c r="DN37" s="691"/>
      <c r="DO37" s="691"/>
      <c r="DP37" s="691"/>
      <c r="DQ37" s="691"/>
      <c r="DR37" s="691"/>
      <c r="DS37" s="691"/>
      <c r="DT37" s="691"/>
      <c r="DU37" s="691"/>
      <c r="DV37" s="692"/>
      <c r="DW37" s="664">
        <v>7.3</v>
      </c>
      <c r="DX37" s="689"/>
      <c r="DY37" s="689"/>
      <c r="DZ37" s="689"/>
      <c r="EA37" s="689"/>
      <c r="EB37" s="689"/>
      <c r="EC37" s="690"/>
    </row>
    <row r="38" spans="2:133" ht="11.25" customHeight="1" x14ac:dyDescent="0.2">
      <c r="B38" s="656" t="s">
        <v>323</v>
      </c>
      <c r="C38" s="657"/>
      <c r="D38" s="657"/>
      <c r="E38" s="657"/>
      <c r="F38" s="657"/>
      <c r="G38" s="657"/>
      <c r="H38" s="657"/>
      <c r="I38" s="657"/>
      <c r="J38" s="657"/>
      <c r="K38" s="657"/>
      <c r="L38" s="657"/>
      <c r="M38" s="657"/>
      <c r="N38" s="657"/>
      <c r="O38" s="657"/>
      <c r="P38" s="657"/>
      <c r="Q38" s="658"/>
      <c r="R38" s="659">
        <v>865553</v>
      </c>
      <c r="S38" s="660"/>
      <c r="T38" s="660"/>
      <c r="U38" s="660"/>
      <c r="V38" s="660"/>
      <c r="W38" s="660"/>
      <c r="X38" s="660"/>
      <c r="Y38" s="661"/>
      <c r="Z38" s="662">
        <v>3.9</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246740</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5196</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1326163</v>
      </c>
      <c r="CS38" s="660"/>
      <c r="CT38" s="660"/>
      <c r="CU38" s="660"/>
      <c r="CV38" s="660"/>
      <c r="CW38" s="660"/>
      <c r="CX38" s="660"/>
      <c r="CY38" s="661"/>
      <c r="CZ38" s="664">
        <v>6.2</v>
      </c>
      <c r="DA38" s="689"/>
      <c r="DB38" s="689"/>
      <c r="DC38" s="693"/>
      <c r="DD38" s="668">
        <v>1059502</v>
      </c>
      <c r="DE38" s="660"/>
      <c r="DF38" s="660"/>
      <c r="DG38" s="660"/>
      <c r="DH38" s="660"/>
      <c r="DI38" s="660"/>
      <c r="DJ38" s="660"/>
      <c r="DK38" s="661"/>
      <c r="DL38" s="668">
        <v>1043636</v>
      </c>
      <c r="DM38" s="660"/>
      <c r="DN38" s="660"/>
      <c r="DO38" s="660"/>
      <c r="DP38" s="660"/>
      <c r="DQ38" s="660"/>
      <c r="DR38" s="660"/>
      <c r="DS38" s="660"/>
      <c r="DT38" s="660"/>
      <c r="DU38" s="660"/>
      <c r="DV38" s="661"/>
      <c r="DW38" s="664">
        <v>8.3000000000000007</v>
      </c>
      <c r="DX38" s="689"/>
      <c r="DY38" s="689"/>
      <c r="DZ38" s="689"/>
      <c r="EA38" s="689"/>
      <c r="EB38" s="689"/>
      <c r="EC38" s="690"/>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19519</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7633</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172297</v>
      </c>
      <c r="CS39" s="691"/>
      <c r="CT39" s="691"/>
      <c r="CU39" s="691"/>
      <c r="CV39" s="691"/>
      <c r="CW39" s="691"/>
      <c r="CX39" s="691"/>
      <c r="CY39" s="692"/>
      <c r="CZ39" s="664">
        <v>0.8</v>
      </c>
      <c r="DA39" s="689"/>
      <c r="DB39" s="689"/>
      <c r="DC39" s="693"/>
      <c r="DD39" s="668">
        <v>168381</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331</v>
      </c>
      <c r="C40" s="657"/>
      <c r="D40" s="657"/>
      <c r="E40" s="657"/>
      <c r="F40" s="657"/>
      <c r="G40" s="657"/>
      <c r="H40" s="657"/>
      <c r="I40" s="657"/>
      <c r="J40" s="657"/>
      <c r="K40" s="657"/>
      <c r="L40" s="657"/>
      <c r="M40" s="657"/>
      <c r="N40" s="657"/>
      <c r="O40" s="657"/>
      <c r="P40" s="657"/>
      <c r="Q40" s="658"/>
      <c r="R40" s="659">
        <v>142653</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113</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31216</v>
      </c>
      <c r="CS40" s="660"/>
      <c r="CT40" s="660"/>
      <c r="CU40" s="660"/>
      <c r="CV40" s="660"/>
      <c r="CW40" s="660"/>
      <c r="CX40" s="660"/>
      <c r="CY40" s="661"/>
      <c r="CZ40" s="664">
        <v>0.1</v>
      </c>
      <c r="DA40" s="689"/>
      <c r="DB40" s="689"/>
      <c r="DC40" s="693"/>
      <c r="DD40" s="668">
        <v>7500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336</v>
      </c>
      <c r="C41" s="681"/>
      <c r="D41" s="681"/>
      <c r="E41" s="681"/>
      <c r="F41" s="681"/>
      <c r="G41" s="681"/>
      <c r="H41" s="681"/>
      <c r="I41" s="681"/>
      <c r="J41" s="681"/>
      <c r="K41" s="681"/>
      <c r="L41" s="681"/>
      <c r="M41" s="681"/>
      <c r="N41" s="681"/>
      <c r="O41" s="681"/>
      <c r="P41" s="681"/>
      <c r="Q41" s="682"/>
      <c r="R41" s="731">
        <v>22038006</v>
      </c>
      <c r="S41" s="732"/>
      <c r="T41" s="732"/>
      <c r="U41" s="732"/>
      <c r="V41" s="732"/>
      <c r="W41" s="732"/>
      <c r="X41" s="732"/>
      <c r="Y41" s="736"/>
      <c r="Z41" s="737">
        <v>100</v>
      </c>
      <c r="AA41" s="737"/>
      <c r="AB41" s="737"/>
      <c r="AC41" s="737"/>
      <c r="AD41" s="738">
        <v>12379062</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297063</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1029100</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373</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2038570</v>
      </c>
      <c r="CS42" s="691"/>
      <c r="CT42" s="691"/>
      <c r="CU42" s="691"/>
      <c r="CV42" s="691"/>
      <c r="CW42" s="691"/>
      <c r="CX42" s="691"/>
      <c r="CY42" s="692"/>
      <c r="CZ42" s="664">
        <v>9.5</v>
      </c>
      <c r="DA42" s="689"/>
      <c r="DB42" s="689"/>
      <c r="DC42" s="693"/>
      <c r="DD42" s="668">
        <v>720270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v>34679</v>
      </c>
      <c r="CS43" s="691"/>
      <c r="CT43" s="691"/>
      <c r="CU43" s="691"/>
      <c r="CV43" s="691"/>
      <c r="CW43" s="691"/>
      <c r="CX43" s="691"/>
      <c r="CY43" s="692"/>
      <c r="CZ43" s="664">
        <v>0.2</v>
      </c>
      <c r="DA43" s="689"/>
      <c r="DB43" s="689"/>
      <c r="DC43" s="693"/>
      <c r="DD43" s="668">
        <v>34679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2038570</v>
      </c>
      <c r="CS44" s="660"/>
      <c r="CT44" s="660"/>
      <c r="CU44" s="660"/>
      <c r="CV44" s="660"/>
      <c r="CW44" s="660"/>
      <c r="CX44" s="660"/>
      <c r="CY44" s="661"/>
      <c r="CZ44" s="664">
        <v>9.5</v>
      </c>
      <c r="DA44" s="665"/>
      <c r="DB44" s="665"/>
      <c r="DC44" s="671"/>
      <c r="DD44" s="668">
        <v>720270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690752</v>
      </c>
      <c r="CS45" s="691"/>
      <c r="CT45" s="691"/>
      <c r="CU45" s="691"/>
      <c r="CV45" s="691"/>
      <c r="CW45" s="691"/>
      <c r="CX45" s="691"/>
      <c r="CY45" s="692"/>
      <c r="CZ45" s="664">
        <v>3.2</v>
      </c>
      <c r="DA45" s="689"/>
      <c r="DB45" s="689"/>
      <c r="DC45" s="693"/>
      <c r="DD45" s="668">
        <v>30446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349</v>
      </c>
      <c r="CG46" s="657"/>
      <c r="CH46" s="657"/>
      <c r="CI46" s="657"/>
      <c r="CJ46" s="657"/>
      <c r="CK46" s="657"/>
      <c r="CL46" s="657"/>
      <c r="CM46" s="657"/>
      <c r="CN46" s="657"/>
      <c r="CO46" s="657"/>
      <c r="CP46" s="657"/>
      <c r="CQ46" s="658"/>
      <c r="CR46" s="659">
        <v>1297179</v>
      </c>
      <c r="CS46" s="660"/>
      <c r="CT46" s="660"/>
      <c r="CU46" s="660"/>
      <c r="CV46" s="660"/>
      <c r="CW46" s="660"/>
      <c r="CX46" s="660"/>
      <c r="CY46" s="661"/>
      <c r="CZ46" s="664">
        <v>6.1</v>
      </c>
      <c r="DA46" s="665"/>
      <c r="DB46" s="665"/>
      <c r="DC46" s="671"/>
      <c r="DD46" s="668">
        <v>686261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350</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352</v>
      </c>
      <c r="CE49" s="681"/>
      <c r="CF49" s="681"/>
      <c r="CG49" s="681"/>
      <c r="CH49" s="681"/>
      <c r="CI49" s="681"/>
      <c r="CJ49" s="681"/>
      <c r="CK49" s="681"/>
      <c r="CL49" s="681"/>
      <c r="CM49" s="681"/>
      <c r="CN49" s="681"/>
      <c r="CO49" s="681"/>
      <c r="CP49" s="681"/>
      <c r="CQ49" s="682"/>
      <c r="CR49" s="731">
        <v>21404774</v>
      </c>
      <c r="CS49" s="718"/>
      <c r="CT49" s="718"/>
      <c r="CU49" s="718"/>
      <c r="CV49" s="718"/>
      <c r="CW49" s="718"/>
      <c r="CX49" s="718"/>
      <c r="CY49" s="747"/>
      <c r="CZ49" s="739">
        <v>100</v>
      </c>
      <c r="DA49" s="748"/>
      <c r="DB49" s="748"/>
      <c r="DC49" s="749"/>
      <c r="DD49" s="750">
        <v>14317623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DdyW6LvQ1Q1AoEjcJRj+vt8Og4vIRa06Ck0dwVPWD2XN3RgPiUDhsv6X+1/N/yM0YeoVzltLj0Oq8/PYElR5Q==" saltValue="Js7FwhtLNj69AK6vR1aWw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375</v>
      </c>
      <c r="C7" s="786"/>
      <c r="D7" s="786"/>
      <c r="E7" s="786"/>
      <c r="F7" s="786"/>
      <c r="G7" s="786"/>
      <c r="H7" s="786"/>
      <c r="I7" s="786"/>
      <c r="J7" s="786"/>
      <c r="K7" s="786"/>
      <c r="L7" s="786"/>
      <c r="M7" s="786"/>
      <c r="N7" s="786"/>
      <c r="O7" s="786"/>
      <c r="P7" s="787"/>
      <c r="Q7" s="788"/>
      <c r="R7" s="789"/>
      <c r="S7" s="789"/>
      <c r="T7" s="789"/>
      <c r="U7" s="789"/>
      <c r="V7" s="789"/>
      <c r="W7" s="789"/>
      <c r="X7" s="789"/>
      <c r="Y7" s="789"/>
      <c r="Z7" s="789"/>
      <c r="AA7" s="789"/>
      <c r="AB7" s="789"/>
      <c r="AC7" s="789"/>
      <c r="AD7" s="789"/>
      <c r="AE7" s="790"/>
      <c r="AF7" s="791">
        <v>457</v>
      </c>
      <c r="AG7" s="792"/>
      <c r="AH7" s="792"/>
      <c r="AI7" s="792"/>
      <c r="AJ7" s="793"/>
      <c r="AK7" s="794"/>
      <c r="AL7" s="795"/>
      <c r="AM7" s="795"/>
      <c r="AN7" s="795"/>
      <c r="AO7" s="795"/>
      <c r="AP7" s="795"/>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t="s">
        <v>376</v>
      </c>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v>5</v>
      </c>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462</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c r="R28" s="859"/>
      <c r="S28" s="859"/>
      <c r="T28" s="859"/>
      <c r="U28" s="859"/>
      <c r="V28" s="859"/>
      <c r="W28" s="859"/>
      <c r="X28" s="859"/>
      <c r="Y28" s="859"/>
      <c r="Z28" s="859"/>
      <c r="AA28" s="859"/>
      <c r="AB28" s="859"/>
      <c r="AC28" s="859"/>
      <c r="AD28" s="859"/>
      <c r="AE28" s="860"/>
      <c r="AF28" s="861">
        <v>0</v>
      </c>
      <c r="AG28" s="859"/>
      <c r="AH28" s="859"/>
      <c r="AI28" s="859"/>
      <c r="AJ28" s="862"/>
      <c r="AK28" s="863"/>
      <c r="AL28" s="864"/>
      <c r="AM28" s="864"/>
      <c r="AN28" s="864"/>
      <c r="AO28" s="864"/>
      <c r="AP28" s="864"/>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c r="R29" s="820"/>
      <c r="S29" s="820"/>
      <c r="T29" s="820"/>
      <c r="U29" s="820"/>
      <c r="V29" s="820"/>
      <c r="W29" s="820"/>
      <c r="X29" s="820"/>
      <c r="Y29" s="820"/>
      <c r="Z29" s="820"/>
      <c r="AA29" s="820"/>
      <c r="AB29" s="820"/>
      <c r="AC29" s="820"/>
      <c r="AD29" s="820"/>
      <c r="AE29" s="821"/>
      <c r="AF29" s="822">
        <v>93</v>
      </c>
      <c r="AG29" s="823"/>
      <c r="AH29" s="823"/>
      <c r="AI29" s="823"/>
      <c r="AJ29" s="824"/>
      <c r="AK29" s="870"/>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c r="R30" s="820"/>
      <c r="S30" s="820"/>
      <c r="T30" s="820"/>
      <c r="U30" s="820"/>
      <c r="V30" s="820"/>
      <c r="W30" s="820"/>
      <c r="X30" s="820"/>
      <c r="Y30" s="820"/>
      <c r="Z30" s="820"/>
      <c r="AA30" s="820"/>
      <c r="AB30" s="820"/>
      <c r="AC30" s="820"/>
      <c r="AD30" s="820"/>
      <c r="AE30" s="821"/>
      <c r="AF30" s="822">
        <v>2</v>
      </c>
      <c r="AG30" s="823"/>
      <c r="AH30" s="823"/>
      <c r="AI30" s="823"/>
      <c r="AJ30" s="824"/>
      <c r="AK30" s="870"/>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v>1717</v>
      </c>
      <c r="AG31" s="823"/>
      <c r="AH31" s="823"/>
      <c r="AI31" s="823"/>
      <c r="AJ31" s="824"/>
      <c r="AK31" s="870"/>
      <c r="AL31" s="866"/>
      <c r="AM31" s="866"/>
      <c r="AN31" s="866"/>
      <c r="AO31" s="866"/>
      <c r="AP31" s="866"/>
      <c r="AQ31" s="866"/>
      <c r="AR31" s="866"/>
      <c r="AS31" s="866"/>
      <c r="AT31" s="866"/>
      <c r="AU31" s="866"/>
      <c r="AV31" s="866"/>
      <c r="AW31" s="866"/>
      <c r="AX31" s="866"/>
      <c r="AY31" s="866"/>
      <c r="AZ31" s="867"/>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395</v>
      </c>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v>340</v>
      </c>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2152</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399</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400</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c r="C68" s="906"/>
      <c r="D68" s="906"/>
      <c r="E68" s="906"/>
      <c r="F68" s="906"/>
      <c r="G68" s="906"/>
      <c r="H68" s="906"/>
      <c r="I68" s="906"/>
      <c r="J68" s="906"/>
      <c r="K68" s="906"/>
      <c r="L68" s="906"/>
      <c r="M68" s="906"/>
      <c r="N68" s="906"/>
      <c r="O68" s="906"/>
      <c r="P68" s="907"/>
      <c r="Q68" s="908"/>
      <c r="R68" s="902"/>
      <c r="S68" s="902"/>
      <c r="T68" s="902"/>
      <c r="U68" s="902"/>
      <c r="V68" s="902"/>
      <c r="W68" s="902"/>
      <c r="X68" s="902"/>
      <c r="Y68" s="902"/>
      <c r="Z68" s="902"/>
      <c r="AA68" s="902"/>
      <c r="AB68" s="902"/>
      <c r="AC68" s="902"/>
      <c r="AD68" s="902"/>
      <c r="AE68" s="902"/>
      <c r="AF68" s="902"/>
      <c r="AG68" s="902"/>
      <c r="AH68" s="902"/>
      <c r="AI68" s="902"/>
      <c r="AJ68" s="902"/>
      <c r="AK68" s="902"/>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c r="C69" s="910"/>
      <c r="D69" s="910"/>
      <c r="E69" s="910"/>
      <c r="F69" s="910"/>
      <c r="G69" s="910"/>
      <c r="H69" s="910"/>
      <c r="I69" s="910"/>
      <c r="J69" s="910"/>
      <c r="K69" s="910"/>
      <c r="L69" s="910"/>
      <c r="M69" s="910"/>
      <c r="N69" s="910"/>
      <c r="O69" s="910"/>
      <c r="P69" s="911"/>
      <c r="Q69" s="912"/>
      <c r="R69" s="866"/>
      <c r="S69" s="866"/>
      <c r="T69" s="866"/>
      <c r="U69" s="866"/>
      <c r="V69" s="866"/>
      <c r="W69" s="866"/>
      <c r="X69" s="866"/>
      <c r="Y69" s="866"/>
      <c r="Z69" s="866"/>
      <c r="AA69" s="866"/>
      <c r="AB69" s="866"/>
      <c r="AC69" s="866"/>
      <c r="AD69" s="866"/>
      <c r="AE69" s="866"/>
      <c r="AF69" s="866"/>
      <c r="AG69" s="866"/>
      <c r="AH69" s="866"/>
      <c r="AI69" s="866"/>
      <c r="AJ69" s="866"/>
      <c r="AK69" s="866"/>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295</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295</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295</v>
      </c>
      <c r="DR109" s="929"/>
      <c r="DS109" s="929"/>
      <c r="DT109" s="929"/>
      <c r="DU109" s="930"/>
      <c r="DV109" s="928" t="s">
        <v>412</v>
      </c>
      <c r="DW109" s="929"/>
      <c r="DX109" s="929"/>
      <c r="DY109" s="929"/>
      <c r="DZ109" s="931"/>
    </row>
    <row r="110" spans="1:131" s="230" customFormat="1" ht="26.25" customHeight="1" x14ac:dyDescent="0.2">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1908737</v>
      </c>
      <c r="AB110" s="936"/>
      <c r="AC110" s="936"/>
      <c r="AD110" s="936"/>
      <c r="AE110" s="937"/>
      <c r="AF110" s="938">
        <v>1924151</v>
      </c>
      <c r="AG110" s="936"/>
      <c r="AH110" s="936"/>
      <c r="AI110" s="936"/>
      <c r="AJ110" s="937"/>
      <c r="AK110" s="938">
        <v>1897000</v>
      </c>
      <c r="AL110" s="936"/>
      <c r="AM110" s="936"/>
      <c r="AN110" s="936"/>
      <c r="AO110" s="937"/>
      <c r="AP110" s="939">
        <v>17.7</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20047454</v>
      </c>
      <c r="BR110" s="967"/>
      <c r="BS110" s="967"/>
      <c r="BT110" s="967"/>
      <c r="BU110" s="967"/>
      <c r="BV110" s="967">
        <v>18994678</v>
      </c>
      <c r="BW110" s="967"/>
      <c r="BX110" s="967"/>
      <c r="BY110" s="967"/>
      <c r="BZ110" s="967"/>
      <c r="CA110" s="967">
        <v>18026477</v>
      </c>
      <c r="CB110" s="967"/>
      <c r="CC110" s="967"/>
      <c r="CD110" s="967"/>
      <c r="CE110" s="967"/>
      <c r="CF110" s="980">
        <v>168.5</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914785</v>
      </c>
      <c r="DH110" s="967"/>
      <c r="DI110" s="967"/>
      <c r="DJ110" s="967"/>
      <c r="DK110" s="967"/>
      <c r="DL110" s="967">
        <v>760455</v>
      </c>
      <c r="DM110" s="967"/>
      <c r="DN110" s="967"/>
      <c r="DO110" s="967"/>
      <c r="DP110" s="967"/>
      <c r="DQ110" s="967">
        <v>654173</v>
      </c>
      <c r="DR110" s="967"/>
      <c r="DS110" s="967"/>
      <c r="DT110" s="967"/>
      <c r="DU110" s="967"/>
      <c r="DV110" s="968">
        <v>6.1</v>
      </c>
      <c r="DW110" s="968"/>
      <c r="DX110" s="968"/>
      <c r="DY110" s="968"/>
      <c r="DZ110" s="969"/>
    </row>
    <row r="111" spans="1:131" s="230" customFormat="1" ht="26.25" customHeight="1" x14ac:dyDescent="0.2">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v>914785</v>
      </c>
      <c r="BR111" s="962"/>
      <c r="BS111" s="962"/>
      <c r="BT111" s="962"/>
      <c r="BU111" s="962"/>
      <c r="BV111" s="962">
        <v>760455</v>
      </c>
      <c r="BW111" s="962"/>
      <c r="BX111" s="962"/>
      <c r="BY111" s="962"/>
      <c r="BZ111" s="962"/>
      <c r="CA111" s="962">
        <v>654173</v>
      </c>
      <c r="CB111" s="962"/>
      <c r="CC111" s="962"/>
      <c r="CD111" s="962"/>
      <c r="CE111" s="962"/>
      <c r="CF111" s="956">
        <v>6.1</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4245390</v>
      </c>
      <c r="BR112" s="962"/>
      <c r="BS112" s="962"/>
      <c r="BT112" s="962"/>
      <c r="BU112" s="962"/>
      <c r="BV112" s="962">
        <v>3843588</v>
      </c>
      <c r="BW112" s="962"/>
      <c r="BX112" s="962"/>
      <c r="BY112" s="962"/>
      <c r="BZ112" s="962"/>
      <c r="CA112" s="962">
        <v>3574229</v>
      </c>
      <c r="CB112" s="962"/>
      <c r="CC112" s="962"/>
      <c r="CD112" s="962"/>
      <c r="CE112" s="962"/>
      <c r="CF112" s="956">
        <v>33.4</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314420</v>
      </c>
      <c r="AB113" s="974"/>
      <c r="AC113" s="974"/>
      <c r="AD113" s="974"/>
      <c r="AE113" s="975"/>
      <c r="AF113" s="976">
        <v>294538</v>
      </c>
      <c r="AG113" s="974"/>
      <c r="AH113" s="974"/>
      <c r="AI113" s="974"/>
      <c r="AJ113" s="975"/>
      <c r="AK113" s="976">
        <v>301448</v>
      </c>
      <c r="AL113" s="974"/>
      <c r="AM113" s="974"/>
      <c r="AN113" s="974"/>
      <c r="AO113" s="975"/>
      <c r="AP113" s="977">
        <v>2.8</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2999760</v>
      </c>
      <c r="BR113" s="962"/>
      <c r="BS113" s="962"/>
      <c r="BT113" s="962"/>
      <c r="BU113" s="962"/>
      <c r="BV113" s="962">
        <v>2846278</v>
      </c>
      <c r="BW113" s="962"/>
      <c r="BX113" s="962"/>
      <c r="BY113" s="962"/>
      <c r="BZ113" s="962"/>
      <c r="CA113" s="962">
        <v>2897362</v>
      </c>
      <c r="CB113" s="962"/>
      <c r="CC113" s="962"/>
      <c r="CD113" s="962"/>
      <c r="CE113" s="962"/>
      <c r="CF113" s="956">
        <v>27.1</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295929</v>
      </c>
      <c r="AB114" s="995"/>
      <c r="AC114" s="995"/>
      <c r="AD114" s="995"/>
      <c r="AE114" s="996"/>
      <c r="AF114" s="997">
        <v>305167</v>
      </c>
      <c r="AG114" s="995"/>
      <c r="AH114" s="995"/>
      <c r="AI114" s="995"/>
      <c r="AJ114" s="996"/>
      <c r="AK114" s="997">
        <v>295840</v>
      </c>
      <c r="AL114" s="995"/>
      <c r="AM114" s="995"/>
      <c r="AN114" s="995"/>
      <c r="AO114" s="996"/>
      <c r="AP114" s="998">
        <v>2.8</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465372</v>
      </c>
      <c r="BR114" s="962"/>
      <c r="BS114" s="962"/>
      <c r="BT114" s="962"/>
      <c r="BU114" s="962"/>
      <c r="BV114" s="962">
        <v>337100</v>
      </c>
      <c r="BW114" s="962"/>
      <c r="BX114" s="962"/>
      <c r="BY114" s="962"/>
      <c r="BZ114" s="962"/>
      <c r="CA114" s="962">
        <v>324230</v>
      </c>
      <c r="CB114" s="962"/>
      <c r="CC114" s="962"/>
      <c r="CD114" s="962"/>
      <c r="CE114" s="962"/>
      <c r="CF114" s="956">
        <v>3</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182260</v>
      </c>
      <c r="AB115" s="974"/>
      <c r="AC115" s="974"/>
      <c r="AD115" s="974"/>
      <c r="AE115" s="975"/>
      <c r="AF115" s="976">
        <v>161300</v>
      </c>
      <c r="AG115" s="974"/>
      <c r="AH115" s="974"/>
      <c r="AI115" s="974"/>
      <c r="AJ115" s="975"/>
      <c r="AK115" s="976">
        <v>161374</v>
      </c>
      <c r="AL115" s="974"/>
      <c r="AM115" s="974"/>
      <c r="AN115" s="974"/>
      <c r="AO115" s="975"/>
      <c r="AP115" s="977">
        <v>1.5</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v>85086</v>
      </c>
      <c r="BR115" s="962"/>
      <c r="BS115" s="962"/>
      <c r="BT115" s="962"/>
      <c r="BU115" s="962"/>
      <c r="BV115" s="962">
        <v>102214</v>
      </c>
      <c r="BW115" s="962"/>
      <c r="BX115" s="962"/>
      <c r="BY115" s="962"/>
      <c r="BZ115" s="962"/>
      <c r="CA115" s="962">
        <v>166946</v>
      </c>
      <c r="CB115" s="962"/>
      <c r="CC115" s="962"/>
      <c r="CD115" s="962"/>
      <c r="CE115" s="962"/>
      <c r="CF115" s="956">
        <v>1.6</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2701346</v>
      </c>
      <c r="AB117" s="1015"/>
      <c r="AC117" s="1015"/>
      <c r="AD117" s="1015"/>
      <c r="AE117" s="1016"/>
      <c r="AF117" s="1017">
        <v>2685156</v>
      </c>
      <c r="AG117" s="1015"/>
      <c r="AH117" s="1015"/>
      <c r="AI117" s="1015"/>
      <c r="AJ117" s="1016"/>
      <c r="AK117" s="1017">
        <v>2655662</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295</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161226</v>
      </c>
      <c r="AB119" s="936"/>
      <c r="AC119" s="936"/>
      <c r="AD119" s="936"/>
      <c r="AE119" s="937"/>
      <c r="AF119" s="938">
        <v>161300</v>
      </c>
      <c r="AG119" s="936"/>
      <c r="AH119" s="936"/>
      <c r="AI119" s="936"/>
      <c r="AJ119" s="937"/>
      <c r="AK119" s="938">
        <v>161374</v>
      </c>
      <c r="AL119" s="936"/>
      <c r="AM119" s="936"/>
      <c r="AN119" s="936"/>
      <c r="AO119" s="937"/>
      <c r="AP119" s="939">
        <v>1.5</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442</v>
      </c>
      <c r="BP119" s="1041"/>
      <c r="BQ119" s="1035">
        <v>28757847</v>
      </c>
      <c r="BR119" s="1036"/>
      <c r="BS119" s="1036"/>
      <c r="BT119" s="1036"/>
      <c r="BU119" s="1036"/>
      <c r="BV119" s="1036">
        <v>26884313</v>
      </c>
      <c r="BW119" s="1036"/>
      <c r="BX119" s="1036"/>
      <c r="BY119" s="1036"/>
      <c r="BZ119" s="1036"/>
      <c r="CA119" s="1036">
        <v>25643417</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4763479</v>
      </c>
      <c r="BR120" s="967"/>
      <c r="BS120" s="967"/>
      <c r="BT120" s="967"/>
      <c r="BU120" s="967"/>
      <c r="BV120" s="967">
        <v>5191643</v>
      </c>
      <c r="BW120" s="967"/>
      <c r="BX120" s="967"/>
      <c r="BY120" s="967"/>
      <c r="BZ120" s="967"/>
      <c r="CA120" s="967">
        <v>5221491</v>
      </c>
      <c r="CB120" s="967"/>
      <c r="CC120" s="967"/>
      <c r="CD120" s="967"/>
      <c r="CE120" s="967"/>
      <c r="CF120" s="980">
        <v>48.8</v>
      </c>
      <c r="CG120" s="981"/>
      <c r="CH120" s="981"/>
      <c r="CI120" s="981"/>
      <c r="CJ120" s="981"/>
      <c r="CK120" s="1042" t="s">
        <v>446</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4316449</v>
      </c>
      <c r="DH120" s="967"/>
      <c r="DI120" s="967"/>
      <c r="DJ120" s="967"/>
      <c r="DK120" s="967"/>
      <c r="DL120" s="967">
        <v>3840530</v>
      </c>
      <c r="DM120" s="967"/>
      <c r="DN120" s="967"/>
      <c r="DO120" s="967"/>
      <c r="DP120" s="967"/>
      <c r="DQ120" s="967">
        <v>3573303</v>
      </c>
      <c r="DR120" s="967"/>
      <c r="DS120" s="967"/>
      <c r="DT120" s="967"/>
      <c r="DU120" s="967"/>
      <c r="DV120" s="968">
        <v>33.4</v>
      </c>
      <c r="DW120" s="968"/>
      <c r="DX120" s="968"/>
      <c r="DY120" s="968"/>
      <c r="DZ120" s="969"/>
    </row>
    <row r="121" spans="1:130" s="230" customFormat="1" ht="26.25" customHeight="1" x14ac:dyDescent="0.2">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4109546</v>
      </c>
      <c r="BR121" s="962"/>
      <c r="BS121" s="962"/>
      <c r="BT121" s="962"/>
      <c r="BU121" s="962"/>
      <c r="BV121" s="962">
        <v>4359880</v>
      </c>
      <c r="BW121" s="962"/>
      <c r="BX121" s="962"/>
      <c r="BY121" s="962"/>
      <c r="BZ121" s="962"/>
      <c r="CA121" s="962">
        <v>4475976</v>
      </c>
      <c r="CB121" s="962"/>
      <c r="CC121" s="962"/>
      <c r="CD121" s="962"/>
      <c r="CE121" s="962"/>
      <c r="CF121" s="956">
        <v>41.8</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41057</v>
      </c>
      <c r="DH121" s="962"/>
      <c r="DI121" s="962"/>
      <c r="DJ121" s="962"/>
      <c r="DK121" s="962"/>
      <c r="DL121" s="962">
        <v>3058</v>
      </c>
      <c r="DM121" s="962"/>
      <c r="DN121" s="962"/>
      <c r="DO121" s="962"/>
      <c r="DP121" s="962"/>
      <c r="DQ121" s="962">
        <v>926</v>
      </c>
      <c r="DR121" s="962"/>
      <c r="DS121" s="962"/>
      <c r="DT121" s="962"/>
      <c r="DU121" s="962"/>
      <c r="DV121" s="963">
        <v>0</v>
      </c>
      <c r="DW121" s="963"/>
      <c r="DX121" s="963"/>
      <c r="DY121" s="963"/>
      <c r="DZ121" s="964"/>
    </row>
    <row r="122" spans="1:130" s="230" customFormat="1" ht="26.25" customHeight="1" x14ac:dyDescent="0.2">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18752323</v>
      </c>
      <c r="BR122" s="1036"/>
      <c r="BS122" s="1036"/>
      <c r="BT122" s="1036"/>
      <c r="BU122" s="1036"/>
      <c r="BV122" s="1036">
        <v>17874109</v>
      </c>
      <c r="BW122" s="1036"/>
      <c r="BX122" s="1036"/>
      <c r="BY122" s="1036"/>
      <c r="BZ122" s="1036"/>
      <c r="CA122" s="1036">
        <v>17142768</v>
      </c>
      <c r="CB122" s="1036"/>
      <c r="CC122" s="1036"/>
      <c r="CD122" s="1036"/>
      <c r="CE122" s="1036"/>
      <c r="CF122" s="1053">
        <v>160.30000000000001</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450</v>
      </c>
      <c r="BP123" s="1041"/>
      <c r="BQ123" s="1099">
        <v>27625348</v>
      </c>
      <c r="BR123" s="1100"/>
      <c r="BS123" s="1100"/>
      <c r="BT123" s="1100"/>
      <c r="BU123" s="1100"/>
      <c r="BV123" s="1100">
        <v>27425632</v>
      </c>
      <c r="BW123" s="1100"/>
      <c r="BX123" s="1100"/>
      <c r="BY123" s="1100"/>
      <c r="BZ123" s="1100"/>
      <c r="CA123" s="1100">
        <v>26840235</v>
      </c>
      <c r="CB123" s="1100"/>
      <c r="CC123" s="1100"/>
      <c r="CD123" s="1100"/>
      <c r="CE123" s="1100"/>
      <c r="CF123" s="1037"/>
      <c r="CG123" s="1038"/>
      <c r="CH123" s="1038"/>
      <c r="CI123" s="1038"/>
      <c r="CJ123" s="1039"/>
      <c r="CK123" s="1045"/>
      <c r="CL123" s="1046"/>
      <c r="CM123" s="1046"/>
      <c r="CN123" s="1046"/>
      <c r="CO123" s="1047"/>
      <c r="CP123" s="1055" t="s">
        <v>392</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10.6</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21034</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v>85086</v>
      </c>
      <c r="DH126" s="962"/>
      <c r="DI126" s="962"/>
      <c r="DJ126" s="962"/>
      <c r="DK126" s="962"/>
      <c r="DL126" s="962">
        <v>102214</v>
      </c>
      <c r="DM126" s="962"/>
      <c r="DN126" s="962"/>
      <c r="DO126" s="962"/>
      <c r="DP126" s="962"/>
      <c r="DQ126" s="962">
        <v>166946</v>
      </c>
      <c r="DR126" s="962"/>
      <c r="DS126" s="962"/>
      <c r="DT126" s="962"/>
      <c r="DU126" s="962"/>
      <c r="DV126" s="963">
        <v>1.6</v>
      </c>
      <c r="DW126" s="963"/>
      <c r="DX126" s="963"/>
      <c r="DY126" s="963"/>
      <c r="DZ126" s="964"/>
    </row>
    <row r="127" spans="1:130" s="230" customFormat="1" ht="26.25" customHeight="1" x14ac:dyDescent="0.2">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467335</v>
      </c>
      <c r="AB128" s="1082"/>
      <c r="AC128" s="1082"/>
      <c r="AD128" s="1082"/>
      <c r="AE128" s="1083"/>
      <c r="AF128" s="1084">
        <v>450856</v>
      </c>
      <c r="AG128" s="1082"/>
      <c r="AH128" s="1082"/>
      <c r="AI128" s="1082"/>
      <c r="AJ128" s="1083"/>
      <c r="AK128" s="1084">
        <v>475880</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13.03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12074556</v>
      </c>
      <c r="AB129" s="995"/>
      <c r="AC129" s="995"/>
      <c r="AD129" s="995"/>
      <c r="AE129" s="996"/>
      <c r="AF129" s="997">
        <v>11883639</v>
      </c>
      <c r="AG129" s="995"/>
      <c r="AH129" s="995"/>
      <c r="AI129" s="995"/>
      <c r="AJ129" s="996"/>
      <c r="AK129" s="997">
        <v>12215237</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18.03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1480656</v>
      </c>
      <c r="AB130" s="995"/>
      <c r="AC130" s="995"/>
      <c r="AD130" s="995"/>
      <c r="AE130" s="996"/>
      <c r="AF130" s="997">
        <v>1502551</v>
      </c>
      <c r="AG130" s="995"/>
      <c r="AH130" s="995"/>
      <c r="AI130" s="995"/>
      <c r="AJ130" s="996"/>
      <c r="AK130" s="997">
        <v>1519203</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6.7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10593900</v>
      </c>
      <c r="AB131" s="1022"/>
      <c r="AC131" s="1022"/>
      <c r="AD131" s="1022"/>
      <c r="AE131" s="1023"/>
      <c r="AF131" s="1021">
        <v>10381088</v>
      </c>
      <c r="AG131" s="1022"/>
      <c r="AH131" s="1022"/>
      <c r="AI131" s="1022"/>
      <c r="AJ131" s="1023"/>
      <c r="AK131" s="1021">
        <v>10696034</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7.1112149440000003</v>
      </c>
      <c r="AB132" s="1133"/>
      <c r="AC132" s="1133"/>
      <c r="AD132" s="1133"/>
      <c r="AE132" s="1134"/>
      <c r="AF132" s="1135">
        <v>7.0488661690000001</v>
      </c>
      <c r="AG132" s="1133"/>
      <c r="AH132" s="1133"/>
      <c r="AI132" s="1133"/>
      <c r="AJ132" s="1134"/>
      <c r="AK132" s="1135">
        <v>6.1759246460000004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7</v>
      </c>
      <c r="AB133" s="1116"/>
      <c r="AC133" s="1116"/>
      <c r="AD133" s="1116"/>
      <c r="AE133" s="1117"/>
      <c r="AF133" s="1115">
        <v>7</v>
      </c>
      <c r="AG133" s="1116"/>
      <c r="AH133" s="1116"/>
      <c r="AI133" s="1116"/>
      <c r="AJ133" s="1117"/>
      <c r="AK133" s="1115">
        <v>6.7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fDbk39gD2eTrx9MgfOjS5Dbbuc/Sw1vDoJFDn+8LkfPImDlgpIDnATRZKgYG6QEeVLfQAO5pfBUm311aqVN3A==" saltValue="goESkKrTd7LjsRU7aE0y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wDL/sELUd/WKaCVtazYXVcopafWOv469FmE0AWqaRmwfP3l5UPiyyCpPa1Ybx3qBS3XZ/qMNZfdPBXP2lrMzA==" saltValue="i4sfavZF+VdlIPWVlDaKJ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C8XTcY/LVeedq4aZlxwc3DpXPAe1R2UMruGoF7LA/n6Z3Els2BKpE/8bMm8ODlYIbYDAIiLbu6wK6LOXlwJjw==" saltValue="y1vbfeWZxaTzcBZwQ6w0Y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2896785</v>
      </c>
      <c r="AP9" s="281">
        <v>53483</v>
      </c>
      <c r="AQ9" s="282">
        <v>66486</v>
      </c>
      <c r="AR9" s="283">
        <v>-19.600000000000001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505763</v>
      </c>
      <c r="AP10" s="284">
        <v>9338</v>
      </c>
      <c r="AQ10" s="285">
        <v>6147</v>
      </c>
      <c r="AR10" s="286">
        <v>51.9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38968</v>
      </c>
      <c r="AP11" s="284">
        <v>719</v>
      </c>
      <c r="AQ11" s="285">
        <v>1219</v>
      </c>
      <c r="AR11" s="286">
        <v>-41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488</v>
      </c>
      <c r="AP12" s="284" t="s">
        <v>488</v>
      </c>
      <c r="AQ12" s="285">
        <v>9</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115051</v>
      </c>
      <c r="AP13" s="284">
        <v>2124</v>
      </c>
      <c r="AQ13" s="285">
        <v>2955</v>
      </c>
      <c r="AR13" s="286">
        <v>-28.1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34679</v>
      </c>
      <c r="AP14" s="284">
        <v>640</v>
      </c>
      <c r="AQ14" s="285">
        <v>1434</v>
      </c>
      <c r="AR14" s="286">
        <v>-55.4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-173671</v>
      </c>
      <c r="AP15" s="284">
        <v>-3206</v>
      </c>
      <c r="AQ15" s="285">
        <v>-3102</v>
      </c>
      <c r="AR15" s="286">
        <v>3.4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3417575</v>
      </c>
      <c r="AP16" s="284">
        <v>63098</v>
      </c>
      <c r="AQ16" s="285">
        <v>75147</v>
      </c>
      <c r="AR16" s="286">
        <v>-16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5.76</v>
      </c>
      <c r="AP21" s="298">
        <v>6.62</v>
      </c>
      <c r="AQ21" s="299">
        <v>-0.86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96.6</v>
      </c>
      <c r="AP22" s="303">
        <v>98.3</v>
      </c>
      <c r="AQ22" s="304">
        <v>-1.7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1897000</v>
      </c>
      <c r="AP32" s="312">
        <v>35024</v>
      </c>
      <c r="AQ32" s="313">
        <v>34847</v>
      </c>
      <c r="AR32" s="314">
        <v>0.5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488</v>
      </c>
      <c r="AP34" s="312" t="s">
        <v>488</v>
      </c>
      <c r="AQ34" s="313">
        <v>5</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301448</v>
      </c>
      <c r="AP35" s="312">
        <v>5566</v>
      </c>
      <c r="AQ35" s="313">
        <v>8260</v>
      </c>
      <c r="AR35" s="314">
        <v>-32.6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295840</v>
      </c>
      <c r="AP36" s="312">
        <v>5462</v>
      </c>
      <c r="AQ36" s="313">
        <v>1689</v>
      </c>
      <c r="AR36" s="314">
        <v>223.4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161374</v>
      </c>
      <c r="AP37" s="312">
        <v>2979</v>
      </c>
      <c r="AQ37" s="313">
        <v>748</v>
      </c>
      <c r="AR37" s="314">
        <v>298.3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488</v>
      </c>
      <c r="AP38" s="315" t="s">
        <v>488</v>
      </c>
      <c r="AQ38" s="316">
        <v>1</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-475880</v>
      </c>
      <c r="AP39" s="312">
        <v>-8786</v>
      </c>
      <c r="AQ39" s="313">
        <v>-5762</v>
      </c>
      <c r="AR39" s="314">
        <v>52.5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-1519203</v>
      </c>
      <c r="AP40" s="312">
        <v>-28049</v>
      </c>
      <c r="AQ40" s="313">
        <v>-27609</v>
      </c>
      <c r="AR40" s="314">
        <v>1.6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660579</v>
      </c>
      <c r="AP41" s="312">
        <v>12196</v>
      </c>
      <c r="AQ41" s="313">
        <v>12179</v>
      </c>
      <c r="AR41" s="314">
        <v>0.1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1775651</v>
      </c>
      <c r="AN51" s="334">
        <v>33559</v>
      </c>
      <c r="AO51" s="335">
        <v>-54.5</v>
      </c>
      <c r="AP51" s="336">
        <v>45588</v>
      </c>
      <c r="AQ51" s="337">
        <v>8.6999999999999993</v>
      </c>
      <c r="AR51" s="338">
        <v>-63.2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553311</v>
      </c>
      <c r="AN52" s="342">
        <v>10457</v>
      </c>
      <c r="AO52" s="343">
        <v>-49.7</v>
      </c>
      <c r="AP52" s="344">
        <v>24150</v>
      </c>
      <c r="AQ52" s="345">
        <v>3.4</v>
      </c>
      <c r="AR52" s="346">
        <v>-53.1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2595915</v>
      </c>
      <c r="AN53" s="334">
        <v>48465</v>
      </c>
      <c r="AO53" s="335">
        <v>44.4</v>
      </c>
      <c r="AP53" s="336">
        <v>45483</v>
      </c>
      <c r="AQ53" s="337">
        <v>-0.2</v>
      </c>
      <c r="AR53" s="338">
        <v>44.6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1173616</v>
      </c>
      <c r="AN54" s="342">
        <v>21911</v>
      </c>
      <c r="AO54" s="343">
        <v>109.5</v>
      </c>
      <c r="AP54" s="344">
        <v>24241</v>
      </c>
      <c r="AQ54" s="345">
        <v>0.4</v>
      </c>
      <c r="AR54" s="346">
        <v>109.1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1483488</v>
      </c>
      <c r="AN55" s="334">
        <v>27482</v>
      </c>
      <c r="AO55" s="335">
        <v>-43.3</v>
      </c>
      <c r="AP55" s="336">
        <v>45945</v>
      </c>
      <c r="AQ55" s="337">
        <v>1</v>
      </c>
      <c r="AR55" s="338">
        <v>-44.3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783206</v>
      </c>
      <c r="AN56" s="342">
        <v>14509</v>
      </c>
      <c r="AO56" s="343">
        <v>-33.799999999999997</v>
      </c>
      <c r="AP56" s="344">
        <v>25180</v>
      </c>
      <c r="AQ56" s="345">
        <v>3.9</v>
      </c>
      <c r="AR56" s="346">
        <v>-37.700000000000003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1759586</v>
      </c>
      <c r="AN57" s="334">
        <v>32507</v>
      </c>
      <c r="AO57" s="335">
        <v>18.3</v>
      </c>
      <c r="AP57" s="336">
        <v>44475</v>
      </c>
      <c r="AQ57" s="337">
        <v>-3.2</v>
      </c>
      <c r="AR57" s="338">
        <v>21.5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1082392</v>
      </c>
      <c r="AN58" s="342">
        <v>19996</v>
      </c>
      <c r="AO58" s="343">
        <v>37.799999999999997</v>
      </c>
      <c r="AP58" s="344">
        <v>24780</v>
      </c>
      <c r="AQ58" s="345">
        <v>-1.6</v>
      </c>
      <c r="AR58" s="346">
        <v>39.4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2038570</v>
      </c>
      <c r="AN59" s="334">
        <v>37638</v>
      </c>
      <c r="AO59" s="335">
        <v>15.8</v>
      </c>
      <c r="AP59" s="336">
        <v>45982</v>
      </c>
      <c r="AQ59" s="337">
        <v>3.4</v>
      </c>
      <c r="AR59" s="338">
        <v>12.4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1297179</v>
      </c>
      <c r="AN60" s="342">
        <v>23950</v>
      </c>
      <c r="AO60" s="343">
        <v>19.8</v>
      </c>
      <c r="AP60" s="344">
        <v>25583</v>
      </c>
      <c r="AQ60" s="345">
        <v>3.2</v>
      </c>
      <c r="AR60" s="346">
        <v>16.600000000000001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1930642</v>
      </c>
      <c r="AN61" s="349">
        <v>35930</v>
      </c>
      <c r="AO61" s="350">
        <v>-3.9</v>
      </c>
      <c r="AP61" s="351">
        <v>45495</v>
      </c>
      <c r="AQ61" s="352">
        <v>1.9</v>
      </c>
      <c r="AR61" s="338">
        <v>-5.8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977941</v>
      </c>
      <c r="AN62" s="342">
        <v>18165</v>
      </c>
      <c r="AO62" s="343">
        <v>16.7</v>
      </c>
      <c r="AP62" s="344">
        <v>24787</v>
      </c>
      <c r="AQ62" s="345">
        <v>1.9</v>
      </c>
      <c r="AR62" s="346">
        <v>14.8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2e4tJEyjNAq551q4SweMY1Ib2xdYkk1chLlxPLY9vEPA0ENDPKob4+puMmaQf4Dv5gQ4kNr1yEboLSHQaMIcrQ==" saltValue="YTyuoT6lzytXKx6jkLL/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ZOzaVWNcBianbo7Dozg+ii7dAW+zvDhlPuJBIm1YGDrrPkE2uPLKnuBchr+9VeDiGChricJC4ZOWMI4fqaCbGw==" saltValue="0DluHmwibz69vh6wgtgd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7HP2L9eDJhqGErxlJZDy09XRtKXS1LB4qyGA8dFgQstESRKaDQknJM/YEg628yjZnwtURx/eqMbvToajEs1JBA==" saltValue="F6g6s7WqKk1q0ZgvHJpKO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21.13</v>
      </c>
      <c r="G47" s="12">
        <v>19.04</v>
      </c>
      <c r="H47" s="12">
        <v>18.559999999999999</v>
      </c>
      <c r="I47" s="12">
        <v>19.39</v>
      </c>
      <c r="J47" s="13">
        <v>18.64</v>
      </c>
    </row>
    <row r="48" spans="2:10" ht="57.75" customHeight="1" x14ac:dyDescent="0.2">
      <c r="B48" s="14"/>
      <c r="C48" s="1177" t="s">
        <v>4</v>
      </c>
      <c r="D48" s="1177"/>
      <c r="E48" s="1178"/>
      <c r="F48" s="15">
        <v>2.33</v>
      </c>
      <c r="G48" s="16">
        <v>2.76</v>
      </c>
      <c r="H48" s="16">
        <v>4.22</v>
      </c>
      <c r="I48" s="16">
        <v>4.68</v>
      </c>
      <c r="J48" s="17">
        <v>3.78</v>
      </c>
    </row>
    <row r="49" spans="2:10" ht="57.75" customHeight="1" thickBot="1" x14ac:dyDescent="0.25">
      <c r="B49" s="18"/>
      <c r="C49" s="1179" t="s">
        <v>5</v>
      </c>
      <c r="D49" s="1179"/>
      <c r="E49" s="1180"/>
      <c r="F49" s="19" t="s">
        <v>531</v>
      </c>
      <c r="G49" s="20" t="s">
        <v>532</v>
      </c>
      <c r="H49" s="20">
        <v>1.18</v>
      </c>
      <c r="I49" s="20" t="s">
        <v>533</v>
      </c>
      <c r="J49" s="21" t="s">
        <v>534</v>
      </c>
    </row>
    <row r="50" spans="2:10" ht="13" x14ac:dyDescent="0.2"/>
  </sheetData>
  <sheetProtection algorithmName="SHA-512" hashValue="+xobJnpfFGnCyRece8nC2pbsquQ4SOl9FDbQqZ/TsLIjVuF/c7czSIHmDFSVXh1DJw7Np/SHMyHui6mo3qPRfw==" saltValue="LPWF6sI/+ASRcyjrdeha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dcterms:created xsi:type="dcterms:W3CDTF">2025-02-19T02:15:14Z</dcterms:created>
  <dcterms:modified xsi:type="dcterms:W3CDTF">2025-11-14T07:23:58Z</dcterms:modified>
  <cp:category/>
</cp:coreProperties>
</file>