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94DA97FE-8FDA-43DD-8B11-5873C09D214D}"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CO34" i="10" s="1"/>
  <c r="CO35" i="10" s="1"/>
  <c r="CO36" i="10" s="1"/>
  <c r="BE38" i="10"/>
  <c r="AM38" i="10"/>
  <c r="U38" i="10"/>
  <c r="C38" i="10"/>
  <c r="CO37" i="10"/>
  <c r="BW37" i="10"/>
  <c r="BE37" i="10"/>
  <c r="AM37" i="10"/>
  <c r="U37" i="10"/>
  <c r="BW36" i="10"/>
  <c r="BE36" i="10"/>
  <c r="AM36" i="10"/>
  <c r="BW35" i="10"/>
  <c r="BE35" i="10"/>
  <c r="BW34"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<sst xmlns="http://schemas.openxmlformats.org/spreadsheetml/2006/main" count="1128" uniqueCount="580">
  <si>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</si>
  <si>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</si>
  <si>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</si>
  <si>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</si>
  <si>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</si>
  <si>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</si>
  <si>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</si>
  <si>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</si>
  <si>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</si>
  <si>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</si>
  <si>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</si>
  <si>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</si>
  <si>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</si>
  <si>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</si>
  <si>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</si>
  <si>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</si>
  <si>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</si>
  <si>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</si>
  <si>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</si>
  <si>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</si>
  <si>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</si>
  <si>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</si>
  <si>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</si>
  <si>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</si>
  <si>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</si>
  <si>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</si>
  <si>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</si>
  <si>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</si>
  <si>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</si>
  <si>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</si>
  <si>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</si>
  <si>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</si>
  <si>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</si>
  <si>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</si>
  <si>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</si>
  <si>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</si>
  <si>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</si>
  <si>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</si>
  <si>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</si>
  <si>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</si>
  <si>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</si>
  <si>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</si>
  <si>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</si>
  <si>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</si>
  <si>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</si>
  <si>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</si>
  <si>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</si>
  <si>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</si>
  <si>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</si>
  <si>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</si>
  <si>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</si>
  <si>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</si>
  <si>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</si>
  <si>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</si>
  <si>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</si>
  <si>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</si>
  <si>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</si>
  <si>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</si>
  <si>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</si>
  <si>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</si>
  <si>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</si>
  <si>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</si>
  <si>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</si>
  <si>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</si>
  <si>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</si>
  <si>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</si>
  <si>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</si>
  <si>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</si>
  <si>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</si>
  <si>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</si>
  <si>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</si>
  <si>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</si>
  <si>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</si>
  <si>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</si>
  <si>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</si>
  <si>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</si>
  <si>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</si>
  <si>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</si>
  <si>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</si>
  <si>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</si>
  <si>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</si>
  <si>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</si>
  <si>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</si>
  <si>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</si>
  <si>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</si>
  <si>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</si>
  <si>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</si>
  <si>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</si>
  <si>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</si>
  <si>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</si>
  <si>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</si>
  <si>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</si>
  <si>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</si>
  <si>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</si>
  <si>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かほく市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</si>
  <si>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</si>
  <si>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</si>
  <si>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</si>
  <si>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</si>
  <si>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</si>
  <si>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</si>
  <si>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</si>
  <si>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</si>
  <si>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</si>
  <si>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</si>
  <si>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</si>
  <si>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</si>
  <si>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</si>
  <si>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</si>
  <si>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</si>
  <si>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</si>
  <si>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</si>
  <si>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</si>
  <si>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</si>
  <si>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</si>
  <si>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</si>
  <si>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</si>
  <si>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</si>
  <si>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</si>
  <si>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</si>
  <si>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</si>
  <si>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</si>
  <si>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</si>
  <si>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</si>
  <si>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</si>
  <si>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</si>
  <si>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</si>
  <si>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</si>
  <si>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</si>
  <si>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</si>
  <si>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</si>
  <si>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</si>
  <si>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</si>
  <si>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</si>
  <si>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</si>
  <si>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</si>
  <si>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</si>
  <si>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</si>
  <si>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</si>
  <si>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</si>
  <si>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</si>
  <si>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</si>
  <si>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</si>
  <si>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</si>
  <si>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</si>
  <si>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</si>
  <si>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</si>
  <si>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</si>
  <si>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</si>
  <si>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</si>
  <si>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</si>
  <si>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</si>
  <si>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</si>
  <si>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</si>
  <si>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</si>
  <si>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</si>
  <si>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</si>
  <si>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</si>
  <si>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</si>
  <si>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</si>
  <si>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</si>
  <si>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</si>
  <si>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</si>
  <si>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</si>
  <si>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</si>
  <si>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</si>
  <si>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</si>
  <si>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</si>
  <si>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</si>
  <si>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</si>
  <si>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</si>
  <si>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</si>
  <si>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</si>
  <si>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</si>
  <si>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</si>
  <si>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</si>
  <si>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</si>
  <si>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</si>
  <si>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</si>
  <si>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</si>
  <si>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</si>
  <si>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</si>
  <si>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</si>
  <si>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</si>
  <si>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</si>
  <si>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</si>
  <si>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</si>
  <si>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</si>
  <si>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</si>
  <si>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</si>
  <si>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</si>
  <si>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</si>
  <si>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</si>
  <si>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</si>
  <si>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</si>
  <si>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</si>
  <si>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</si>
  <si>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</si>
  <si>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</si>
  <si>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</si>
  <si>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</si>
  <si>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</si>
  <si>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</si>
  <si>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</si>
  <si>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石川県かほく市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</si>
  <si>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</si>
  <si>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</si>
  <si>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</si>
  <si>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</si>
  <si>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</si>
  <si>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</si>
  <si>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</si>
  <si>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</si>
  <si>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</si>
  <si>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</si>
  <si>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</si>
  <si>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</si>
  <si>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</si>
  <si>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</si>
  <si>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</si>
  <si>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</si>
  <si>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</si>
  <si>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</si>
  <si>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</si>
  <si>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</si>
  <si>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</si>
  <si>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</si>
  <si>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</si>
  <si>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</si>
  <si>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</si>
  <si>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</si>
  <si>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</si>
  <si>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</si>
  <si>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</si>
  <si>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</si>
  <si>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</si>
  <si>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</si>
  <si>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</si>
  <si>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</si>
  <si>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</si>
  <si>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</si>
  <si>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</si>
  <si>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</si>
  <si>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</si>
  <si>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</si>
  <si>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</si>
  <si>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</si>
  <si>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</si>
  <si>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</si>
  <si>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</si>
  <si>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</si>
  <si>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</si>
  <si>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</si>
  <si>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</si>
  <si>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</si>
  <si>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</si>
  <si>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</si>
  <si>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</si>
  <si>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</si>
  <si>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</si>
  <si>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</si>
  <si>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</si>
  <si>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</si>
  <si>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</si>
  <si>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</si>
  <si>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</si>
  <si>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</si>
  <si>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</si>
  <si>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</si>
  <si>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</si>
  <si>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</si>
  <si>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</si>
  <si>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</si>
  <si>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</si>
  <si>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</si>
  <si>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</si>
  <si>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</si>
  <si>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</si>
  <si>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</si>
  <si>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</si>
  <si>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</si>
  <si>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</si>
  <si>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</si>
  <si>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</si>
  <si>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</si>
  <si>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</si>
  <si>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</si>
  <si>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</si>
  <si>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</si>
  <si>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</si>
  <si>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</si>
  <si>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</si>
  <si>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</si>
  <si>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</si>
  <si>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</si>
  <si>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</si>
  <si>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</si>
  <si>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</si>
  <si>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</si>
  <si>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</si>
  <si>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</si>
  <si>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</si>
  <si>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</si>
  <si>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</si>
  <si>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</si>
  <si>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</si>
  <si>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</si>
  <si>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</si>
  <si>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</si>
  <si>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</si>
  <si>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</si>
  <si>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</si>
  <si>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</si>
  <si>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</si>
  <si>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</si>
  <si>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</si>
  <si>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</si>
  <si>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</si>
  <si>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</si>
  <si>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</si>
  <si>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</si>
  <si>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</si>
  <si>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</si>
  <si>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</si>
  <si>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</si>
  <si>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</si>
  <si>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</si>
  <si>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</si>
  <si>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</si>
  <si>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</si>
  <si>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</si>
  <si>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</si>
  <si>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</si>
  <si>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</si>
  <si>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</si>
  <si>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</si>
  <si>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</si>
  <si>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</si>
  <si>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</si>
  <si>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</si>
  <si>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</si>
  <si>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</si>
  <si>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</si>
  <si>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</si>
  <si>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</si>
  <si>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</si>
  <si>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</si>
  <si>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</si>
  <si>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</si>
  <si>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</si>
  <si>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</si>
  <si>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</si>
  <si>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</si>
  <si>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</si>
  <si>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</si>
  <si>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石川県かほく市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</si>
  <si>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</si>
  <si>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</si>
  <si>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</si>
  <si>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</si>
  <si>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</si>
  <si>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</si>
  <si>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</si>
  <si>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</si>
  <si>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</si>
  <si>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</si>
  <si>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</si>
  <si>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</si>
  <si>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</si>
  <si>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</si>
  <si>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</si>
  <si>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</si>
  <si>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</si>
  <si>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</si>
  <si>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</si>
  <si>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</si>
  <si>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かほく市営バス事業特別会計</t>
    <phoneticPr fontId="5"/>
  </si>
  <si>
    <t>かほく市墓地特別会計</t>
    <phoneticPr fontId="5"/>
  </si>
  <si>
    <t>かほく市ケーブルテレビ事業特別会計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</si>
  <si>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</si>
  <si>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</si>
  <si>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</si>
  <si>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</si>
  <si>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</si>
  <si>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</si>
  <si>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</si>
  <si>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</si>
  <si>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</si>
  <si>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</si>
  <si>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</si>
  <si>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</si>
  <si>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</si>
  <si>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かほく市国民健康保険特別会計</t>
    <phoneticPr fontId="5"/>
  </si>
  <si>
    <t>かほく市後期高齢者医療特別会計</t>
    <phoneticPr fontId="5"/>
  </si>
  <si>
    <t>かほく市介護保険特別会計</t>
    <phoneticPr fontId="5"/>
  </si>
  <si>
    <t>かほく市水道事業会計</t>
    <phoneticPr fontId="5"/>
  </si>
  <si>
    <t>法適用企業</t>
    <phoneticPr fontId="5"/>
  </si>
  <si>
    <t>かほく市下水道事業会計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</si>
  <si>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</si>
  <si>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</si>
  <si>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</si>
  <si>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</si>
  <si>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</si>
  <si>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</si>
  <si>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</si>
  <si>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</si>
  <si>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</si>
  <si>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</si>
  <si>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</si>
  <si>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</si>
  <si>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</si>
  <si>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</si>
  <si>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</si>
  <si>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</si>
  <si>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</si>
  <si>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</si>
  <si>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</si>
  <si>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</si>
  <si>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</si>
  <si>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</si>
  <si>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</si>
  <si>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</si>
  <si>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</si>
  <si>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</si>
  <si>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</si>
  <si>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</si>
  <si>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</si>
  <si>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</si>
  <si>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</si>
  <si>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</si>
  <si>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</si>
  <si>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</si>
  <si>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</si>
  <si>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</si>
  <si>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</si>
  <si>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</si>
  <si>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</si>
  <si>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</si>
  <si>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</si>
  <si>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</si>
  <si>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</si>
  <si>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</si>
  <si>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</si>
  <si>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</si>
  <si>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</si>
  <si>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</si>
  <si>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</si>
  <si>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</si>
  <si>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</si>
  <si>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</si>
  <si>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</si>
  <si>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</si>
  <si>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</si>
  <si>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</si>
  <si>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</si>
  <si>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</si>
  <si>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</si>
  <si>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</si>
  <si>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</si>
  <si>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</si>
  <si>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</si>
  <si>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</si>
  <si>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</si>
  <si>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</si>
  <si>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</si>
  <si>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</si>
  <si>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</si>
  <si>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</si>
  <si>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</si>
  <si>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</si>
  <si>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</si>
  <si>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</si>
  <si>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</si>
  <si>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</si>
  <si>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</si>
  <si>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</si>
  <si>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</si>
  <si>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</si>
  <si>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</si>
  <si>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</si>
  <si>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</si>
  <si>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</si>
  <si>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</si>
  <si>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</si>
  <si>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</si>
  <si>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</si>
  <si>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</si>
  <si>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</si>
  <si>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</si>
  <si>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</si>
  <si>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</si>
  <si>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</si>
  <si>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</si>
  <si>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</si>
  <si>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</si>
  <si>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</si>
  <si>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</si>
  <si>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</si>
  <si>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</si>
  <si>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</si>
  <si>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</si>
  <si>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</si>
  <si>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</si>
  <si>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</si>
  <si>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</si>
  <si>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</si>
  <si>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</si>
  <si>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</si>
  <si>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</si>
  <si>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</si>
  <si>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</si>
  <si>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</si>
  <si>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</si>
  <si>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</si>
  <si>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</si>
  <si>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</si>
  <si>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</si>
  <si>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</si>
  <si>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</si>
  <si>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</si>
  <si>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</si>
  <si>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</si>
  <si>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</si>
  <si>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</si>
  <si>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</si>
  <si>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</si>
  <si>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</si>
  <si>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</si>
  <si>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</si>
  <si>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</si>
  <si>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</si>
  <si>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</si>
  <si>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</si>
  <si>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6.74</t>
  </si>
  <si>
    <t>▲ 2.47</t>
  </si>
  <si>
    <t>▲ 0.00</t>
  </si>
  <si>
    <t>▲ 3.74</t>
  </si>
  <si>
    <t>▲ 1.75</t>
  </si>
  <si>
    <t>かほく市水道事業会計</t>
  </si>
  <si>
    <t>一般会計</t>
  </si>
  <si>
    <t>かほく市下水道事業会計</t>
  </si>
  <si>
    <t>かほく市介護保険特別会計</t>
  </si>
  <si>
    <t>かほく市ケーブルテレビ事業特別会計</t>
  </si>
  <si>
    <t>かほく市国民健康保険特別会計</t>
  </si>
  <si>
    <t>かほく市営バス事業特別会計</t>
  </si>
  <si>
    <t>かほく市墓地特別会計</t>
  </si>
  <si>
    <t>その他会計（赤字）</t>
  </si>
  <si>
    <t>その他会計（黒字）</t>
  </si>
  <si>
    <t>R01</t>
    <phoneticPr fontId="5"/>
  </si>
  <si>
    <t>R02</t>
    <phoneticPr fontId="5"/>
  </si>
  <si>
    <t>R03</t>
    <phoneticPr fontId="5"/>
  </si>
  <si>
    <t>R04</t>
    <phoneticPr fontId="5"/>
  </si>
  <si>
    <t>R05</t>
    <phoneticPr fontId="5"/>
  </si>
  <si>
    <t>-</t>
    <phoneticPr fontId="2"/>
  </si>
  <si>
    <t>河北郡市広域事務組合</t>
    <rPh sb="0" eb="3">
      <t>カホクグン</t>
    </rPh>
    <rPh sb="3" eb="4">
      <t>シ</t>
    </rPh>
    <rPh sb="4" eb="6">
      <t>コウイキ</t>
    </rPh>
    <rPh sb="6" eb="8">
      <t>ジム</t>
    </rPh>
    <rPh sb="8" eb="10">
      <t>クミアイ</t>
    </rPh>
    <phoneticPr fontId="2"/>
  </si>
  <si>
    <t>石川県市町村職員退職手当組合</t>
    <rPh sb="0" eb="8">
      <t>イシカワケンシチョウソンショクイン</t>
    </rPh>
    <rPh sb="8" eb="14">
      <t>タイショクテアテクミアイ</t>
    </rPh>
    <phoneticPr fontId="2"/>
  </si>
  <si>
    <t>石川県市町村消防団員等公務災害補償等組合</t>
    <rPh sb="0" eb="11">
      <t>イシカワケンシチョウソンショウボウダンイントウ</t>
    </rPh>
    <rPh sb="11" eb="15">
      <t>コウムサイガイ</t>
    </rPh>
    <rPh sb="15" eb="18">
      <t>ホショウナド</t>
    </rPh>
    <rPh sb="18" eb="20">
      <t>クミアイ</t>
    </rPh>
    <phoneticPr fontId="2"/>
  </si>
  <si>
    <t>石川県後期高齢者医療連合会(一般会計)</t>
    <rPh sb="0" eb="3">
      <t>イシカワケン</t>
    </rPh>
    <rPh sb="3" eb="5">
      <t>コウキ</t>
    </rPh>
    <rPh sb="5" eb="8">
      <t>コウレイシャ</t>
    </rPh>
    <rPh sb="8" eb="10">
      <t>イリョウ</t>
    </rPh>
    <rPh sb="10" eb="13">
      <t>レンゴウカイ</t>
    </rPh>
    <rPh sb="14" eb="18">
      <t>イッパンカイケイ</t>
    </rPh>
    <phoneticPr fontId="2"/>
  </si>
  <si>
    <t>石川県市町村消防賞じゅつ金組合</t>
    <rPh sb="0" eb="6">
      <t>イシカワケンシチョウソン</t>
    </rPh>
    <rPh sb="6" eb="8">
      <t>ショウボウ</t>
    </rPh>
    <rPh sb="8" eb="9">
      <t>ショウ</t>
    </rPh>
    <rPh sb="12" eb="13">
      <t>キン</t>
    </rPh>
    <rPh sb="13" eb="15">
      <t>クミアイ</t>
    </rPh>
    <phoneticPr fontId="2"/>
  </si>
  <si>
    <t>かほく市公共施設管理公社</t>
    <rPh sb="3" eb="4">
      <t>シ</t>
    </rPh>
    <rPh sb="4" eb="8">
      <t>コウキョウシセツ</t>
    </rPh>
    <rPh sb="8" eb="12">
      <t>カンリコウシャ</t>
    </rPh>
    <phoneticPr fontId="2"/>
  </si>
  <si>
    <t>株式会社高松レストハウス</t>
    <rPh sb="0" eb="4">
      <t>カブシキガイシャ</t>
    </rPh>
    <rPh sb="4" eb="6">
      <t>タカマツ</t>
    </rPh>
    <phoneticPr fontId="2"/>
  </si>
  <si>
    <t>社会法人相生会</t>
    <rPh sb="0" eb="2">
      <t>シャカイ</t>
    </rPh>
    <rPh sb="2" eb="4">
      <t>ホウジン</t>
    </rPh>
    <rPh sb="4" eb="6">
      <t>アイオイ</t>
    </rPh>
    <rPh sb="6" eb="7">
      <t>カイ</t>
    </rPh>
    <phoneticPr fontId="2"/>
  </si>
  <si>
    <t>〇</t>
    <phoneticPr fontId="2"/>
  </si>
  <si>
    <t>石川県後期高齢者医療連合会（後期高齢者医療特別会計）</t>
    <rPh sb="0" eb="3">
      <t>イシカワケン</t>
    </rPh>
    <rPh sb="3" eb="5">
      <t>コウキ</t>
    </rPh>
    <rPh sb="5" eb="8">
      <t>コウレイシャ</t>
    </rPh>
    <rPh sb="8" eb="10">
      <t>イリョウ</t>
    </rPh>
    <rPh sb="10" eb="13">
      <t>レンゴウカイ</t>
    </rPh>
    <rPh sb="14" eb="19">
      <t>コウキコウレイシャ</t>
    </rPh>
    <rPh sb="19" eb="25">
      <t>イリョウトクベツカイケイ</t>
    </rPh>
    <phoneticPr fontId="2"/>
  </si>
  <si>
    <t>まちづくり基金</t>
    <rPh sb="5" eb="7">
      <t>キキン</t>
    </rPh>
    <phoneticPr fontId="2"/>
  </si>
  <si>
    <t>子ども・子育て基金</t>
    <rPh sb="0" eb="1">
      <t>コ</t>
    </rPh>
    <rPh sb="4" eb="6">
      <t>コソダ</t>
    </rPh>
    <rPh sb="7" eb="9">
      <t>キキン</t>
    </rPh>
    <phoneticPr fontId="2"/>
  </si>
  <si>
    <t>福祉基金</t>
    <rPh sb="0" eb="4">
      <t>フクシキキン</t>
    </rPh>
    <phoneticPr fontId="2"/>
  </si>
  <si>
    <t>公共施設管理基金</t>
    <rPh sb="0" eb="4">
      <t>コウキョウシセツ</t>
    </rPh>
    <rPh sb="4" eb="8">
      <t>カンリキキン</t>
    </rPh>
    <phoneticPr fontId="2"/>
  </si>
  <si>
    <t>スポーツ振興基金</t>
    <rPh sb="4" eb="8">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</si>
  <si>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</si>
  <si>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</si>
  <si>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後年度の交付税措置が高い合併特例債を財源とした積極的な施設統廃合の実施により、類似団体と比較して、従来から減価償却率・将来負担比率ともに低く現れる傾向にあったが、近年は交付税算入のある起債の償還が進むことにより、交付税控除財源の減少が見込まれることから、将来負担比率は増加傾向にある。
令和５年度においては、起債残高が減少しているものの、大型建設事業である総合体育館の第１期工事の完了に伴い、債務負担行為の支出予定額が確定したため45.9ポイント悪化している。</t>
    <rPh sb="81" eb="83">
      <t>キンネン</t>
    </rPh>
    <rPh sb="143" eb="145">
      <t>レイワ</t>
    </rPh>
    <rPh sb="146" eb="148">
      <t>ネンド</t>
    </rPh>
    <rPh sb="154" eb="158">
      <t>キサイザンダカ</t>
    </rPh>
    <rPh sb="159" eb="161">
      <t>ゲンショウ</t>
    </rPh>
    <rPh sb="169" eb="173">
      <t>オオガタケンセツ</t>
    </rPh>
    <rPh sb="173" eb="175">
      <t>ジギョウ</t>
    </rPh>
    <rPh sb="178" eb="183">
      <t>ソウゴウタイイクカン</t>
    </rPh>
    <rPh sb="184" eb="185">
      <t>ダイ</t>
    </rPh>
    <rPh sb="186" eb="187">
      <t>キ</t>
    </rPh>
    <rPh sb="187" eb="189">
      <t>コウジ</t>
    </rPh>
    <rPh sb="190" eb="192">
      <t>カンリョウ</t>
    </rPh>
    <rPh sb="193" eb="194">
      <t>トモナ</t>
    </rPh>
    <rPh sb="196" eb="202">
      <t>サイムフタンコウイ</t>
    </rPh>
    <rPh sb="203" eb="208">
      <t>シシュツヨテイガク</t>
    </rPh>
    <rPh sb="209" eb="211">
      <t>カクテイ</t>
    </rPh>
    <rPh sb="223" eb="225">
      <t>アッカ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</si>
  <si>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</si>
  <si>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</si>
  <si>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</si>
  <si>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</si>
  <si>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</si>
  <si>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</si>
  <si>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合併後の大型事業には合併特例債等の市債を活用していることから、その償還が必要であり、実質公債費比率は類似団体以上の値となっている。
また、将来負担比率については、普通会計、企業会計、一部事務組合のいずれにおいても償還が進んでおり、起債残高が減少しているものの、交付税算入のある起債の償還が進むことにより、交付税控除財源の減少が見込まれ、かつ令和５年度には総合体育館分の第１期工事完了に伴い87.7ポイントまで上がったが、今後はPFI事業分として交付税に算入されるため、減少見込みである。</t>
    <rPh sb="170" eb="172">
      <t>レイワ</t>
    </rPh>
    <rPh sb="173" eb="175">
      <t>ネンド</t>
    </rPh>
    <rPh sb="177" eb="182">
      <t>ソウゴウタイイクカン</t>
    </rPh>
    <rPh sb="182" eb="183">
      <t>ブン</t>
    </rPh>
    <rPh sb="184" eb="185">
      <t>ダイ</t>
    </rPh>
    <rPh sb="186" eb="187">
      <t>キ</t>
    </rPh>
    <rPh sb="187" eb="189">
      <t>コウジ</t>
    </rPh>
    <rPh sb="189" eb="191">
      <t>カンリョウ</t>
    </rPh>
    <rPh sb="192" eb="193">
      <t>トモナ</t>
    </rPh>
    <rPh sb="204" eb="205">
      <t>ア</t>
    </rPh>
    <rPh sb="210" eb="212">
      <t>コンゴ</t>
    </rPh>
    <rPh sb="216" eb="222">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</si>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</sst>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4DD422D-C17A-4787-9FD0-EB186E24F0B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AC2B-4FDF-B39F-037B6954BC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82907</c:v>
                </c:pt>
                <c:pt idx="1">
                  <c:v>100873</c:v>
                </c:pt>
                <c:pt idx="2">
                  <c:v>53922</c:v>
                </c:pt>
                <c:pt idx="3">
                  <c:v>44767</c:v>
                </c:pt>
                <c:pt idx="4">
                  <c:v>73127</c:v>
                </c:pt>
              </c:numCache>
            </c:numRef>
          </c:val>
          <c:smooth val="0"/>
          <c:extLst>
            <c:ext xmlns:c16="http://schemas.microsoft.com/office/drawing/2014/chart" uri="{C3380CC4-5D6E-409C-BE32-E72D297353CC}">
              <c16:uniqueId val="{00000001-AC2B-4FDF-B39F-037B6954BC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3.84</c:v>
                </c:pt>
                <c:pt idx="1">
                  <c:v>5.57</c:v>
                </c:pt>
                <c:pt idx="2">
                  <c:v>6.06</c:v>
                </c:pt>
                <c:pt idx="3">
                  <c:v>5.57</c:v>
                </c:pt>
                <c:pt idx="4">
                  <c:v>6.48</c:v>
                </c:pt>
              </c:numCache>
            </c:numRef>
          </c:val>
          <c:extLst>
            <c:ext xmlns:c16="http://schemas.microsoft.com/office/drawing/2014/chart" uri="{C3380CC4-5D6E-409C-BE32-E72D297353CC}">
              <c16:uniqueId val="{00000000-F041-47B0-8E10-BFB1E02EB8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61.8</c:v>
                </c:pt>
                <c:pt idx="1">
                  <c:v>57.15</c:v>
                </c:pt>
                <c:pt idx="2">
                  <c:v>56.59</c:v>
                </c:pt>
                <c:pt idx="3">
                  <c:v>58.2</c:v>
                </c:pt>
                <c:pt idx="4">
                  <c:v>57.58</c:v>
                </c:pt>
              </c:numCache>
            </c:numRef>
          </c:val>
          <c:extLst>
            <c:ext xmlns:c16="http://schemas.microsoft.com/office/drawing/2014/chart" uri="{C3380CC4-5D6E-409C-BE32-E72D297353CC}">
              <c16:uniqueId val="{00000001-F041-47B0-8E10-BFB1E02EB8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-6.74</c:v>
                </c:pt>
                <c:pt idx="1">
                  <c:v>-2.4700000000000002</c:v>
                </c:pt>
                <c:pt idx="2">
                  <c:v>0</c:v>
                </c:pt>
                <c:pt idx="3">
                  <c:v>-3.74</c:v>
                </c:pt>
                <c:pt idx="4">
                  <c:v>-1.75</c:v>
                </c:pt>
              </c:numCache>
            </c:numRef>
          </c:val>
          <c:smooth val="0"/>
          <c:extLst>
            <c:ext xmlns:c16="http://schemas.microsoft.com/office/drawing/2014/chart" uri="{C3380CC4-5D6E-409C-BE32-E72D297353CC}">
              <c16:uniqueId val="{00000002-F041-47B0-8E10-BFB1E02EB8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D53-47BB-B59A-1A7BA81136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53-47BB-B59A-1A7BA81136BC}"/>
            </c:ext>
          </c:extLst>
        </c:ser>
        <c:ser>
          <c:idx val="2"/>
          <c:order val="2"/>
          <c:tx>
            <c:strRef>
              <c:f>データシート!$A$29</c:f>
              <c:strCache>
                <c:ptCount val="1"/>
                <c:pt idx="0">
                  <c:v>かほく市墓地特別会計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5D53-47BB-B59A-1A7BA81136BC}"/>
            </c:ext>
          </c:extLst>
        </c:ser>
        <c:ser>
          <c:idx val="3"/>
          <c:order val="3"/>
          <c:tx>
            <c:strRef>
              <c:f>データシート!$A$30</c:f>
              <c:strCache>
                <c:ptCount val="1"/>
                <c:pt idx="0">
                  <c:v>かほく市営バス事業特別会計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5D53-47BB-B59A-1A7BA81136BC}"/>
            </c:ext>
          </c:extLst>
        </c:ser>
        <c:ser>
          <c:idx val="4"/>
          <c:order val="4"/>
          <c:tx>
            <c:strRef>
              <c:f>データシート!$A$31</c:f>
              <c:strCache>
                <c:ptCount val="1"/>
                <c:pt idx="0">
                  <c:v>かほく市国民健康保険特別会計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0.65</c:v>
                </c:pt>
                <c:pt idx="2">
                  <c:v>#N/A</c:v>
                </c:pt>
                <c:pt idx="3">
                  <c:v>0.47</c:v>
                </c:pt>
                <c:pt idx="4">
                  <c:v>#N/A</c:v>
                </c:pt>
                <c:pt idx="5">
                  <c:v>0.41</c:v>
                </c:pt>
                <c:pt idx="6">
                  <c:v>#N/A</c:v>
                </c:pt>
                <c:pt idx="7">
                  <c:v>0.24</c:v>
                </c:pt>
                <c:pt idx="8">
                  <c:v>#N/A</c:v>
                </c:pt>
                <c:pt idx="9">
                  <c:v>0.05</c:v>
                </c:pt>
              </c:numCache>
            </c:numRef>
          </c:val>
          <c:extLst>
            <c:ext xmlns:c16="http://schemas.microsoft.com/office/drawing/2014/chart" uri="{C3380CC4-5D6E-409C-BE32-E72D297353CC}">
              <c16:uniqueId val="{00000004-5D53-47BB-B59A-1A7BA81136BC}"/>
            </c:ext>
          </c:extLst>
        </c:ser>
        <c:ser>
          <c:idx val="5"/>
          <c:order val="5"/>
          <c:tx>
            <c:strRef>
              <c:f>データシート!$A$32</c:f>
              <c:strCache>
                <c:ptCount val="1"/>
                <c:pt idx="0">
                  <c:v>かほく市ケーブルテレビ事業特別会計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0.04</c:v>
                </c:pt>
                <c:pt idx="4">
                  <c:v>#N/A</c:v>
                </c:pt>
                <c:pt idx="5">
                  <c:v>7.0000000000000007E-2</c:v>
                </c:pt>
                <c:pt idx="6">
                  <c:v>#N/A</c:v>
                </c:pt>
                <c:pt idx="7">
                  <c:v>0.1</c:v>
                </c:pt>
                <c:pt idx="8">
                  <c:v>#N/A</c:v>
                </c:pt>
                <c:pt idx="9">
                  <c:v>0.17</c:v>
                </c:pt>
              </c:numCache>
            </c:numRef>
          </c:val>
          <c:extLst>
            <c:ext xmlns:c16="http://schemas.microsoft.com/office/drawing/2014/chart" uri="{C3380CC4-5D6E-409C-BE32-E72D297353CC}">
              <c16:uniqueId val="{00000005-5D53-47BB-B59A-1A7BA81136BC}"/>
            </c:ext>
          </c:extLst>
        </c:ser>
        <c:ser>
          <c:idx val="6"/>
          <c:order val="6"/>
          <c:tx>
            <c:strRef>
              <c:f>データシート!$A$33</c:f>
              <c:strCache>
                <c:ptCount val="1"/>
                <c:pt idx="0">
                  <c:v>かほく市介護保険特別会計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1.22</c:v>
                </c:pt>
                <c:pt idx="4">
                  <c:v>#N/A</c:v>
                </c:pt>
                <c:pt idx="5">
                  <c:v>0.76</c:v>
                </c:pt>
                <c:pt idx="6">
                  <c:v>#N/A</c:v>
                </c:pt>
                <c:pt idx="7">
                  <c:v>0.81</c:v>
                </c:pt>
                <c:pt idx="8">
                  <c:v>#N/A</c:v>
                </c:pt>
                <c:pt idx="9">
                  <c:v>0.66</c:v>
                </c:pt>
              </c:numCache>
            </c:numRef>
          </c:val>
          <c:extLst>
            <c:ext xmlns:c16="http://schemas.microsoft.com/office/drawing/2014/chart" uri="{C3380CC4-5D6E-409C-BE32-E72D297353CC}">
              <c16:uniqueId val="{00000006-5D53-47BB-B59A-1A7BA81136BC}"/>
            </c:ext>
          </c:extLst>
        </c:ser>
        <c:ser>
          <c:idx val="7"/>
          <c:order val="7"/>
          <c:tx>
            <c:strRef>
              <c:f>データシート!$A$34</c:f>
              <c:strCache>
                <c:ptCount val="1"/>
                <c:pt idx="0">
                  <c:v>かほく市下水道事業会計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3.77</c:v>
                </c:pt>
                <c:pt idx="2">
                  <c:v>#N/A</c:v>
                </c:pt>
                <c:pt idx="3">
                  <c:v>4.33</c:v>
                </c:pt>
                <c:pt idx="4">
                  <c:v>#N/A</c:v>
                </c:pt>
                <c:pt idx="5">
                  <c:v>4.1399999999999997</c:v>
                </c:pt>
                <c:pt idx="6">
                  <c:v>#N/A</c:v>
                </c:pt>
                <c:pt idx="7">
                  <c:v>4.0599999999999996</c:v>
                </c:pt>
                <c:pt idx="8">
                  <c:v>#N/A</c:v>
                </c:pt>
                <c:pt idx="9">
                  <c:v>1.9</c:v>
                </c:pt>
              </c:numCache>
            </c:numRef>
          </c:val>
          <c:extLst>
            <c:ext xmlns:c16="http://schemas.microsoft.com/office/drawing/2014/chart" uri="{C3380CC4-5D6E-409C-BE32-E72D297353CC}">
              <c16:uniqueId val="{00000007-5D53-47BB-B59A-1A7BA81136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3.75</c:v>
                </c:pt>
                <c:pt idx="2">
                  <c:v>#N/A</c:v>
                </c:pt>
                <c:pt idx="3">
                  <c:v>5.51</c:v>
                </c:pt>
                <c:pt idx="4">
                  <c:v>#N/A</c:v>
                </c:pt>
                <c:pt idx="5">
                  <c:v>5.96</c:v>
                </c:pt>
                <c:pt idx="6">
                  <c:v>#N/A</c:v>
                </c:pt>
                <c:pt idx="7">
                  <c:v>5.43</c:v>
                </c:pt>
                <c:pt idx="8">
                  <c:v>#N/A</c:v>
                </c:pt>
                <c:pt idx="9">
                  <c:v>6.26</c:v>
                </c:pt>
              </c:numCache>
            </c:numRef>
          </c:val>
          <c:extLst>
            <c:ext xmlns:c16="http://schemas.microsoft.com/office/drawing/2014/chart" uri="{C3380CC4-5D6E-409C-BE32-E72D297353CC}">
              <c16:uniqueId val="{00000008-5D53-47BB-B59A-1A7BA81136BC}"/>
            </c:ext>
          </c:extLst>
        </c:ser>
        <c:ser>
          <c:idx val="9"/>
          <c:order val="9"/>
          <c:tx>
            <c:strRef>
              <c:f>データシート!$A$36</c:f>
              <c:strCache>
                <c:ptCount val="1"/>
                <c:pt idx="0">
                  <c:v>かほく市水道事業会計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c:v>
                </c:pt>
                <c:pt idx="2">
                  <c:v>#N/A</c:v>
                </c:pt>
                <c:pt idx="3">
                  <c:v>9.7100000000000009</c:v>
                </c:pt>
                <c:pt idx="4">
                  <c:v>#N/A</c:v>
                </c:pt>
                <c:pt idx="5">
                  <c:v>10.029999999999999</c:v>
                </c:pt>
                <c:pt idx="6">
                  <c:v>#N/A</c:v>
                </c:pt>
                <c:pt idx="7">
                  <c:v>10.79</c:v>
                </c:pt>
                <c:pt idx="8">
                  <c:v>#N/A</c:v>
                </c:pt>
                <c:pt idx="9">
                  <c:v>10.46</c:v>
                </c:pt>
              </c:numCache>
            </c:numRef>
          </c:val>
          <c:extLst>
            <c:ext xmlns:c16="http://schemas.microsoft.com/office/drawing/2014/chart" uri="{C3380CC4-5D6E-409C-BE32-E72D297353CC}">
              <c16:uniqueId val="{00000009-5D53-47BB-B59A-1A7BA81136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2938</c:v>
                </c:pt>
                <c:pt idx="5">
                  <c:v>2799</c:v>
                </c:pt>
                <c:pt idx="8">
                  <c:v>2802</c:v>
                </c:pt>
                <c:pt idx="11">
                  <c:v>2624</c:v>
                </c:pt>
                <c:pt idx="14">
                  <c:v>2499</c:v>
                </c:pt>
              </c:numCache>
            </c:numRef>
          </c:val>
          <c:extLst>
            <c:ext xmlns:c16="http://schemas.microsoft.com/office/drawing/2014/chart" uri="{C3380CC4-5D6E-409C-BE32-E72D297353CC}">
              <c16:uniqueId val="{00000000-827F-4503-9C15-A1AF59A51F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7F-4503-9C15-A1AF59A51F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7F-4503-9C15-A1AF59A51F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62</c:v>
                </c:pt>
                <c:pt idx="6">
                  <c:v>35</c:v>
                </c:pt>
                <c:pt idx="9">
                  <c:v>36</c:v>
                </c:pt>
                <c:pt idx="12">
                  <c:v>23</c:v>
                </c:pt>
              </c:numCache>
            </c:numRef>
          </c:val>
          <c:extLst>
            <c:ext xmlns:c16="http://schemas.microsoft.com/office/drawing/2014/chart" uri="{C3380CC4-5D6E-409C-BE32-E72D297353CC}">
              <c16:uniqueId val="{00000003-827F-4503-9C15-A1AF59A51F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937</c:v>
                </c:pt>
                <c:pt idx="3">
                  <c:v>899</c:v>
                </c:pt>
                <c:pt idx="6">
                  <c:v>839</c:v>
                </c:pt>
                <c:pt idx="9">
                  <c:v>816</c:v>
                </c:pt>
                <c:pt idx="12">
                  <c:v>747</c:v>
                </c:pt>
              </c:numCache>
            </c:numRef>
          </c:val>
          <c:extLst>
            <c:ext xmlns:c16="http://schemas.microsoft.com/office/drawing/2014/chart" uri="{C3380CC4-5D6E-409C-BE32-E72D297353CC}">
              <c16:uniqueId val="{00000004-827F-4503-9C15-A1AF59A51F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7F-4503-9C15-A1AF59A51F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7F-4503-9C15-A1AF59A51F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2806</c:v>
                </c:pt>
                <c:pt idx="3">
                  <c:v>2719</c:v>
                </c:pt>
                <c:pt idx="6">
                  <c:v>2802</c:v>
                </c:pt>
                <c:pt idx="9">
                  <c:v>2717</c:v>
                </c:pt>
                <c:pt idx="12">
                  <c:v>2669</c:v>
                </c:pt>
              </c:numCache>
            </c:numRef>
          </c:val>
          <c:extLst>
            <c:ext xmlns:c16="http://schemas.microsoft.com/office/drawing/2014/chart" uri="{C3380CC4-5D6E-409C-BE32-E72D297353CC}">
              <c16:uniqueId val="{00000007-827F-4503-9C15-A1AF59A51F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879</c:v>
                </c:pt>
                <c:pt idx="2">
                  <c:v>#N/A</c:v>
                </c:pt>
                <c:pt idx="3">
                  <c:v>#N/A</c:v>
                </c:pt>
                <c:pt idx="4">
                  <c:v>881</c:v>
                </c:pt>
                <c:pt idx="5">
                  <c:v>#N/A</c:v>
                </c:pt>
                <c:pt idx="6">
                  <c:v>#N/A</c:v>
                </c:pt>
                <c:pt idx="7">
                  <c:v>874</c:v>
                </c:pt>
                <c:pt idx="8">
                  <c:v>#N/A</c:v>
                </c:pt>
                <c:pt idx="9">
                  <c:v>#N/A</c:v>
                </c:pt>
                <c:pt idx="10">
                  <c:v>945</c:v>
                </c:pt>
                <c:pt idx="11">
                  <c:v>#N/A</c:v>
                </c:pt>
                <c:pt idx="12">
                  <c:v>#N/A</c:v>
                </c:pt>
                <c:pt idx="13">
                  <c:v>940</c:v>
                </c:pt>
                <c:pt idx="14">
                  <c:v>#N/A</c:v>
                </c:pt>
              </c:numCache>
            </c:numRef>
          </c:val>
          <c:smooth val="0"/>
          <c:extLst>
            <c:ext xmlns:c16="http://schemas.microsoft.com/office/drawing/2014/chart" uri="{C3380CC4-5D6E-409C-BE32-E72D297353CC}">
              <c16:uniqueId val="{00000008-827F-4503-9C15-A1AF59A51F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21616</c:v>
                </c:pt>
                <c:pt idx="5">
                  <c:v>20200</c:v>
                </c:pt>
                <c:pt idx="8">
                  <c:v>19219</c:v>
                </c:pt>
                <c:pt idx="11">
                  <c:v>17980</c:v>
                </c:pt>
                <c:pt idx="14">
                  <c:v>17259</c:v>
                </c:pt>
              </c:numCache>
            </c:numRef>
          </c:val>
          <c:extLst>
            <c:ext xmlns:c16="http://schemas.microsoft.com/office/drawing/2014/chart" uri="{C3380CC4-5D6E-409C-BE32-E72D297353CC}">
              <c16:uniqueId val="{00000000-A603-4731-965A-10D931D5C5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2708</c:v>
                </c:pt>
                <c:pt idx="5">
                  <c:v>2720</c:v>
                </c:pt>
                <c:pt idx="8">
                  <c:v>2648</c:v>
                </c:pt>
                <c:pt idx="11">
                  <c:v>2653</c:v>
                </c:pt>
                <c:pt idx="14">
                  <c:v>2607</c:v>
                </c:pt>
              </c:numCache>
            </c:numRef>
          </c:val>
          <c:extLst>
            <c:ext xmlns:c16="http://schemas.microsoft.com/office/drawing/2014/chart" uri="{C3380CC4-5D6E-409C-BE32-E72D297353CC}">
              <c16:uniqueId val="{00000001-A603-4731-965A-10D931D5C5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7201</c:v>
                </c:pt>
                <c:pt idx="5">
                  <c:v>7071</c:v>
                </c:pt>
                <c:pt idx="8">
                  <c:v>7658</c:v>
                </c:pt>
                <c:pt idx="11">
                  <c:v>7785</c:v>
                </c:pt>
                <c:pt idx="14">
                  <c:v>7736</c:v>
                </c:pt>
              </c:numCache>
            </c:numRef>
          </c:val>
          <c:extLst>
            <c:ext xmlns:c16="http://schemas.microsoft.com/office/drawing/2014/chart" uri="{C3380CC4-5D6E-409C-BE32-E72D297353CC}">
              <c16:uniqueId val="{00000002-A603-4731-965A-10D931D5C5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03-4731-965A-10D931D5C5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03-4731-965A-10D931D5C5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3</c:v>
                </c:pt>
                <c:pt idx="6">
                  <c:v>2</c:v>
                </c:pt>
                <c:pt idx="9">
                  <c:v>1</c:v>
                </c:pt>
                <c:pt idx="12">
                  <c:v>0</c:v>
                </c:pt>
              </c:numCache>
            </c:numRef>
          </c:val>
          <c:extLst>
            <c:ext xmlns:c16="http://schemas.microsoft.com/office/drawing/2014/chart" uri="{C3380CC4-5D6E-409C-BE32-E72D297353CC}">
              <c16:uniqueId val="{00000005-A603-4731-965A-10D931D5C5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2251</c:v>
                </c:pt>
                <c:pt idx="3">
                  <c:v>2191</c:v>
                </c:pt>
                <c:pt idx="6">
                  <c:v>2166</c:v>
                </c:pt>
                <c:pt idx="9">
                  <c:v>2105</c:v>
                </c:pt>
                <c:pt idx="12">
                  <c:v>2054</c:v>
                </c:pt>
              </c:numCache>
            </c:numRef>
          </c:val>
          <c:extLst>
            <c:ext xmlns:c16="http://schemas.microsoft.com/office/drawing/2014/chart" uri="{C3380CC4-5D6E-409C-BE32-E72D297353CC}">
              <c16:uniqueId val="{00000006-A603-4731-965A-10D931D5C5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231</c:v>
                </c:pt>
                <c:pt idx="3">
                  <c:v>225</c:v>
                </c:pt>
                <c:pt idx="6">
                  <c:v>737</c:v>
                </c:pt>
                <c:pt idx="9">
                  <c:v>1716</c:v>
                </c:pt>
                <c:pt idx="12">
                  <c:v>1715</c:v>
                </c:pt>
              </c:numCache>
            </c:numRef>
          </c:val>
          <c:extLst>
            <c:ext xmlns:c16="http://schemas.microsoft.com/office/drawing/2014/chart" uri="{C3380CC4-5D6E-409C-BE32-E72D297353CC}">
              <c16:uniqueId val="{00000007-A603-4731-965A-10D931D5C5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8282</c:v>
                </c:pt>
                <c:pt idx="3">
                  <c:v>7963</c:v>
                </c:pt>
                <c:pt idx="6">
                  <c:v>7498</c:v>
                </c:pt>
                <c:pt idx="9">
                  <c:v>7058</c:v>
                </c:pt>
                <c:pt idx="12">
                  <c:v>6150</c:v>
                </c:pt>
              </c:numCache>
            </c:numRef>
          </c:val>
          <c:extLst>
            <c:ext xmlns:c16="http://schemas.microsoft.com/office/drawing/2014/chart" uri="{C3380CC4-5D6E-409C-BE32-E72D297353CC}">
              <c16:uniqueId val="{00000008-A603-4731-965A-10D931D5C5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4763</c:v>
                </c:pt>
              </c:numCache>
            </c:numRef>
          </c:val>
          <c:extLst>
            <c:ext xmlns:c16="http://schemas.microsoft.com/office/drawing/2014/chart" uri="{C3380CC4-5D6E-409C-BE32-E72D297353CC}">
              <c16:uniqueId val="{00000009-A603-4731-965A-10D931D5C5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23652</c:v>
                </c:pt>
                <c:pt idx="3">
                  <c:v>23818</c:v>
                </c:pt>
                <c:pt idx="6">
                  <c:v>22739</c:v>
                </c:pt>
                <c:pt idx="9">
                  <c:v>21088</c:v>
                </c:pt>
                <c:pt idx="12">
                  <c:v>20575</c:v>
                </c:pt>
              </c:numCache>
            </c:numRef>
          </c:val>
          <c:extLst>
            <c:ext xmlns:c16="http://schemas.microsoft.com/office/drawing/2014/chart" uri="{C3380CC4-5D6E-409C-BE32-E72D297353CC}">
              <c16:uniqueId val="{0000000A-A603-4731-965A-10D931D5C5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2896</c:v>
                </c:pt>
                <c:pt idx="2">
                  <c:v>#N/A</c:v>
                </c:pt>
                <c:pt idx="3">
                  <c:v>#N/A</c:v>
                </c:pt>
                <c:pt idx="4">
                  <c:v>4209</c:v>
                </c:pt>
                <c:pt idx="5">
                  <c:v>#N/A</c:v>
                </c:pt>
                <c:pt idx="6">
                  <c:v>#N/A</c:v>
                </c:pt>
                <c:pt idx="7">
                  <c:v>3617</c:v>
                </c:pt>
                <c:pt idx="8">
                  <c:v>#N/A</c:v>
                </c:pt>
                <c:pt idx="9">
                  <c:v>#N/A</c:v>
                </c:pt>
                <c:pt idx="10">
                  <c:v>3549</c:v>
                </c:pt>
                <c:pt idx="11">
                  <c:v>#N/A</c:v>
                </c:pt>
                <c:pt idx="12">
                  <c:v>#N/A</c:v>
                </c:pt>
                <c:pt idx="13">
                  <c:v>7653</c:v>
                </c:pt>
                <c:pt idx="14">
                  <c:v>#N/A</c:v>
                </c:pt>
              </c:numCache>
            </c:numRef>
          </c:val>
          <c:smooth val="0"/>
          <c:extLst>
            <c:ext xmlns:c16="http://schemas.microsoft.com/office/drawing/2014/chart" uri="{C3380CC4-5D6E-409C-BE32-E72D297353CC}">
              <c16:uniqueId val="{0000000B-A603-4731-965A-10D931D5C5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6255</c:v>
                </c:pt>
                <c:pt idx="1">
                  <c:v>6272</c:v>
                </c:pt>
                <c:pt idx="2">
                  <c:v>6276</c:v>
                </c:pt>
              </c:numCache>
            </c:numRef>
          </c:val>
          <c:extLst>
            <c:ext xmlns:c16="http://schemas.microsoft.com/office/drawing/2014/chart" uri="{C3380CC4-5D6E-409C-BE32-E72D297353CC}">
              <c16:uniqueId val="{00000000-C53E-4242-8293-6200676FC2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245</c:v>
                </c:pt>
                <c:pt idx="1">
                  <c:v>246</c:v>
                </c:pt>
                <c:pt idx="2">
                  <c:v>293</c:v>
                </c:pt>
              </c:numCache>
            </c:numRef>
          </c:val>
          <c:extLst>
            <c:ext xmlns:c16="http://schemas.microsoft.com/office/drawing/2014/chart" uri="{C3380CC4-5D6E-409C-BE32-E72D297353CC}">
              <c16:uniqueId val="{00000001-C53E-4242-8293-6200676FC2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2037</c:v>
                </c:pt>
                <c:pt idx="1">
                  <c:v>1751</c:v>
                </c:pt>
                <c:pt idx="2">
                  <c:v>1215</c:v>
                </c:pt>
              </c:numCache>
            </c:numRef>
          </c:val>
          <c:extLst>
            <c:ext xmlns:c16="http://schemas.microsoft.com/office/drawing/2014/chart" uri="{C3380CC4-5D6E-409C-BE32-E72D297353CC}">
              <c16:uniqueId val="{00000002-C53E-4242-8293-6200676FC2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{174768FC-109A-46BF-8276-2BAC6F4A1BA4}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49-42AB-9013-8175BCC645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{30C50AE8-E0D5-466C-9F02-2F38152F6F34}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49-42AB-9013-8175BCC645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{775E3CFB-B60A-47DC-88CA-960D29212951}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49-42AB-9013-8175BCC645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{24C47A2B-566C-4F25-B942-C2508C124C4C}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49-42AB-9013-8175BCC645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{5A396A35-FE96-4F0E-991F-EC1DFB384902}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49-42AB-9013-8175BCC6450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{9520B199-D319-4B5C-8F5B-42C1937A1427}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49-42AB-9013-8175BCC6450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{33E25D8B-A4A8-46D8-850B-72640DEFD620}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49-42AB-9013-8175BCC6450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{4E4131D3-ABEE-4D80-B26F-5B52588A6E41}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49-42AB-9013-8175BCC6450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{F8F549A7-4F37-42C1-9803-FA8C06BBAD81}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49-42AB-9013-8175BCC645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56.6</c:v>
                </c:pt>
                <c:pt idx="16">
                  <c:v>58.3</c:v>
                </c:pt>
                <c:pt idx="24">
                  <c:v>59.9</c:v>
                </c:pt>
                <c:pt idx="32">
                  <c:v>58.1</c:v>
                </c:pt>
              </c:numCache>
            </c:numRef>
          </c:xVal>
          <c:yVal>
            <c:numRef>
              <c:f>公会計指標分析・財政指標組合せ分析表!$BP$51:$DC$51</c:f>
              <c:numCache>
                <c:formatCode>#,##0.0;"▲ "#,##0.0</c:formatCode>
                <c:ptCount val="40"/>
                <c:pt idx="0">
                  <c:v>38.200000000000003</c:v>
                </c:pt>
                <c:pt idx="8">
                  <c:v>52</c:v>
                </c:pt>
                <c:pt idx="16">
                  <c:v>41.6</c:v>
                </c:pt>
                <c:pt idx="24">
                  <c:v>41.8</c:v>
                </c:pt>
                <c:pt idx="32">
                  <c:v>87.7</c:v>
                </c:pt>
              </c:numCache>
            </c:numRef>
          </c:yVal>
          <c:smooth val="0"/>
          <c:extLst>
            <c:ext xmlns:c16="http://schemas.microsoft.com/office/drawing/2014/chart" uri="{C3380CC4-5D6E-409C-BE32-E72D297353CC}">
              <c16:uniqueId val="{00000009-5249-42AB-9013-8175BCC645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{8354E52F-32AF-4700-8DC6-23D8DA071040}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49-42AB-9013-8175BCC645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{691347EC-3372-4920-B557-2CF6B112B42A}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49-42AB-9013-8175BCC645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{997AB6EF-A3C6-4472-AE57-88C4B66D7610}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49-42AB-9013-8175BCC645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{D3FBE350-8313-46CE-A240-B80924796DF0}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49-42AB-9013-8175BCC645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{D4C71861-55BF-4AC2-B569-F91F0C7FA22A}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49-42AB-9013-8175BCC6450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{8700B108-AF4F-4FB0-9598-E0C7E2C5009C}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49-42AB-9013-8175BCC6450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{748B2993-73B1-43CA-9185-2013774EFA8F}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49-42AB-9013-8175BCC6450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{5DD5BF36-BD65-413B-9D89-6EAB5AC41A0C}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49-42AB-9013-8175BCC6450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{586EDF30-570E-46B3-BA8B-3F731EC9D9FE}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49-42AB-9013-8175BCC645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249-42AB-9013-8175BCC6450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{95C27137-A819-48A6-81B2-5A830CBC7AAC}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C77-4E83-A63D-CF662FCA2C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{AFFDA81C-3DEA-4239-82FD-B53175B67611}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77-4E83-A63D-CF662FCA2C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{B4C8C6DE-DC24-4437-81E5-4A0E1F921B09}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77-4E83-A63D-CF662FCA2C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{AA105141-C886-4AC6-9A23-CB67CDE92D07}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77-4E83-A63D-CF662FCA2C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{25B39EF1-040F-4C6D-A273-A5E374023535}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77-4E83-A63D-CF662FCA2C4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{102E4DD8-6CAC-4CCB-A332-87495DFE78D5}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C77-4E83-A63D-CF662FCA2C46}"/>
                </c:ext>
              </c:extLst>
            </c:dLbl>
            <c:dLbl>
              <c:idx val="16"/>
              <c:layout>
                <c:manualLayout>
                  <c:x val="0"/>
                  <c:y val="-1.814156655184204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{67B83F88-18D4-4AEE-810B-E1057FE3819E}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C77-4E83-A63D-CF662FCA2C46}"/>
                </c:ext>
              </c:extLst>
            </c:dLbl>
            <c:dLbl>
              <c:idx val="24"/>
              <c:layout>
                <c:manualLayout>
                  <c:x val="0"/>
                  <c:y val="1.81415665518419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{5DE84DB2-DD46-450D-B736-2AB5DB64026D}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C77-4E83-A63D-CF662FCA2C4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{6E78D63A-91D7-4BC5-B5B1-738796B153D1}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C77-4E83-A63D-CF662FCA2C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11.4</c:v>
                </c:pt>
                <c:pt idx="16">
                  <c:v>10.8</c:v>
                </c:pt>
                <c:pt idx="24">
                  <c:v>10.7</c:v>
                </c:pt>
                <c:pt idx="32">
                  <c:v>10.6</c:v>
                </c:pt>
              </c:numCache>
            </c:numRef>
          </c:xVal>
          <c:yVal>
            <c:numRef>
              <c:f>公会計指標分析・財政指標組合せ分析表!$BP$73:$DC$73</c:f>
              <c:numCache>
                <c:formatCode>#,##0.0;"▲ "#,##0.0</c:formatCode>
                <c:ptCount val="40"/>
                <c:pt idx="0">
                  <c:v>38.200000000000003</c:v>
                </c:pt>
                <c:pt idx="8">
                  <c:v>52</c:v>
                </c:pt>
                <c:pt idx="16">
                  <c:v>41.6</c:v>
                </c:pt>
                <c:pt idx="24">
                  <c:v>41.8</c:v>
                </c:pt>
                <c:pt idx="32">
                  <c:v>87.7</c:v>
                </c:pt>
              </c:numCache>
            </c:numRef>
          </c:yVal>
          <c:smooth val="0"/>
          <c:extLst>
            <c:ext xmlns:c16="http://schemas.microsoft.com/office/drawing/2014/chart" uri="{C3380CC4-5D6E-409C-BE32-E72D297353CC}">
              <c16:uniqueId val="{00000009-2C77-4E83-A63D-CF662FCA2C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{D30CD6DD-230A-4E27-983B-380B6A5AF021}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C77-4E83-A63D-CF662FCA2C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{F743A93F-A205-4992-92FE-DE5A60A72235}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77-4E83-A63D-CF662FCA2C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{E9CE8ECE-FD41-452F-BDF5-40CBC3371F10}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77-4E83-A63D-CF662FCA2C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{08DE3062-D7C4-4905-B43C-8FC26579DBDE}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77-4E83-A63D-CF662FCA2C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{43DFA6EB-3DF7-4105-A805-51EB00CB561F}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77-4E83-A63D-CF662FCA2C4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{94148B0E-14AB-4243-A52E-408E0F2A7D7F}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C77-4E83-A63D-CF662FCA2C4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{DE7D347A-6828-4BB3-8125-D715AF8233F0}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C77-4E83-A63D-CF662FCA2C4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{78D330AE-3793-4A9E-885E-4B8C14A2F181}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C77-4E83-A63D-CF662FCA2C4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{B933E70D-9FFD-41F3-8066-9960A5DA9532}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C77-4E83-A63D-CF662FCA2C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C77-4E83-A63D-CF662FCA2C46}"/>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合併特例債や臨時財政対策債等の償還額の増加に伴い、元利償還金は増加傾向であったが、合併後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年が経過し、合併特例債の償還終了が多くなってきていることから平成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年度をピークに減少傾向に転じている。</a:t>
          </a:r>
        </a:p>
        <a:p>
          <a:r>
            <a:rPr kumimoji="1" lang="ja-JP" altLang="en-US" sz="1400">
              <a:latin typeface="ＭＳ ゴシック" pitchFamily="49" charset="-128"/>
              <a:ea typeface="ＭＳ ゴシック" pitchFamily="49" charset="-128"/>
            </a:rPr>
            <a:t>今後は地方債発行の抑制、交付税措置のある有利な起債の活用、また、繰上償還の実施により、実質公債費比率の抑制に努める。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合併建設計画に基づく事業が完了したことで、地方債残高は平成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ピークに減少しているものの、充当可能財源等については、合併特例債等の有利な地方債の償還が進み、交付税算入額が大きく減少していることから、今後は将来負担比率の分子が増加す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石川県かほく市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る歳出抑制、市税の増加などによる財政調整基金への積立を行っているが、合併後も引き続き実施する新市としての基盤整備事業へまちづくり基金を充当したため、全体としては減少に転じる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今後も一時的な財政調整基金の取崩額が発生する見込みである。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まちづくり基金：かほく市総合計画に基づいた、地域住民の一体感の醸成及び地域振興。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子ども・子育て基金：市民が結婚し安心して子供を産み育て、子供が健やかに育つ環境の充実。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福祉基金：社会福祉事業の振興に資する。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公共施設管理基金：公共施設の適正な管理に資する。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スポーツ振興基金：スポーツの振興に資する。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まちづくり基金：かほく市総合計画に基づいた事業へ充当（▲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652,792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千円）する一方、ふるさと納税寄付金を積み立てた（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248,540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子ども・子育て基金：子ども・子育て支援事業へ充当（▲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千円）する一方、民間こども園からの賃借料及びかほっくるの成果配分金を積み立てた（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福祉基金：成人・老人保健事業や健康づくり事業へ充当（▲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千円）する一方、基金利子を積み立てた（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後年度の事業に備え、計画的に積立を行う。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合併による交付税の財政措置や行財政改革の実施による歳出抑制により、将来の財政需要を見据えて積立をしていたが、令和５年度は決算剰余金や基金利子の積立を行ったほか、大規模建設事業がなく、取崩額も少なく済んだことも影響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今後も社会保障関係経費の増大や、公共施設の老朽化対策等に備えるために積立を行うこととしている。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臨時財政対策債の償還で積立を行ったため、増額となった。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突発的な繰上償還に備えた基金として運用しており、現在は基金運用利息の積立以外は予定していない。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5D98CB6-6F43-4571-81D3-5CD8338FB7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ED0247-4C27-4765-87E2-02F8AB89E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37D7E17-D7D6-46E2-BD45-F8217631AAC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230BE47-BF2E-4942-89F0-723A8654A907}"/>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6D25CA7-548C-44CA-8745-F2DD2F772F4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E1F2C1-E79F-4E14-A454-5F9F4EC20AB2}"/>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A0BD450-305F-45BE-BAF3-CA4CEC9D228F}"/>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4F647F2-FD11-4A7F-8383-39D8E01E71EE}"/>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9CB15E5-B60E-4B3E-9BB1-4D26A141CD6B}"/>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B321925-CC63-4E22-979F-B06CD3DBE738}"/>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D0D2215-5530-4484-A33E-9282FFE3683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D2560F4-700D-4252-B1BD-44EA8F81480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36,024
35,619
64.44
21,110,554
20,274,224
706,185
10,898,517
20,574,810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3F27B53-0A06-4E8F-AEB0-13EA82F863C4}"/>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6AF79B7-77F6-451B-886D-E3BEB67D0DDF}"/>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35BE625-7054-4DE1-835D-00D7A0C9D5D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27C671E-4DAB-471C-B2DF-DCB5F4293FAA}"/>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10F8C38-EC6F-4C1E-8D07-CC20D5FC3A33}"/>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BA3BC82-2D8B-44CE-A568-423800F5BBE2}"/>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B27F35E-5D8D-44DE-8325-043CBF504DFE}"/>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86D06EC-DDF9-47C0-BC18-A73E5CAB8FF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71E26BE-C52F-417C-B962-ABC32F7463C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FA08609-A206-41C3-A08B-C16A15DF4FA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EA46C37-A8AD-4B46-A0D4-1851C604E1E4}"/>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891AAF9-6FBB-4CB4-8FA5-342A39AF8D8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3475F1F-C03B-411D-8607-78EEF36C939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B284A1B-4931-4087-B7A8-DE3073AF0B3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30BB0D5-5179-4144-8E42-137EE6EDC659}"/>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E1EF32C-E673-40E3-8E55-4ED461442807}"/>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BB83D0E-E8A7-4EAD-AEE2-85B938C3621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2191992-D76A-443A-AFAE-85A607FE5609}"/>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F0C050C-199D-4E9E-86EE-CEED6911B088}"/>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5748840-0F06-4E89-BE08-977C398F7B78}"/>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354C53E-F1E0-4DE7-8CA2-0BA5F18C88F4}"/>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547F703-9E33-4B54-B008-89E1032D2AB9}"/>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D6FB330-439B-4A35-9938-8ADEDCC664C8}"/>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7A298E0-02EC-46FC-BFA5-E22D0284150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8468EE7-F9D0-4DD9-B092-32A3FD6ADCDA}"/>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80E127D-D3F1-4C1E-BC20-DEFD46D44D18}"/>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AA2B2F2-F691-426D-935F-7BD87A7C6932}"/>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2E1F9A9-F350-45A2-8A64-E8E5613FE42F}"/>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5F8579E-1E91-4437-820C-F52A3A1242E4}"/>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5BD283E-B7A3-41D9-96C6-2C5825666BF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F57BBF8-8DC6-4DDA-ADA6-A285A0007421}"/>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EC2623E-F8B1-4702-859A-F03D90D0F95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791793D-FFC5-498A-8AC0-FEF11213CE1A}"/>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5950365-76B9-4BE9-98A9-2ACA516A05E8}"/>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343656C-AACF-4A7D-887C-A34CC6C86DE5}"/>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平成１６年に市町村合併を行い、施設の統廃合を進めてきたことから、類似団体の中でも、比較的減価償却率が低くなっている。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今後も計画的に施設整備を実施していく。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B73C1A5-C284-4BE9-BDFE-34292A1D8B7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4C37070-AE36-44B0-ABE4-57D6C623F0BD}"/>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602F508-326F-4137-9F40-232A00C164D7}"/>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C87C043-7171-49F3-A8F6-D68CB5743A01}"/>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F8F2152-EB97-4C25-9DCE-2F08D7F284DE}"/>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FF9AF2C-3CD2-4F81-BD60-BE31FFC54212}"/>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67E1D77-F213-4D71-A0CA-DB6ECFA40ADF}"/>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BBBE35D-0C9F-4983-A0A6-B2C8D7BECB11}"/>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941FAF1-D32F-4E30-92AB-521B7BCE7D6A}"/>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E320125D-BEA4-4B2C-85C9-CE09090E1574}"/>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26574D2-90E2-4382-BFEB-1432702CB350}"/>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F981799A-0B9B-492F-A1BC-5DF9781D7F86}"/>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45D6F14-1354-4BD9-A3E5-0D78729C0921}"/>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BC58E354-7ED4-4D48-B187-A498DA23F32A}"/>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65EE8F1-4C58-47EB-B634-BF51358B9E16}"/>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0B1816E-0C08-438A-99C0-16F684E1AD2D}"/>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99612B5-49DA-40A1-A6B2-D776027D8811}"/>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C79E3DD-2FF4-4D9B-BFC7-DE7120C7CD74}"/>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B3AC7360-3B4E-4378-A2EB-C3E29D4A469D}"/>
            </a:ext>
          </a:extLst>
        </xdr:cNvPr>
        <xdr:cNvCxnSpPr/>
      </xdr:nvCxnSpPr>
      <xdr:spPr>
        <a:xfrm flipV="1">
          <a:off x="4300220" y="5204914"/>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ACCFF403-33FA-46B0-BEEB-6A6C39AF7431}"/>
            </a:ext>
          </a:extLst>
        </xdr:cNvPr>
        <xdr:cNvSpPr txBox="1"/>
      </xdr:nvSpPr>
      <xdr:spPr>
        <a:xfrm>
          <a:off x="435292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7D2B1D6-EFBC-4718-B683-419375266450}"/>
            </a:ext>
          </a:extLst>
        </xdr:cNvPr>
        <xdr:cNvCxnSpPr/>
      </xdr:nvCxnSpPr>
      <xdr:spPr>
        <a:xfrm>
          <a:off x="4213225"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28B077C7-18B2-4199-AEFC-94DAEC29E8B9}"/>
            </a:ext>
          </a:extLst>
        </xdr:cNvPr>
        <xdr:cNvSpPr txBox="1"/>
      </xdr:nvSpPr>
      <xdr:spPr>
        <a:xfrm>
          <a:off x="4352925" y="498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279BFB0C-1F61-452F-9FEE-3CE92E3632AE}"/>
            </a:ext>
          </a:extLst>
        </xdr:cNvPr>
        <xdr:cNvCxnSpPr/>
      </xdr:nvCxnSpPr>
      <xdr:spPr>
        <a:xfrm>
          <a:off x="4213225" y="52049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552A2DB8-9F70-41B1-9703-AC7C0817F8C7}"/>
            </a:ext>
          </a:extLst>
        </xdr:cNvPr>
        <xdr:cNvSpPr txBox="1"/>
      </xdr:nvSpPr>
      <xdr:spPr>
        <a:xfrm>
          <a:off x="4352925" y="585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90E16623-774E-4CFE-A656-A5A53C5A4CE2}"/>
            </a:ext>
          </a:extLst>
        </xdr:cNvPr>
        <xdr:cNvSpPr/>
      </xdr:nvSpPr>
      <xdr:spPr>
        <a:xfrm>
          <a:off x="4251325" y="5872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7E03E1E6-81C8-4881-86FA-4C4507B0101E}"/>
            </a:ext>
          </a:extLst>
        </xdr:cNvPr>
        <xdr:cNvSpPr/>
      </xdr:nvSpPr>
      <xdr:spPr>
        <a:xfrm>
          <a:off x="3616325" y="5822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AC1B12F9-8F96-47E1-B92E-F77E82800CE8}"/>
            </a:ext>
          </a:extLst>
        </xdr:cNvPr>
        <xdr:cNvSpPr/>
      </xdr:nvSpPr>
      <xdr:spPr>
        <a:xfrm>
          <a:off x="29305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BD63087A-C207-47EA-92C8-9D952B0CC411}"/>
            </a:ext>
          </a:extLst>
        </xdr:cNvPr>
        <xdr:cNvSpPr/>
      </xdr:nvSpPr>
      <xdr:spPr>
        <a:xfrm>
          <a:off x="22447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6F0C9C95-D32D-445B-A690-B498F4AF3937}"/>
            </a:ext>
          </a:extLst>
        </xdr:cNvPr>
        <xdr:cNvSpPr/>
      </xdr:nvSpPr>
      <xdr:spPr>
        <a:xfrm>
          <a:off x="15589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C43E76E-280D-4811-A570-58BA6D4C991B}"/>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58F302B-539A-43E3-80B8-97968E9D326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A2ECC9B-81AF-4401-AC78-F00399591B9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E13A7BA-2C48-4217-9398-852CD438DDB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771A335-E527-4CEB-9335-4D53FDEC700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25309</xdr:rowOff>
    </xdr:from>
    <xdr:to>
      <xdr:col>23</xdr:col>
      <xdr:colOff>136525</xdr:colOff>
      <xdr:row>29</xdr:row>
      <xdr:rowOff>126909</xdr:rowOff>
    </xdr:to>
    <xdr:sp macro="" textlink="">
      <xdr:nvSpPr>
        <xdr:cNvPr id="83" name="楕円 82">
          <a:extLst>
            <a:ext uri="{FF2B5EF4-FFF2-40B4-BE49-F238E27FC236}">
              <a16:creationId xmlns:a16="http://schemas.microsoft.com/office/drawing/2014/main" id="{023269E1-B2AC-4C35-960A-A0745F8AB831}"/>
            </a:ext>
          </a:extLst>
        </xdr:cNvPr>
        <xdr:cNvSpPr/>
      </xdr:nvSpPr>
      <xdr:spPr>
        <a:xfrm>
          <a:off x="4251325" y="56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48186</xdr:rowOff>
    </xdr:from>
    <xdr:ext cx="405111" cy="259045"/>
    <xdr:sp macro="" textlink="">
      <xdr:nvSpPr>
        <xdr:cNvPr id="84" name="有形固定資産減価償却率該当値テキスト">
          <a:extLst>
            <a:ext uri="{FF2B5EF4-FFF2-40B4-BE49-F238E27FC236}">
              <a16:creationId xmlns:a16="http://schemas.microsoft.com/office/drawing/2014/main" id="{8FFC2603-00E6-47DE-8D9A-037794613323}"/>
            </a:ext>
          </a:extLst>
        </xdr:cNvPr>
        <xdr:cNvSpPr txBox="1"/>
      </xdr:nvSpPr>
      <xdr:spPr>
        <a:xfrm>
          <a:off x="4352925" y="546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80826</xdr:rowOff>
    </xdr:from>
    <xdr:to>
      <xdr:col>19</xdr:col>
      <xdr:colOff>187325</xdr:colOff>
      <xdr:row>30</xdr:row>
      <xdr:rowOff>10976</xdr:rowOff>
    </xdr:to>
    <xdr:sp macro="" textlink="">
      <xdr:nvSpPr>
        <xdr:cNvPr id="85" name="楕円 84">
          <a:extLst>
            <a:ext uri="{FF2B5EF4-FFF2-40B4-BE49-F238E27FC236}">
              <a16:creationId xmlns:a16="http://schemas.microsoft.com/office/drawing/2014/main" id="{0DF940BF-D7AE-44F8-90D4-8E0BACB83086}"/>
            </a:ext>
          </a:extLst>
        </xdr:cNvPr>
        <xdr:cNvSpPr/>
      </xdr:nvSpPr>
      <xdr:spPr>
        <a:xfrm>
          <a:off x="3616325" y="5662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76109</xdr:rowOff>
    </xdr:from>
    <xdr:to>
      <xdr:col>23</xdr:col>
      <xdr:colOff>85725</xdr:colOff>
      <xdr:row>29</xdr:row>
      <xdr:rowOff>131626</xdr:rowOff>
    </xdr:to>
    <xdr:cxnSp macro="">
      <xdr:nvCxnSpPr>
        <xdr:cNvPr id="86" name="直線コネクタ 85">
          <a:extLst>
            <a:ext uri="{FF2B5EF4-FFF2-40B4-BE49-F238E27FC236}">
              <a16:creationId xmlns:a16="http://schemas.microsoft.com/office/drawing/2014/main" id="{6A24BDA1-3F72-4D57-9A26-24E826929E61}"/>
            </a:ext>
          </a:extLst>
        </xdr:cNvPr>
        <xdr:cNvCxnSpPr/>
      </xdr:nvCxnSpPr>
      <xdr:spPr>
        <a:xfrm flipV="1">
          <a:off x="3667125" y="5657759"/>
          <a:ext cx="635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87" name="楕円 86">
          <a:extLst>
            <a:ext uri="{FF2B5EF4-FFF2-40B4-BE49-F238E27FC236}">
              <a16:creationId xmlns:a16="http://schemas.microsoft.com/office/drawing/2014/main" id="{163D22DB-A9D1-420A-845E-97CE01806BB9}"/>
            </a:ext>
          </a:extLst>
        </xdr:cNvPr>
        <xdr:cNvSpPr/>
      </xdr:nvSpPr>
      <xdr:spPr>
        <a:xfrm>
          <a:off x="2930525" y="5613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29</xdr:row>
      <xdr:rowOff>131626</xdr:rowOff>
    </xdr:to>
    <xdr:cxnSp macro="">
      <xdr:nvCxnSpPr>
        <xdr:cNvPr id="88" name="直線コネクタ 87">
          <a:extLst>
            <a:ext uri="{FF2B5EF4-FFF2-40B4-BE49-F238E27FC236}">
              <a16:creationId xmlns:a16="http://schemas.microsoft.com/office/drawing/2014/main" id="{3023D51D-9AE0-4AA8-87AA-D314B08A170F}"/>
            </a:ext>
          </a:extLst>
        </xdr:cNvPr>
        <xdr:cNvCxnSpPr/>
      </xdr:nvCxnSpPr>
      <xdr:spPr>
        <a:xfrm>
          <a:off x="2981325" y="5663928"/>
          <a:ext cx="6858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9" name="楕円 88">
          <a:extLst>
            <a:ext uri="{FF2B5EF4-FFF2-40B4-BE49-F238E27FC236}">
              <a16:creationId xmlns:a16="http://schemas.microsoft.com/office/drawing/2014/main" id="{76C3BA11-D87C-4FF5-BE01-3491C08CD620}"/>
            </a:ext>
          </a:extLst>
        </xdr:cNvPr>
        <xdr:cNvSpPr/>
      </xdr:nvSpPr>
      <xdr:spPr>
        <a:xfrm>
          <a:off x="2244725" y="5567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82278</xdr:rowOff>
    </xdr:to>
    <xdr:cxnSp macro="">
      <xdr:nvCxnSpPr>
        <xdr:cNvPr id="90" name="直線コネクタ 89">
          <a:extLst>
            <a:ext uri="{FF2B5EF4-FFF2-40B4-BE49-F238E27FC236}">
              <a16:creationId xmlns:a16="http://schemas.microsoft.com/office/drawing/2014/main" id="{73151F33-76C0-4FCD-B7E9-3659DBD766BA}"/>
            </a:ext>
          </a:extLst>
        </xdr:cNvPr>
        <xdr:cNvCxnSpPr/>
      </xdr:nvCxnSpPr>
      <xdr:spPr>
        <a:xfrm>
          <a:off x="2295525" y="5611495"/>
          <a:ext cx="6858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147411</xdr:rowOff>
    </xdr:from>
    <xdr:to>
      <xdr:col>7</xdr:col>
      <xdr:colOff>187325</xdr:colOff>
      <xdr:row>29</xdr:row>
      <xdr:rowOff>77561</xdr:rowOff>
    </xdr:to>
    <xdr:sp macro="" textlink="">
      <xdr:nvSpPr>
        <xdr:cNvPr id="91" name="楕円 90">
          <a:extLst>
            <a:ext uri="{FF2B5EF4-FFF2-40B4-BE49-F238E27FC236}">
              <a16:creationId xmlns:a16="http://schemas.microsoft.com/office/drawing/2014/main" id="{BDDF9B19-D11E-4B2C-B371-8B020DD03D6A}"/>
            </a:ext>
          </a:extLst>
        </xdr:cNvPr>
        <xdr:cNvSpPr/>
      </xdr:nvSpPr>
      <xdr:spPr>
        <a:xfrm>
          <a:off x="1558925" y="5563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26761</xdr:rowOff>
    </xdr:from>
    <xdr:to>
      <xdr:col>11</xdr:col>
      <xdr:colOff>136525</xdr:colOff>
      <xdr:row>29</xdr:row>
      <xdr:rowOff>29845</xdr:rowOff>
    </xdr:to>
    <xdr:cxnSp macro="">
      <xdr:nvCxnSpPr>
        <xdr:cNvPr id="92" name="直線コネクタ 91">
          <a:extLst>
            <a:ext uri="{FF2B5EF4-FFF2-40B4-BE49-F238E27FC236}">
              <a16:creationId xmlns:a16="http://schemas.microsoft.com/office/drawing/2014/main" id="{1181E4AA-6041-406F-ACD9-05A3F9C19314}"/>
            </a:ext>
          </a:extLst>
        </xdr:cNvPr>
        <xdr:cNvCxnSpPr/>
      </xdr:nvCxnSpPr>
      <xdr:spPr>
        <a:xfrm>
          <a:off x="1609725" y="5608411"/>
          <a:ext cx="6858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C1FA42A4-8F59-4939-A324-82018FAEFE74}"/>
            </a:ext>
          </a:extLst>
        </xdr:cNvPr>
        <xdr:cNvSpPr txBox="1"/>
      </xdr:nvSpPr>
      <xdr:spPr>
        <a:xfrm>
          <a:off x="3470919" y="590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97AB8F92-88D3-4872-80DB-9E50BB640E23}"/>
            </a:ext>
          </a:extLst>
        </xdr:cNvPr>
        <xdr:cNvSpPr txBox="1"/>
      </xdr:nvSpPr>
      <xdr:spPr>
        <a:xfrm>
          <a:off x="2797819" y="585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B9E7232E-C861-4B0D-815C-2D46A12E34FB}"/>
            </a:ext>
          </a:extLst>
        </xdr:cNvPr>
        <xdr:cNvSpPr txBox="1"/>
      </xdr:nvSpPr>
      <xdr:spPr>
        <a:xfrm>
          <a:off x="2112019" y="5813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5E93AF82-C58F-441C-83F1-A151DA18EF2E}"/>
            </a:ext>
          </a:extLst>
        </xdr:cNvPr>
        <xdr:cNvSpPr txBox="1"/>
      </xdr:nvSpPr>
      <xdr:spPr>
        <a:xfrm>
          <a:off x="1426219" y="575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27503</xdr:rowOff>
    </xdr:from>
    <xdr:ext cx="405111" cy="259045"/>
    <xdr:sp macro="" textlink="">
      <xdr:nvSpPr>
        <xdr:cNvPr id="97" name="n_1mainValue有形固定資産減価償却率">
          <a:extLst>
            <a:ext uri="{FF2B5EF4-FFF2-40B4-BE49-F238E27FC236}">
              <a16:creationId xmlns:a16="http://schemas.microsoft.com/office/drawing/2014/main" id="{D098B43B-5083-4C38-94C9-2693D37D98FD}"/>
            </a:ext>
          </a:extLst>
        </xdr:cNvPr>
        <xdr:cNvSpPr txBox="1"/>
      </xdr:nvSpPr>
      <xdr:spPr>
        <a:xfrm>
          <a:off x="3470919" y="544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98" name="n_2mainValue有形固定資産減価償却率">
          <a:extLst>
            <a:ext uri="{FF2B5EF4-FFF2-40B4-BE49-F238E27FC236}">
              <a16:creationId xmlns:a16="http://schemas.microsoft.com/office/drawing/2014/main" id="{C26DB9CF-7FE5-44DA-A65F-98861DF7389B}"/>
            </a:ext>
          </a:extLst>
        </xdr:cNvPr>
        <xdr:cNvSpPr txBox="1"/>
      </xdr:nvSpPr>
      <xdr:spPr>
        <a:xfrm>
          <a:off x="2797819" y="540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9" name="n_3mainValue有形固定資産減価償却率">
          <a:extLst>
            <a:ext uri="{FF2B5EF4-FFF2-40B4-BE49-F238E27FC236}">
              <a16:creationId xmlns:a16="http://schemas.microsoft.com/office/drawing/2014/main" id="{65EC937E-D3DA-478E-B71B-335118E36A15}"/>
            </a:ext>
          </a:extLst>
        </xdr:cNvPr>
        <xdr:cNvSpPr txBox="1"/>
      </xdr:nvSpPr>
      <xdr:spPr>
        <a:xfrm>
          <a:off x="2112019" y="534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94088</xdr:rowOff>
    </xdr:from>
    <xdr:ext cx="405111" cy="259045"/>
    <xdr:sp macro="" textlink="">
      <xdr:nvSpPr>
        <xdr:cNvPr id="100" name="n_4mainValue有形固定資産減価償却率">
          <a:extLst>
            <a:ext uri="{FF2B5EF4-FFF2-40B4-BE49-F238E27FC236}">
              <a16:creationId xmlns:a16="http://schemas.microsoft.com/office/drawing/2014/main" id="{2148EF62-2D1E-4EA5-BAA0-A0D1A999D718}"/>
            </a:ext>
          </a:extLst>
        </xdr:cNvPr>
        <xdr:cNvSpPr txBox="1"/>
      </xdr:nvSpPr>
      <xdr:spPr>
        <a:xfrm>
          <a:off x="1426219" y="534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D4CEF0B-81C1-449F-8907-CA3C1250A529}"/>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4DCADD3-82D1-40A3-A249-41795512C748}"/>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61EF80A-6EAA-4667-B6BE-0F41716998FE}"/>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D669E4A-A414-4552-9B89-3C55683E9F22}"/>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FCEE494-DBD2-44A3-977F-126756E071A9}"/>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6F12D09-A839-4ABF-B359-D61611940396}"/>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1F875D8-C21D-425B-BA05-58E13FEBABED}"/>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04639A9-2626-4139-A9A9-DF524620F602}"/>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218056C-19F0-473B-8358-935793FABD0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96321E8-6328-44F8-8F48-E90F5B0BBDAC}"/>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4ABB455-34FD-433B-92B5-574F4EBD346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3887B39-C788-42D1-B806-B031AC31250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1EECFBB-504E-44F7-8E4D-32B28B3A1CA5}"/>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については、償還額とのバランスを考慮しながら借入を行い、残高が増えないよう努めているが、令和５年度については総合体育館の第１期工事に関する借入を行ったことにより、令和４年度と比較して</a:t>
          </a:r>
          <a:r>
            <a:rPr kumimoji="1" lang="en-US" altLang="ja-JP" sz="1100">
              <a:latin typeface="ＭＳ Ｐゴシック" panose="020B0600070205080204" pitchFamily="50" charset="-128"/>
              <a:ea typeface="ＭＳ Ｐゴシック" panose="020B0600070205080204" pitchFamily="50" charset="-128"/>
            </a:rPr>
            <a:t>80.5</a:t>
          </a:r>
          <a:r>
            <a:rPr kumimoji="1" lang="ja-JP" altLang="en-US" sz="1100">
              <a:latin typeface="ＭＳ Ｐゴシック" panose="020B0600070205080204" pitchFamily="50" charset="-128"/>
              <a:ea typeface="ＭＳ Ｐゴシック" panose="020B0600070205080204" pitchFamily="50" charset="-128"/>
            </a:rPr>
            <a:t>ポイント悪化したと考えられる。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また、行財政改革により、債務償還に充当できる一般財源の確保にも取り組んでいる。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97CF0A6-D758-4B29-801A-BD8E0A970467}"/>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F01CA93-447D-49E7-9C70-C2E54D427381}"/>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376DD33-AAF8-4681-9F6E-F81B4711C52E}"/>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3EBFE45-0E66-4621-BE31-C2118369481B}"/>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2AB5710D-F649-4198-A7AD-6E6B9BB8CFAE}"/>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D2DAE9D-2878-4ADB-87CC-C8B1CA8A6646}"/>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DFE1BA17-AAD1-495C-99F8-9BEDA129266D}"/>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853DABE-49B1-40FE-A20F-610720221F3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097D50D-8321-42C8-BD39-AFA3F20D89F6}"/>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33236593-6FDB-42F7-BE56-6B849535B0B3}"/>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73E3A21-11A0-4B3B-9EE1-EFEB6B19AA0C}"/>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90A1B1F4-E222-49C9-80B5-118E8C986176}"/>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D11B5E6-C873-4260-B866-44174AD69F32}"/>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3D8FA41-BCF8-45A7-8C61-46C7884EF4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5BB214C-88F6-4B5B-A87B-218F1E2ED009}"/>
            </a:ext>
          </a:extLst>
        </xdr:cNvPr>
        <xdr:cNvSpPr txBox="1"/>
      </xdr:nvSpPr>
      <xdr:spPr>
        <a:xfrm>
          <a:off x="9758836" y="5031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A787C91-809D-4CF4-B5DA-B47C208EB88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EAC1D3E4-0675-436E-9FD4-0FBEA895EEAE}"/>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4B27B3CF-CD92-4CA3-A587-81A465EEA277}"/>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D91049C6-E01D-4291-9B12-44A3D4544FB9}"/>
            </a:ext>
          </a:extLst>
        </xdr:cNvPr>
        <xdr:cNvCxnSpPr/>
      </xdr:nvCxnSpPr>
      <xdr:spPr>
        <a:xfrm flipV="1">
          <a:off x="13323570" y="5037156"/>
          <a:ext cx="1269" cy="1462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8668F021-EB64-46CF-B876-4FE870820FB7}"/>
            </a:ext>
          </a:extLst>
        </xdr:cNvPr>
        <xdr:cNvSpPr txBox="1"/>
      </xdr:nvSpPr>
      <xdr:spPr>
        <a:xfrm>
          <a:off x="13376275" y="6503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78309CA0-7DB3-472C-B804-B096AAFA46B6}"/>
            </a:ext>
          </a:extLst>
        </xdr:cNvPr>
        <xdr:cNvCxnSpPr/>
      </xdr:nvCxnSpPr>
      <xdr:spPr>
        <a:xfrm>
          <a:off x="13255625" y="6499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801AAC58-A3CF-4984-83C3-FC94E5F50030}"/>
            </a:ext>
          </a:extLst>
        </xdr:cNvPr>
        <xdr:cNvSpPr txBox="1"/>
      </xdr:nvSpPr>
      <xdr:spPr>
        <a:xfrm>
          <a:off x="13376275" y="48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E2ADF01B-C861-4849-AEBA-703725D2EA9F}"/>
            </a:ext>
          </a:extLst>
        </xdr:cNvPr>
        <xdr:cNvCxnSpPr/>
      </xdr:nvCxnSpPr>
      <xdr:spPr>
        <a:xfrm>
          <a:off x="13255625" y="5037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C1483CEA-6DD1-4E31-9991-C04B6531156C}"/>
            </a:ext>
          </a:extLst>
        </xdr:cNvPr>
        <xdr:cNvSpPr txBox="1"/>
      </xdr:nvSpPr>
      <xdr:spPr>
        <a:xfrm>
          <a:off x="13376275" y="545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D89020A1-C94D-4803-B6BC-86291760EE08}"/>
            </a:ext>
          </a:extLst>
        </xdr:cNvPr>
        <xdr:cNvSpPr/>
      </xdr:nvSpPr>
      <xdr:spPr>
        <a:xfrm>
          <a:off x="13293725" y="5598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D4104DDB-6F95-4375-86CC-03DAC67A819F}"/>
            </a:ext>
          </a:extLst>
        </xdr:cNvPr>
        <xdr:cNvSpPr/>
      </xdr:nvSpPr>
      <xdr:spPr>
        <a:xfrm>
          <a:off x="12639675" y="558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C0248FDD-1FC0-4ADE-BF96-C55C4C1E4CC1}"/>
            </a:ext>
          </a:extLst>
        </xdr:cNvPr>
        <xdr:cNvSpPr/>
      </xdr:nvSpPr>
      <xdr:spPr>
        <a:xfrm>
          <a:off x="11953875" y="5539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3D1944CE-F37C-4712-B0C1-C58832C07716}"/>
            </a:ext>
          </a:extLst>
        </xdr:cNvPr>
        <xdr:cNvSpPr/>
      </xdr:nvSpPr>
      <xdr:spPr>
        <a:xfrm>
          <a:off x="11268075" y="5742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274D2A63-3B3C-4218-BB32-AF71B16E5AB3}"/>
            </a:ext>
          </a:extLst>
        </xdr:cNvPr>
        <xdr:cNvSpPr/>
      </xdr:nvSpPr>
      <xdr:spPr>
        <a:xfrm>
          <a:off x="10582275" y="582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B31C571-8E44-4E2D-AC43-8FAE76B9BEAB}"/>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AF57FF2-8391-4F92-B8AF-71D4C1C5211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9A1699B-91DB-44E7-B65A-40314434565D}"/>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463702C-D80B-4F3D-8126-835AD858DF54}"/>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DE5F8B7-ED83-4E01-9273-EBF6197039C9}"/>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41656</xdr:rowOff>
    </xdr:from>
    <xdr:to>
      <xdr:col>76</xdr:col>
      <xdr:colOff>73025</xdr:colOff>
      <xdr:row>29</xdr:row>
      <xdr:rowOff>143256</xdr:rowOff>
    </xdr:to>
    <xdr:sp macro="" textlink="">
      <xdr:nvSpPr>
        <xdr:cNvPr id="148" name="楕円 147">
          <a:extLst>
            <a:ext uri="{FF2B5EF4-FFF2-40B4-BE49-F238E27FC236}">
              <a16:creationId xmlns:a16="http://schemas.microsoft.com/office/drawing/2014/main" id="{F31056F4-CB1F-42FE-8941-325A223CED44}"/>
            </a:ext>
          </a:extLst>
        </xdr:cNvPr>
        <xdr:cNvSpPr/>
      </xdr:nvSpPr>
      <xdr:spPr>
        <a:xfrm>
          <a:off x="13293725" y="56233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20083</xdr:rowOff>
    </xdr:from>
    <xdr:ext cx="469744" cy="259045"/>
    <xdr:sp macro="" textlink="">
      <xdr:nvSpPr>
        <xdr:cNvPr id="149" name="債務償還比率該当値テキスト">
          <a:extLst>
            <a:ext uri="{FF2B5EF4-FFF2-40B4-BE49-F238E27FC236}">
              <a16:creationId xmlns:a16="http://schemas.microsoft.com/office/drawing/2014/main" id="{84CC3263-4260-49F8-8DD2-E19D4F6A600D}"/>
            </a:ext>
          </a:extLst>
        </xdr:cNvPr>
        <xdr:cNvSpPr txBox="1"/>
      </xdr:nvSpPr>
      <xdr:spPr>
        <a:xfrm>
          <a:off x="13376275" y="560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88964</xdr:rowOff>
    </xdr:from>
    <xdr:to>
      <xdr:col>72</xdr:col>
      <xdr:colOff>123825</xdr:colOff>
      <xdr:row>29</xdr:row>
      <xdr:rowOff>19114</xdr:rowOff>
    </xdr:to>
    <xdr:sp macro="" textlink="">
      <xdr:nvSpPr>
        <xdr:cNvPr id="150" name="楕円 149">
          <a:extLst>
            <a:ext uri="{FF2B5EF4-FFF2-40B4-BE49-F238E27FC236}">
              <a16:creationId xmlns:a16="http://schemas.microsoft.com/office/drawing/2014/main" id="{79FCE96B-314E-45AB-9BDC-0AD59A56A5EE}"/>
            </a:ext>
          </a:extLst>
        </xdr:cNvPr>
        <xdr:cNvSpPr/>
      </xdr:nvSpPr>
      <xdr:spPr>
        <a:xfrm>
          <a:off x="12639675" y="5505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139764</xdr:rowOff>
    </xdr:from>
    <xdr:to>
      <xdr:col>76</xdr:col>
      <xdr:colOff>22225</xdr:colOff>
      <xdr:row>29</xdr:row>
      <xdr:rowOff>92456</xdr:rowOff>
    </xdr:to>
    <xdr:cxnSp macro="">
      <xdr:nvCxnSpPr>
        <xdr:cNvPr id="151" name="直線コネクタ 150">
          <a:extLst>
            <a:ext uri="{FF2B5EF4-FFF2-40B4-BE49-F238E27FC236}">
              <a16:creationId xmlns:a16="http://schemas.microsoft.com/office/drawing/2014/main" id="{C2F8D252-807B-475F-9BF7-7343E996ABF9}"/>
            </a:ext>
          </a:extLst>
        </xdr:cNvPr>
        <xdr:cNvCxnSpPr/>
      </xdr:nvCxnSpPr>
      <xdr:spPr>
        <a:xfrm>
          <a:off x="12690475" y="5556314"/>
          <a:ext cx="635000" cy="1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84800</xdr:rowOff>
    </xdr:from>
    <xdr:to>
      <xdr:col>68</xdr:col>
      <xdr:colOff>123825</xdr:colOff>
      <xdr:row>29</xdr:row>
      <xdr:rowOff>14950</xdr:rowOff>
    </xdr:to>
    <xdr:sp macro="" textlink="">
      <xdr:nvSpPr>
        <xdr:cNvPr id="152" name="楕円 151">
          <a:extLst>
            <a:ext uri="{FF2B5EF4-FFF2-40B4-BE49-F238E27FC236}">
              <a16:creationId xmlns:a16="http://schemas.microsoft.com/office/drawing/2014/main" id="{47F396B3-938C-4F26-91E8-10DCC3837F6B}"/>
            </a:ext>
          </a:extLst>
        </xdr:cNvPr>
        <xdr:cNvSpPr/>
      </xdr:nvSpPr>
      <xdr:spPr>
        <a:xfrm>
          <a:off x="11953875" y="5501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135600</xdr:rowOff>
    </xdr:from>
    <xdr:to>
      <xdr:col>72</xdr:col>
      <xdr:colOff>73025</xdr:colOff>
      <xdr:row>28</xdr:row>
      <xdr:rowOff>139764</xdr:rowOff>
    </xdr:to>
    <xdr:cxnSp macro="">
      <xdr:nvCxnSpPr>
        <xdr:cNvPr id="153" name="直線コネクタ 152">
          <a:extLst>
            <a:ext uri="{FF2B5EF4-FFF2-40B4-BE49-F238E27FC236}">
              <a16:creationId xmlns:a16="http://schemas.microsoft.com/office/drawing/2014/main" id="{0635EFEA-D9E4-473C-BD9F-E3674F2B0733}"/>
            </a:ext>
          </a:extLst>
        </xdr:cNvPr>
        <xdr:cNvCxnSpPr/>
      </xdr:nvCxnSpPr>
      <xdr:spPr>
        <a:xfrm>
          <a:off x="12004675" y="5552150"/>
          <a:ext cx="6858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33482</xdr:rowOff>
    </xdr:from>
    <xdr:to>
      <xdr:col>64</xdr:col>
      <xdr:colOff>123825</xdr:colOff>
      <xdr:row>29</xdr:row>
      <xdr:rowOff>135082</xdr:rowOff>
    </xdr:to>
    <xdr:sp macro="" textlink="">
      <xdr:nvSpPr>
        <xdr:cNvPr id="154" name="楕円 153">
          <a:extLst>
            <a:ext uri="{FF2B5EF4-FFF2-40B4-BE49-F238E27FC236}">
              <a16:creationId xmlns:a16="http://schemas.microsoft.com/office/drawing/2014/main" id="{75C97DB5-65A2-4956-849A-C649C7004FC1}"/>
            </a:ext>
          </a:extLst>
        </xdr:cNvPr>
        <xdr:cNvSpPr/>
      </xdr:nvSpPr>
      <xdr:spPr>
        <a:xfrm>
          <a:off x="11268075" y="56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135600</xdr:rowOff>
    </xdr:from>
    <xdr:to>
      <xdr:col>68</xdr:col>
      <xdr:colOff>73025</xdr:colOff>
      <xdr:row>29</xdr:row>
      <xdr:rowOff>84282</xdr:rowOff>
    </xdr:to>
    <xdr:cxnSp macro="">
      <xdr:nvCxnSpPr>
        <xdr:cNvPr id="155" name="直線コネクタ 154">
          <a:extLst>
            <a:ext uri="{FF2B5EF4-FFF2-40B4-BE49-F238E27FC236}">
              <a16:creationId xmlns:a16="http://schemas.microsoft.com/office/drawing/2014/main" id="{3702FC5E-29CD-4588-BF19-A54F19604D2E}"/>
            </a:ext>
          </a:extLst>
        </xdr:cNvPr>
        <xdr:cNvCxnSpPr/>
      </xdr:nvCxnSpPr>
      <xdr:spPr>
        <a:xfrm flipV="1">
          <a:off x="11318875" y="5552150"/>
          <a:ext cx="685800" cy="1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69569</xdr:rowOff>
    </xdr:from>
    <xdr:to>
      <xdr:col>60</xdr:col>
      <xdr:colOff>123825</xdr:colOff>
      <xdr:row>29</xdr:row>
      <xdr:rowOff>171169</xdr:rowOff>
    </xdr:to>
    <xdr:sp macro="" textlink="">
      <xdr:nvSpPr>
        <xdr:cNvPr id="156" name="楕円 155">
          <a:extLst>
            <a:ext uri="{FF2B5EF4-FFF2-40B4-BE49-F238E27FC236}">
              <a16:creationId xmlns:a16="http://schemas.microsoft.com/office/drawing/2014/main" id="{3EE91B1A-06BC-41DD-85FA-5606C35DE76E}"/>
            </a:ext>
          </a:extLst>
        </xdr:cNvPr>
        <xdr:cNvSpPr/>
      </xdr:nvSpPr>
      <xdr:spPr>
        <a:xfrm>
          <a:off x="10582275" y="56512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84282</xdr:rowOff>
    </xdr:from>
    <xdr:to>
      <xdr:col>64</xdr:col>
      <xdr:colOff>73025</xdr:colOff>
      <xdr:row>29</xdr:row>
      <xdr:rowOff>120369</xdr:rowOff>
    </xdr:to>
    <xdr:cxnSp macro="">
      <xdr:nvCxnSpPr>
        <xdr:cNvPr id="157" name="直線コネクタ 156">
          <a:extLst>
            <a:ext uri="{FF2B5EF4-FFF2-40B4-BE49-F238E27FC236}">
              <a16:creationId xmlns:a16="http://schemas.microsoft.com/office/drawing/2014/main" id="{F247AAC8-2B70-49E2-8772-F9BF43895DCB}"/>
            </a:ext>
          </a:extLst>
        </xdr:cNvPr>
        <xdr:cNvCxnSpPr/>
      </xdr:nvCxnSpPr>
      <xdr:spPr>
        <a:xfrm flipV="1">
          <a:off x="10633075" y="5665932"/>
          <a:ext cx="6858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E1018ACA-A8D8-4A77-93A4-FED57563FE86}"/>
            </a:ext>
          </a:extLst>
        </xdr:cNvPr>
        <xdr:cNvSpPr txBox="1"/>
      </xdr:nvSpPr>
      <xdr:spPr>
        <a:xfrm>
          <a:off x="12461952"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FBC5283C-D597-4387-B71E-9B9DE61A0500}"/>
            </a:ext>
          </a:extLst>
        </xdr:cNvPr>
        <xdr:cNvSpPr txBox="1"/>
      </xdr:nvSpPr>
      <xdr:spPr>
        <a:xfrm>
          <a:off x="11788852" y="56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A8A97E97-05F0-4068-988D-BD4E69FC48C1}"/>
            </a:ext>
          </a:extLst>
        </xdr:cNvPr>
        <xdr:cNvSpPr txBox="1"/>
      </xdr:nvSpPr>
      <xdr:spPr>
        <a:xfrm>
          <a:off x="11103052" y="58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BA410F69-702D-43BD-99D6-C9EDD9243FF3}"/>
            </a:ext>
          </a:extLst>
        </xdr:cNvPr>
        <xdr:cNvSpPr txBox="1"/>
      </xdr:nvSpPr>
      <xdr:spPr>
        <a:xfrm>
          <a:off x="10417252" y="59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35641</xdr:rowOff>
    </xdr:from>
    <xdr:ext cx="469744" cy="259045"/>
    <xdr:sp macro="" textlink="">
      <xdr:nvSpPr>
        <xdr:cNvPr id="162" name="n_1mainValue債務償還比率">
          <a:extLst>
            <a:ext uri="{FF2B5EF4-FFF2-40B4-BE49-F238E27FC236}">
              <a16:creationId xmlns:a16="http://schemas.microsoft.com/office/drawing/2014/main" id="{40C8B740-7C57-4574-9F7A-743CA624481D}"/>
            </a:ext>
          </a:extLst>
        </xdr:cNvPr>
        <xdr:cNvSpPr txBox="1"/>
      </xdr:nvSpPr>
      <xdr:spPr>
        <a:xfrm>
          <a:off x="12461952" y="528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31477</xdr:rowOff>
    </xdr:from>
    <xdr:ext cx="469744" cy="259045"/>
    <xdr:sp macro="" textlink="">
      <xdr:nvSpPr>
        <xdr:cNvPr id="163" name="n_2mainValue債務償還比率">
          <a:extLst>
            <a:ext uri="{FF2B5EF4-FFF2-40B4-BE49-F238E27FC236}">
              <a16:creationId xmlns:a16="http://schemas.microsoft.com/office/drawing/2014/main" id="{018B6FD8-DBE0-49BE-84D8-C8BE63A0170B}"/>
            </a:ext>
          </a:extLst>
        </xdr:cNvPr>
        <xdr:cNvSpPr txBox="1"/>
      </xdr:nvSpPr>
      <xdr:spPr>
        <a:xfrm>
          <a:off x="11788852" y="52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151609</xdr:rowOff>
    </xdr:from>
    <xdr:ext cx="469744" cy="259045"/>
    <xdr:sp macro="" textlink="">
      <xdr:nvSpPr>
        <xdr:cNvPr id="164" name="n_3mainValue債務償還比率">
          <a:extLst>
            <a:ext uri="{FF2B5EF4-FFF2-40B4-BE49-F238E27FC236}">
              <a16:creationId xmlns:a16="http://schemas.microsoft.com/office/drawing/2014/main" id="{9BE5BB1E-3EE3-43A7-9556-A3F3B48AC30A}"/>
            </a:ext>
          </a:extLst>
        </xdr:cNvPr>
        <xdr:cNvSpPr txBox="1"/>
      </xdr:nvSpPr>
      <xdr:spPr>
        <a:xfrm>
          <a:off x="11103052" y="54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16246</xdr:rowOff>
    </xdr:from>
    <xdr:ext cx="469744" cy="259045"/>
    <xdr:sp macro="" textlink="">
      <xdr:nvSpPr>
        <xdr:cNvPr id="165" name="n_4mainValue債務償還比率">
          <a:extLst>
            <a:ext uri="{FF2B5EF4-FFF2-40B4-BE49-F238E27FC236}">
              <a16:creationId xmlns:a16="http://schemas.microsoft.com/office/drawing/2014/main" id="{7859EC42-13CC-4CFA-A073-6A35527ED3FA}"/>
            </a:ext>
          </a:extLst>
        </xdr:cNvPr>
        <xdr:cNvSpPr txBox="1"/>
      </xdr:nvSpPr>
      <xdr:spPr>
        <a:xfrm>
          <a:off x="10417252" y="543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78EDAAD0-D6D1-4102-9E65-563DA9D2FEA9}"/>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A3AE029A-246F-453E-A283-31DD03D0A333}"/>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BABFD212-71AF-43C7-89C2-44E377E16FA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9B02708C-7C5D-438F-8130-4432C702387F}"/>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9B16AFC-ED35-41CC-86B0-B98CF42FFFD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8A6B845E-EC04-453D-AD05-FA65B67FFF7E}"/>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B929DC-BCED-4A52-BA3C-21CF03D964E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A6C653-8D80-45C2-9FF2-8B0350E8F3E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0079BD-41B8-4A16-BA30-C5A61F03951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B3004A-A805-49A9-A0CC-71C9B812528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BEEEBD-FCF3-462D-9E90-D55DA25BAA7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3566B3-0FE0-4982-8B5E-23443FC1635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FF678E-A35C-45C5-A8EF-86CFC041DC4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BEC05A-7D81-4E94-AABA-C081BE48410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997F16-9CD1-4F26-A488-416AA884672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66B659-80B5-406D-970E-CE4BE37F76F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36,024
35,619
64.44
21,110,554
20,274,224
706,185
10,898,517
20,574,810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E0FEDB-B4D8-4724-9B47-CF1B132D995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7A1FFF-CE77-48BC-B3E7-493C6721EA7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CCF2BE-35B5-4032-8A61-EB0D9DCBE98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C228AE-FD25-488D-9A89-974170A17C7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73B772-2D6D-455A-896F-D7AE13A69EC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FF8CE35-C936-4D5A-A10B-CF487F45CA19}"/>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A7B118-1B08-410B-87B4-276D8BA1DE0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49B17C-559D-40D2-89C0-5855EDDC5D19}"/>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C3F8E8-B368-4A3D-A0DD-7BAF78EC6DF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8A974E-AD2B-4A72-A36B-A9B89E764FC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B22B47-0C12-4547-B8FD-BF7DF8D8C88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DFFBCF-F3AA-4A87-A821-3B7852194C5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70EF19-2BD0-4A97-AA6A-4728294B042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87934D-C27F-43E2-BFE1-5F4AB38E217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1AC27D-634C-48C1-877B-B6917025F90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A71D9B-274A-42F8-B8C0-1C294C74BD3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337875-111A-4AD4-9CDD-9757781D4BE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817365-3B34-4295-98B6-CE53E3FD124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313211-3AC1-4D9A-AE7C-59850332D70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2F590F-5F4B-497D-BFDB-0E9298B4C54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415D7E-8548-4198-8436-CBEDE00D532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71A835-C110-430B-BDE2-31E5CA6D039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2A560E-6D74-4962-81E4-1C908FF1F20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005D53-287F-4496-BA06-0AAA2CF0AA6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68615F-38AD-4989-B04E-A638D94C9CA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013B39-B14D-4E2B-9519-DBE92FE9F81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19B6AB-DB5F-49B4-A63E-2F41FDAEB3F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0C8BD7-4DD6-4460-95FB-1A763F0F5FF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BD0457-67E6-4DDD-A730-14203DA2FAF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36DEA4-DA92-4696-8978-BDD5499273F5}"/>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825806-ECD8-4D62-83FC-D06F2518C7C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851B52-8146-4ACB-8C3C-4ACD95F5870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9D5AF2D-8D0B-4A0C-A09C-230473EC5595}"/>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8F408DB-8F7F-4D0D-A686-FCF351CF653A}"/>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D2A3D9D-8F3B-4733-BA92-47BF415F5D2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E69B652-1ECA-4B15-9E50-D483CBAB46B9}"/>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D9B05B-E44F-4EC2-A460-F73B08724952}"/>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8D4F979-D29D-412A-9975-652B81742E0F}"/>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3F6478-6E13-4E1D-88A0-CBF8C603657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90AE0AD-BA24-4A82-AF93-007E7CC67A2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1F77594-1D0D-448B-8A23-34D3E741146A}"/>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842DE38-ED49-4B8E-B892-AB5CF84C909B}"/>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802E6D-C052-4AA3-A578-1FB0FF364DA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72B6EA0-C17E-441E-B3BB-211FB8849559}"/>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170A25F-38CE-494A-B43E-EC043C5D4AE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F2046FE4-8696-48C1-8F5B-E91C4581CE79}"/>
            </a:ext>
          </a:extLst>
        </xdr:cNvPr>
        <xdr:cNvCxnSpPr/>
      </xdr:nvCxnSpPr>
      <xdr:spPr>
        <a:xfrm flipV="1">
          <a:off x="4177665" y="557657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39A9D9DC-4246-439F-966B-B2CD31AE920E}"/>
            </a:ext>
          </a:extLst>
        </xdr:cNvPr>
        <xdr:cNvSpPr txBox="1"/>
      </xdr:nvSpPr>
      <xdr:spPr>
        <a:xfrm>
          <a:off x="4216400" y="696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F5980C45-0910-45A7-BB5F-5290E1894B1E}"/>
            </a:ext>
          </a:extLst>
        </xdr:cNvPr>
        <xdr:cNvCxnSpPr/>
      </xdr:nvCxnSpPr>
      <xdr:spPr>
        <a:xfrm>
          <a:off x="4108450" y="6965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6B31A42-CD74-4D50-98E8-B7031FC8BC94}"/>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21226E27-D87D-4A2D-8F72-23A80FAF9A27}"/>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7D633399-4F8E-434B-B48C-5D7C330CBA8B}"/>
            </a:ext>
          </a:extLst>
        </xdr:cNvPr>
        <xdr:cNvSpPr txBox="1"/>
      </xdr:nvSpPr>
      <xdr:spPr>
        <a:xfrm>
          <a:off x="4216400" y="6354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78045ADC-36AF-4206-A105-667240498F29}"/>
            </a:ext>
          </a:extLst>
        </xdr:cNvPr>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6827F0FB-5808-4E80-8661-CB4A4F05C9F2}"/>
            </a:ext>
          </a:extLst>
        </xdr:cNvPr>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CAA2E5DA-2713-4F95-845A-32114EFB7438}"/>
            </a:ext>
          </a:extLst>
        </xdr:cNvPr>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22DE47C-A26F-4564-B48D-F3D065EAA83D}"/>
            </a:ext>
          </a:extLst>
        </xdr:cNvPr>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A417422D-60F6-4D8F-B9B1-C5487977D6AC}"/>
            </a:ext>
          </a:extLst>
        </xdr:cNvPr>
        <xdr:cNvSpPr/>
      </xdr:nvSpPr>
      <xdr:spPr>
        <a:xfrm>
          <a:off x="9842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2FBACE-9BF6-49CE-9538-DA983C6C091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674E82-4CE2-4DD6-A64B-CBE30BFE738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A51A9A-15EC-475A-A0FA-A4A46E75BB05}"/>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827978-8E96-47C4-8AA9-A8B36EEBD98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4A662D9-AD2C-4FDA-877F-E453567ABC46}"/>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3" name="楕円 72">
          <a:extLst>
            <a:ext uri="{FF2B5EF4-FFF2-40B4-BE49-F238E27FC236}">
              <a16:creationId xmlns:a16="http://schemas.microsoft.com/office/drawing/2014/main" id="{DCBA6814-8E49-466A-B497-4C78640BED9C}"/>
            </a:ext>
          </a:extLst>
        </xdr:cNvPr>
        <xdr:cNvSpPr/>
      </xdr:nvSpPr>
      <xdr:spPr>
        <a:xfrm>
          <a:off x="412750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EDE883AA-E60C-431D-B059-10F4151F3802}"/>
            </a:ext>
          </a:extLst>
        </xdr:cNvPr>
        <xdr:cNvSpPr txBox="1"/>
      </xdr:nvSpPr>
      <xdr:spPr>
        <a:xfrm>
          <a:off x="4216400" y="610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5" name="楕円 74">
          <a:extLst>
            <a:ext uri="{FF2B5EF4-FFF2-40B4-BE49-F238E27FC236}">
              <a16:creationId xmlns:a16="http://schemas.microsoft.com/office/drawing/2014/main" id="{7E01B245-69A0-4F26-BB45-5C159BC6F118}"/>
            </a:ext>
          </a:extLst>
        </xdr:cNvPr>
        <xdr:cNvSpPr/>
      </xdr:nvSpPr>
      <xdr:spPr>
        <a:xfrm>
          <a:off x="3384550" y="62109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38</xdr:row>
      <xdr:rowOff>7620</xdr:rowOff>
    </xdr:to>
    <xdr:cxnSp macro="">
      <xdr:nvCxnSpPr>
        <xdr:cNvPr id="76" name="直線コネクタ 75">
          <a:extLst>
            <a:ext uri="{FF2B5EF4-FFF2-40B4-BE49-F238E27FC236}">
              <a16:creationId xmlns:a16="http://schemas.microsoft.com/office/drawing/2014/main" id="{1464819B-DC24-48A0-BCF9-A03752AA9A2E}"/>
            </a:ext>
          </a:extLst>
        </xdr:cNvPr>
        <xdr:cNvCxnSpPr/>
      </xdr:nvCxnSpPr>
      <xdr:spPr>
        <a:xfrm>
          <a:off x="3429000" y="6261735"/>
          <a:ext cx="7493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73025</xdr:rowOff>
    </xdr:from>
    <xdr:to>
      <xdr:col>15</xdr:col>
      <xdr:colOff>101600</xdr:colOff>
      <xdr:row>38</xdr:row>
      <xdr:rowOff>3175</xdr:rowOff>
    </xdr:to>
    <xdr:sp macro="" textlink="">
      <xdr:nvSpPr>
        <xdr:cNvPr id="77" name="楕円 76">
          <a:extLst>
            <a:ext uri="{FF2B5EF4-FFF2-40B4-BE49-F238E27FC236}">
              <a16:creationId xmlns:a16="http://schemas.microsoft.com/office/drawing/2014/main" id="{A6B5000D-D127-4706-B98E-483E0283B032}"/>
            </a:ext>
          </a:extLst>
        </xdr:cNvPr>
        <xdr:cNvSpPr/>
      </xdr:nvSpPr>
      <xdr:spPr>
        <a:xfrm>
          <a:off x="2571750" y="6188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123825</xdr:rowOff>
    </xdr:from>
    <xdr:to>
      <xdr:col>19</xdr:col>
      <xdr:colOff>177800</xdr:colOff>
      <xdr:row>37</xdr:row>
      <xdr:rowOff>146685</xdr:rowOff>
    </xdr:to>
    <xdr:cxnSp macro="">
      <xdr:nvCxnSpPr>
        <xdr:cNvPr id="78" name="直線コネクタ 77">
          <a:extLst>
            <a:ext uri="{FF2B5EF4-FFF2-40B4-BE49-F238E27FC236}">
              <a16:creationId xmlns:a16="http://schemas.microsoft.com/office/drawing/2014/main" id="{ED4CC489-E5D7-4B4B-B5A3-C2BDD9064F22}"/>
            </a:ext>
          </a:extLst>
        </xdr:cNvPr>
        <xdr:cNvCxnSpPr/>
      </xdr:nvCxnSpPr>
      <xdr:spPr>
        <a:xfrm>
          <a:off x="2622550" y="623887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9" name="楕円 78">
          <a:extLst>
            <a:ext uri="{FF2B5EF4-FFF2-40B4-BE49-F238E27FC236}">
              <a16:creationId xmlns:a16="http://schemas.microsoft.com/office/drawing/2014/main" id="{CCB8EEA1-3757-4A29-90D1-9A9D8ED45496}"/>
            </a:ext>
          </a:extLst>
        </xdr:cNvPr>
        <xdr:cNvSpPr/>
      </xdr:nvSpPr>
      <xdr:spPr>
        <a:xfrm>
          <a:off x="17780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123825</xdr:rowOff>
    </xdr:to>
    <xdr:cxnSp macro="">
      <xdr:nvCxnSpPr>
        <xdr:cNvPr id="80" name="直線コネクタ 79">
          <a:extLst>
            <a:ext uri="{FF2B5EF4-FFF2-40B4-BE49-F238E27FC236}">
              <a16:creationId xmlns:a16="http://schemas.microsoft.com/office/drawing/2014/main" id="{F8E8C338-9699-44E8-A2EE-3C1EFC00D695}"/>
            </a:ext>
          </a:extLst>
        </xdr:cNvPr>
        <xdr:cNvCxnSpPr/>
      </xdr:nvCxnSpPr>
      <xdr:spPr>
        <a:xfrm>
          <a:off x="1828800" y="621792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27305</xdr:rowOff>
    </xdr:from>
    <xdr:to>
      <xdr:col>6</xdr:col>
      <xdr:colOff>38100</xdr:colOff>
      <xdr:row>37</xdr:row>
      <xdr:rowOff>128905</xdr:rowOff>
    </xdr:to>
    <xdr:sp macro="" textlink="">
      <xdr:nvSpPr>
        <xdr:cNvPr id="81" name="楕円 80">
          <a:extLst>
            <a:ext uri="{FF2B5EF4-FFF2-40B4-BE49-F238E27FC236}">
              <a16:creationId xmlns:a16="http://schemas.microsoft.com/office/drawing/2014/main" id="{E8896AA7-C712-424C-A210-071B0A5A31D6}"/>
            </a:ext>
          </a:extLst>
        </xdr:cNvPr>
        <xdr:cNvSpPr/>
      </xdr:nvSpPr>
      <xdr:spPr>
        <a:xfrm>
          <a:off x="984250" y="6142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78105</xdr:rowOff>
    </xdr:from>
    <xdr:to>
      <xdr:col>10</xdr:col>
      <xdr:colOff>114300</xdr:colOff>
      <xdr:row>37</xdr:row>
      <xdr:rowOff>102870</xdr:rowOff>
    </xdr:to>
    <xdr:cxnSp macro="">
      <xdr:nvCxnSpPr>
        <xdr:cNvPr id="82" name="直線コネクタ 81">
          <a:extLst>
            <a:ext uri="{FF2B5EF4-FFF2-40B4-BE49-F238E27FC236}">
              <a16:creationId xmlns:a16="http://schemas.microsoft.com/office/drawing/2014/main" id="{70557728-C8A2-47C8-BC2A-CE182A0D7D1C}"/>
            </a:ext>
          </a:extLst>
        </xdr:cNvPr>
        <xdr:cNvCxnSpPr/>
      </xdr:nvCxnSpPr>
      <xdr:spPr>
        <a:xfrm>
          <a:off x="1028700" y="6193155"/>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2533D2E8-799F-4101-8ACE-A0287B8EBC3E}"/>
            </a:ext>
          </a:extLst>
        </xdr:cNvPr>
        <xdr:cNvSpPr txBox="1"/>
      </xdr:nvSpPr>
      <xdr:spPr>
        <a:xfrm>
          <a:off x="3239144" y="642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66467868-6A58-4E07-B417-A3FB01828C8D}"/>
            </a:ext>
          </a:extLst>
        </xdr:cNvPr>
        <xdr:cNvSpPr txBox="1"/>
      </xdr:nvSpPr>
      <xdr:spPr>
        <a:xfrm>
          <a:off x="24390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AA8AC297-2693-4BCB-BC51-ED0B2C508377}"/>
            </a:ext>
          </a:extLst>
        </xdr:cNvPr>
        <xdr:cNvSpPr txBox="1"/>
      </xdr:nvSpPr>
      <xdr:spPr>
        <a:xfrm>
          <a:off x="1645294"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160BB941-68D6-4813-B4F9-45CE78A501EA}"/>
            </a:ext>
          </a:extLst>
        </xdr:cNvPr>
        <xdr:cNvSpPr txBox="1"/>
      </xdr:nvSpPr>
      <xdr:spPr>
        <a:xfrm>
          <a:off x="851544" y="629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42562</xdr:rowOff>
    </xdr:from>
    <xdr:ext cx="405111" cy="259045"/>
    <xdr:sp macro="" textlink="">
      <xdr:nvSpPr>
        <xdr:cNvPr id="87" name="n_1mainValue【道路】&#10;有形固定資産減価償却率">
          <a:extLst>
            <a:ext uri="{FF2B5EF4-FFF2-40B4-BE49-F238E27FC236}">
              <a16:creationId xmlns:a16="http://schemas.microsoft.com/office/drawing/2014/main" id="{26039A62-F3A4-4739-A153-0CF4818CD311}"/>
            </a:ext>
          </a:extLst>
        </xdr:cNvPr>
        <xdr:cNvSpPr txBox="1"/>
      </xdr:nvSpPr>
      <xdr:spPr>
        <a:xfrm>
          <a:off x="3239144" y="5992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19702</xdr:rowOff>
    </xdr:from>
    <xdr:ext cx="405111" cy="259045"/>
    <xdr:sp macro="" textlink="">
      <xdr:nvSpPr>
        <xdr:cNvPr id="88" name="n_2mainValue【道路】&#10;有形固定資産減価償却率">
          <a:extLst>
            <a:ext uri="{FF2B5EF4-FFF2-40B4-BE49-F238E27FC236}">
              <a16:creationId xmlns:a16="http://schemas.microsoft.com/office/drawing/2014/main" id="{F4215C47-7409-4612-8531-86CB54A8416C}"/>
            </a:ext>
          </a:extLst>
        </xdr:cNvPr>
        <xdr:cNvSpPr txBox="1"/>
      </xdr:nvSpPr>
      <xdr:spPr>
        <a:xfrm>
          <a:off x="2439044" y="596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170197</xdr:rowOff>
    </xdr:from>
    <xdr:ext cx="405111" cy="259045"/>
    <xdr:sp macro="" textlink="">
      <xdr:nvSpPr>
        <xdr:cNvPr id="89" name="n_3mainValue【道路】&#10;有形固定資産減価償却率">
          <a:extLst>
            <a:ext uri="{FF2B5EF4-FFF2-40B4-BE49-F238E27FC236}">
              <a16:creationId xmlns:a16="http://schemas.microsoft.com/office/drawing/2014/main" id="{C59D5D7D-0086-47BC-85D6-F60D353CF14E}"/>
            </a:ext>
          </a:extLst>
        </xdr:cNvPr>
        <xdr:cNvSpPr txBox="1"/>
      </xdr:nvSpPr>
      <xdr:spPr>
        <a:xfrm>
          <a:off x="164529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90" name="n_4mainValue【道路】&#10;有形固定資産減価償却率">
          <a:extLst>
            <a:ext uri="{FF2B5EF4-FFF2-40B4-BE49-F238E27FC236}">
              <a16:creationId xmlns:a16="http://schemas.microsoft.com/office/drawing/2014/main" id="{237EFFE7-B69C-4806-8134-7CCFCE9F00FC}"/>
            </a:ext>
          </a:extLst>
        </xdr:cNvPr>
        <xdr:cNvSpPr txBox="1"/>
      </xdr:nvSpPr>
      <xdr:spPr>
        <a:xfrm>
          <a:off x="851544"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3CAAC76-1566-4652-BDB7-B52FBF1F47E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128665-BEEE-4541-B36E-806F135A9E9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788E958-FEE6-4D55-B7E3-F92FAD38027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6EC311C-B918-4F0F-AED4-9C70D7D7875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90CE1D6-F010-430A-89F2-538C7FB8B9D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9AD49BA-D334-456C-879A-3636DD570CA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A51B258-6801-456E-A7DA-C2046879A4E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F3FDC23-3877-46AC-8DBE-9931BB17995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C3561EF-0D27-4F02-8B74-ADFE4114F015}"/>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6B7134E-5726-4C7E-924A-F9934A2D8BD7}"/>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C9C26AA-32D5-4A67-8A17-B3A2BE2B9D2A}"/>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17EF222-0FDD-4E1A-9B49-A7AF7BA5E9FA}"/>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7D59A82-87B7-4AC2-AB13-7B13E224829E}"/>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41B82C8-BF4C-4C9E-8343-53CCFBF2D9BA}"/>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0801C24-583E-4CE3-A46C-9EA5B7C0405B}"/>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0F3054D-2FDD-4BD0-B8CE-71481424E794}"/>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B01BD85-4C32-435F-9D88-1BD4F3C06EF4}"/>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5777455-1121-4067-8156-90251D0F2AA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A1F4539-EA4B-4976-8A3C-24B3860040F4}"/>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AB3E575-2FE7-4E8B-9719-97F73F6075D8}"/>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3689741-5F2A-4841-8DBC-DCEBEF71384D}"/>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6B60AADE-E35A-4626-9A11-E71711CB45D5}"/>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D97C040-20C0-4A67-8C9A-78520A240834}"/>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F6584F1A-9595-4CA7-AE82-50F1392A5E4D}"/>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575A508-BAEC-4C98-8AC1-BAD201CFFB8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9CA9B078-A369-483B-9B39-24CC234E7A12}"/>
            </a:ext>
          </a:extLst>
        </xdr:cNvPr>
        <xdr:cNvCxnSpPr/>
      </xdr:nvCxnSpPr>
      <xdr:spPr>
        <a:xfrm flipV="1">
          <a:off x="9429115" y="5538361"/>
          <a:ext cx="0" cy="136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833D47E4-750D-4EC7-98C5-0440D204E26F}"/>
            </a:ext>
          </a:extLst>
        </xdr:cNvPr>
        <xdr:cNvSpPr txBox="1"/>
      </xdr:nvSpPr>
      <xdr:spPr>
        <a:xfrm>
          <a:off x="9467850" y="6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98245887-D43C-48FD-B11C-5BBA6B3B969E}"/>
            </a:ext>
          </a:extLst>
        </xdr:cNvPr>
        <xdr:cNvCxnSpPr/>
      </xdr:nvCxnSpPr>
      <xdr:spPr>
        <a:xfrm>
          <a:off x="9359900" y="690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AE6B55BB-63EA-4771-B634-CC9C0CC4CCC7}"/>
            </a:ext>
          </a:extLst>
        </xdr:cNvPr>
        <xdr:cNvSpPr txBox="1"/>
      </xdr:nvSpPr>
      <xdr:spPr>
        <a:xfrm>
          <a:off x="9467850" y="53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64E07A04-1969-4C6F-A559-693966C1C034}"/>
            </a:ext>
          </a:extLst>
        </xdr:cNvPr>
        <xdr:cNvCxnSpPr/>
      </xdr:nvCxnSpPr>
      <xdr:spPr>
        <a:xfrm>
          <a:off x="9359900" y="5538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E67FA711-5506-4A3C-99A8-46E2F0DCC4A4}"/>
            </a:ext>
          </a:extLst>
        </xdr:cNvPr>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5B10196C-91F7-4E7B-9F12-7F2030B81696}"/>
            </a:ext>
          </a:extLst>
        </xdr:cNvPr>
        <xdr:cNvSpPr/>
      </xdr:nvSpPr>
      <xdr:spPr>
        <a:xfrm>
          <a:off x="9398000" y="640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84DE8DF8-39FB-4D33-819B-F5CBEE34C93A}"/>
            </a:ext>
          </a:extLst>
        </xdr:cNvPr>
        <xdr:cNvSpPr/>
      </xdr:nvSpPr>
      <xdr:spPr>
        <a:xfrm>
          <a:off x="8636000" y="6403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398BECDA-B20F-4543-B030-280BA3C39BBD}"/>
            </a:ext>
          </a:extLst>
        </xdr:cNvPr>
        <xdr:cNvSpPr/>
      </xdr:nvSpPr>
      <xdr:spPr>
        <a:xfrm>
          <a:off x="7842250" y="6406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DFA21498-4D40-488C-9AA3-09A51CF8EF0E}"/>
            </a:ext>
          </a:extLst>
        </xdr:cNvPr>
        <xdr:cNvSpPr/>
      </xdr:nvSpPr>
      <xdr:spPr>
        <a:xfrm>
          <a:off x="7029450" y="643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737C3993-58A8-4B7F-A6C6-D1706114B737}"/>
            </a:ext>
          </a:extLst>
        </xdr:cNvPr>
        <xdr:cNvSpPr/>
      </xdr:nvSpPr>
      <xdr:spPr>
        <a:xfrm>
          <a:off x="62357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B50834-8703-436A-B664-AD6B261D738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7E91C6B-C48C-40CF-9016-F25544E704C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1383AE6-B971-4FFE-9C11-82011DB4788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7796340-ED3C-4997-9EE2-50716E51E9F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D32826C-DEC8-45D1-9D99-B7DB051BB4E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29514</xdr:rowOff>
    </xdr:from>
    <xdr:to>
      <xdr:col>55</xdr:col>
      <xdr:colOff>50800</xdr:colOff>
      <xdr:row>40</xdr:row>
      <xdr:rowOff>131114</xdr:rowOff>
    </xdr:to>
    <xdr:sp macro="" textlink="">
      <xdr:nvSpPr>
        <xdr:cNvPr id="132" name="楕円 131">
          <a:extLst>
            <a:ext uri="{FF2B5EF4-FFF2-40B4-BE49-F238E27FC236}">
              <a16:creationId xmlns:a16="http://schemas.microsoft.com/office/drawing/2014/main" id="{DC9763AD-263A-41AC-8B75-998BCA095C5F}"/>
            </a:ext>
          </a:extLst>
        </xdr:cNvPr>
        <xdr:cNvSpPr/>
      </xdr:nvSpPr>
      <xdr:spPr>
        <a:xfrm>
          <a:off x="9398000" y="6639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7941</xdr:rowOff>
    </xdr:from>
    <xdr:ext cx="534377" cy="259045"/>
    <xdr:sp macro="" textlink="">
      <xdr:nvSpPr>
        <xdr:cNvPr id="133" name="【道路】&#10;一人当たり延長該当値テキスト">
          <a:extLst>
            <a:ext uri="{FF2B5EF4-FFF2-40B4-BE49-F238E27FC236}">
              <a16:creationId xmlns:a16="http://schemas.microsoft.com/office/drawing/2014/main" id="{0D7520B4-0464-41E7-A406-54CAEC8F07AD}"/>
            </a:ext>
          </a:extLst>
        </xdr:cNvPr>
        <xdr:cNvSpPr txBox="1"/>
      </xdr:nvSpPr>
      <xdr:spPr>
        <a:xfrm>
          <a:off x="9467850" y="66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28601</xdr:rowOff>
    </xdr:from>
    <xdr:to>
      <xdr:col>50</xdr:col>
      <xdr:colOff>165100</xdr:colOff>
      <xdr:row>40</xdr:row>
      <xdr:rowOff>130201</xdr:rowOff>
    </xdr:to>
    <xdr:sp macro="" textlink="">
      <xdr:nvSpPr>
        <xdr:cNvPr id="134" name="楕円 133">
          <a:extLst>
            <a:ext uri="{FF2B5EF4-FFF2-40B4-BE49-F238E27FC236}">
              <a16:creationId xmlns:a16="http://schemas.microsoft.com/office/drawing/2014/main" id="{F637EFD3-24D4-4FCE-9EFE-06A8AC45733A}"/>
            </a:ext>
          </a:extLst>
        </xdr:cNvPr>
        <xdr:cNvSpPr/>
      </xdr:nvSpPr>
      <xdr:spPr>
        <a:xfrm>
          <a:off x="8636000" y="66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79401</xdr:rowOff>
    </xdr:from>
    <xdr:to>
      <xdr:col>55</xdr:col>
      <xdr:colOff>0</xdr:colOff>
      <xdr:row>40</xdr:row>
      <xdr:rowOff>80314</xdr:rowOff>
    </xdr:to>
    <xdr:cxnSp macro="">
      <xdr:nvCxnSpPr>
        <xdr:cNvPr id="135" name="直線コネクタ 134">
          <a:extLst>
            <a:ext uri="{FF2B5EF4-FFF2-40B4-BE49-F238E27FC236}">
              <a16:creationId xmlns:a16="http://schemas.microsoft.com/office/drawing/2014/main" id="{0C141020-6AA4-4B88-97BB-00B0A2C128FB}"/>
            </a:ext>
          </a:extLst>
        </xdr:cNvPr>
        <xdr:cNvCxnSpPr/>
      </xdr:nvCxnSpPr>
      <xdr:spPr>
        <a:xfrm>
          <a:off x="8686800" y="6689751"/>
          <a:ext cx="74295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27817</xdr:rowOff>
    </xdr:from>
    <xdr:to>
      <xdr:col>46</xdr:col>
      <xdr:colOff>38100</xdr:colOff>
      <xdr:row>40</xdr:row>
      <xdr:rowOff>129417</xdr:rowOff>
    </xdr:to>
    <xdr:sp macro="" textlink="">
      <xdr:nvSpPr>
        <xdr:cNvPr id="136" name="楕円 135">
          <a:extLst>
            <a:ext uri="{FF2B5EF4-FFF2-40B4-BE49-F238E27FC236}">
              <a16:creationId xmlns:a16="http://schemas.microsoft.com/office/drawing/2014/main" id="{48105327-F75C-49CE-9D05-5B4B16121A72}"/>
            </a:ext>
          </a:extLst>
        </xdr:cNvPr>
        <xdr:cNvSpPr/>
      </xdr:nvSpPr>
      <xdr:spPr>
        <a:xfrm>
          <a:off x="7842250" y="6638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78617</xdr:rowOff>
    </xdr:from>
    <xdr:to>
      <xdr:col>50</xdr:col>
      <xdr:colOff>114300</xdr:colOff>
      <xdr:row>40</xdr:row>
      <xdr:rowOff>79401</xdr:rowOff>
    </xdr:to>
    <xdr:cxnSp macro="">
      <xdr:nvCxnSpPr>
        <xdr:cNvPr id="137" name="直線コネクタ 136">
          <a:extLst>
            <a:ext uri="{FF2B5EF4-FFF2-40B4-BE49-F238E27FC236}">
              <a16:creationId xmlns:a16="http://schemas.microsoft.com/office/drawing/2014/main" id="{61147E3F-5FA9-43BC-AA52-24EE238AFC48}"/>
            </a:ext>
          </a:extLst>
        </xdr:cNvPr>
        <xdr:cNvCxnSpPr/>
      </xdr:nvCxnSpPr>
      <xdr:spPr>
        <a:xfrm>
          <a:off x="7886700" y="6688967"/>
          <a:ext cx="8001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25955</xdr:rowOff>
    </xdr:from>
    <xdr:to>
      <xdr:col>41</xdr:col>
      <xdr:colOff>101600</xdr:colOff>
      <xdr:row>40</xdr:row>
      <xdr:rowOff>127555</xdr:rowOff>
    </xdr:to>
    <xdr:sp macro="" textlink="">
      <xdr:nvSpPr>
        <xdr:cNvPr id="138" name="楕円 137">
          <a:extLst>
            <a:ext uri="{FF2B5EF4-FFF2-40B4-BE49-F238E27FC236}">
              <a16:creationId xmlns:a16="http://schemas.microsoft.com/office/drawing/2014/main" id="{6109BAE1-525F-4D3B-A5EE-0440C3D6C79B}"/>
            </a:ext>
          </a:extLst>
        </xdr:cNvPr>
        <xdr:cNvSpPr/>
      </xdr:nvSpPr>
      <xdr:spPr>
        <a:xfrm>
          <a:off x="7029450" y="66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76755</xdr:rowOff>
    </xdr:from>
    <xdr:to>
      <xdr:col>45</xdr:col>
      <xdr:colOff>177800</xdr:colOff>
      <xdr:row>40</xdr:row>
      <xdr:rowOff>78617</xdr:rowOff>
    </xdr:to>
    <xdr:cxnSp macro="">
      <xdr:nvCxnSpPr>
        <xdr:cNvPr id="139" name="直線コネクタ 138">
          <a:extLst>
            <a:ext uri="{FF2B5EF4-FFF2-40B4-BE49-F238E27FC236}">
              <a16:creationId xmlns:a16="http://schemas.microsoft.com/office/drawing/2014/main" id="{B5BBE9B5-DD2D-4C06-A88B-1E3D7DFF216C}"/>
            </a:ext>
          </a:extLst>
        </xdr:cNvPr>
        <xdr:cNvCxnSpPr/>
      </xdr:nvCxnSpPr>
      <xdr:spPr>
        <a:xfrm>
          <a:off x="7080250" y="6687105"/>
          <a:ext cx="80645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25465</xdr:rowOff>
    </xdr:from>
    <xdr:to>
      <xdr:col>36</xdr:col>
      <xdr:colOff>165100</xdr:colOff>
      <xdr:row>40</xdr:row>
      <xdr:rowOff>127065</xdr:rowOff>
    </xdr:to>
    <xdr:sp macro="" textlink="">
      <xdr:nvSpPr>
        <xdr:cNvPr id="140" name="楕円 139">
          <a:extLst>
            <a:ext uri="{FF2B5EF4-FFF2-40B4-BE49-F238E27FC236}">
              <a16:creationId xmlns:a16="http://schemas.microsoft.com/office/drawing/2014/main" id="{CDC9F9FA-7A55-4442-8D2A-A32F04765EAD}"/>
            </a:ext>
          </a:extLst>
        </xdr:cNvPr>
        <xdr:cNvSpPr/>
      </xdr:nvSpPr>
      <xdr:spPr>
        <a:xfrm>
          <a:off x="6235700" y="66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76265</xdr:rowOff>
    </xdr:from>
    <xdr:to>
      <xdr:col>41</xdr:col>
      <xdr:colOff>50800</xdr:colOff>
      <xdr:row>40</xdr:row>
      <xdr:rowOff>76755</xdr:rowOff>
    </xdr:to>
    <xdr:cxnSp macro="">
      <xdr:nvCxnSpPr>
        <xdr:cNvPr id="141" name="直線コネクタ 140">
          <a:extLst>
            <a:ext uri="{FF2B5EF4-FFF2-40B4-BE49-F238E27FC236}">
              <a16:creationId xmlns:a16="http://schemas.microsoft.com/office/drawing/2014/main" id="{EE10D7DB-8400-40F7-8B3A-9035C394C4EE}"/>
            </a:ext>
          </a:extLst>
        </xdr:cNvPr>
        <xdr:cNvCxnSpPr/>
      </xdr:nvCxnSpPr>
      <xdr:spPr>
        <a:xfrm>
          <a:off x="6286500" y="6686615"/>
          <a:ext cx="79375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FF51C30E-8A5F-4AEF-B106-DBF48D47D7C6}"/>
            </a:ext>
          </a:extLst>
        </xdr:cNvPr>
        <xdr:cNvSpPr txBox="1"/>
      </xdr:nvSpPr>
      <xdr:spPr>
        <a:xfrm>
          <a:off x="842596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5A682B0C-231B-4D63-893E-66303B537B34}"/>
            </a:ext>
          </a:extLst>
        </xdr:cNvPr>
        <xdr:cNvSpPr txBox="1"/>
      </xdr:nvSpPr>
      <xdr:spPr>
        <a:xfrm>
          <a:off x="76449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FA7AF1A3-915A-48DB-93F9-F824F85D1AAD}"/>
            </a:ext>
          </a:extLst>
        </xdr:cNvPr>
        <xdr:cNvSpPr txBox="1"/>
      </xdr:nvSpPr>
      <xdr:spPr>
        <a:xfrm>
          <a:off x="685116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47368DA1-4127-4EDC-BA97-3A6E58810F00}"/>
            </a:ext>
          </a:extLst>
        </xdr:cNvPr>
        <xdr:cNvSpPr txBox="1"/>
      </xdr:nvSpPr>
      <xdr:spPr>
        <a:xfrm>
          <a:off x="60383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121328</xdr:rowOff>
    </xdr:from>
    <xdr:ext cx="534377" cy="259045"/>
    <xdr:sp macro="" textlink="">
      <xdr:nvSpPr>
        <xdr:cNvPr id="146" name="n_1mainValue【道路】&#10;一人当たり延長">
          <a:extLst>
            <a:ext uri="{FF2B5EF4-FFF2-40B4-BE49-F238E27FC236}">
              <a16:creationId xmlns:a16="http://schemas.microsoft.com/office/drawing/2014/main" id="{8F33AE6F-890C-49C0-89F7-2688FCE6F669}"/>
            </a:ext>
          </a:extLst>
        </xdr:cNvPr>
        <xdr:cNvSpPr txBox="1"/>
      </xdr:nvSpPr>
      <xdr:spPr>
        <a:xfrm>
          <a:off x="8425961" y="67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120544</xdr:rowOff>
    </xdr:from>
    <xdr:ext cx="534377" cy="259045"/>
    <xdr:sp macro="" textlink="">
      <xdr:nvSpPr>
        <xdr:cNvPr id="147" name="n_2mainValue【道路】&#10;一人当たり延長">
          <a:extLst>
            <a:ext uri="{FF2B5EF4-FFF2-40B4-BE49-F238E27FC236}">
              <a16:creationId xmlns:a16="http://schemas.microsoft.com/office/drawing/2014/main" id="{F99F8CCF-A7A1-47D6-8972-766F5717EFA4}"/>
            </a:ext>
          </a:extLst>
        </xdr:cNvPr>
        <xdr:cNvSpPr txBox="1"/>
      </xdr:nvSpPr>
      <xdr:spPr>
        <a:xfrm>
          <a:off x="7644911" y="673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118682</xdr:rowOff>
    </xdr:from>
    <xdr:ext cx="534377" cy="259045"/>
    <xdr:sp macro="" textlink="">
      <xdr:nvSpPr>
        <xdr:cNvPr id="148" name="n_3mainValue【道路】&#10;一人当たり延長">
          <a:extLst>
            <a:ext uri="{FF2B5EF4-FFF2-40B4-BE49-F238E27FC236}">
              <a16:creationId xmlns:a16="http://schemas.microsoft.com/office/drawing/2014/main" id="{3E1266C1-4464-4CF6-9205-68315F6667C5}"/>
            </a:ext>
          </a:extLst>
        </xdr:cNvPr>
        <xdr:cNvSpPr txBox="1"/>
      </xdr:nvSpPr>
      <xdr:spPr>
        <a:xfrm>
          <a:off x="6851161" y="67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118192</xdr:rowOff>
    </xdr:from>
    <xdr:ext cx="534377" cy="259045"/>
    <xdr:sp macro="" textlink="">
      <xdr:nvSpPr>
        <xdr:cNvPr id="149" name="n_4mainValue【道路】&#10;一人当たり延長">
          <a:extLst>
            <a:ext uri="{FF2B5EF4-FFF2-40B4-BE49-F238E27FC236}">
              <a16:creationId xmlns:a16="http://schemas.microsoft.com/office/drawing/2014/main" id="{EC6BCB69-AE43-4A28-B501-1127F642547A}"/>
            </a:ext>
          </a:extLst>
        </xdr:cNvPr>
        <xdr:cNvSpPr txBox="1"/>
      </xdr:nvSpPr>
      <xdr:spPr>
        <a:xfrm>
          <a:off x="6038361" y="672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7EFA3D4-A18D-456D-BF54-C31D17F39D9D}"/>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3DFD439-3F87-44E8-A5A9-BB0CDF02369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3634E75-F7F2-4669-BCF6-AD3D4C745BD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2E3906A-F7D2-4FDF-A06F-064EE38A46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17E7B9E-2CC0-4D17-869C-731C99DDF31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676E0D1C-4ABD-427F-A46C-31A03ED1FAD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8BAEF11-77ED-484A-B52D-6817AFE0B54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F8BCE87-5F46-4E6A-8B4E-01FF0D9586F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7D1B84B-B1D4-4AA9-9C9D-38C68A49E06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241FD34-D8FE-4AE9-8133-F2C7D5D3C80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8026B2A-24FA-4C0B-9C80-B7B1941ED6E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9E36F1A-895F-4510-806A-BD489EA3B47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5A1D2C77-0B1B-4F4A-BC74-9463E829B31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D497E79-5355-4872-BFE8-41D154A71F88}"/>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B1A9E82-8C72-4AD2-996D-9557EB25DA7F}"/>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5F693CA-9C00-4060-94C3-CCB15775B0FA}"/>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FD69E3E9-C3DF-432F-8000-01AD6C356DE4}"/>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B652667E-46BA-4907-A093-29952FA8BF29}"/>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3915D01D-739D-425B-8903-9CBAF4A3E7BB}"/>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A1AAB25-FD85-4335-86D7-FDBE537258E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31029C5-A286-4FB2-82D2-A16748A0196D}"/>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F889195-398C-46E9-974A-3CCCEE8152F1}"/>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8F09299-BF0C-42CC-BE7C-0340B0D93F0A}"/>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763F084-AC4E-4766-A9AD-4BE56A2434E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DC5D00D-C19B-496F-B160-46C2ED9CFF8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2EC69C35-B71E-4523-B148-2F7A446FA5FC}"/>
            </a:ext>
          </a:extLst>
        </xdr:cNvPr>
        <xdr:cNvCxnSpPr/>
      </xdr:nvCxnSpPr>
      <xdr:spPr>
        <a:xfrm flipV="1">
          <a:off x="4177665" y="9315631"/>
          <a:ext cx="0" cy="125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EFBE03AD-8EA0-40B9-A21D-C8C515AEEED6}"/>
            </a:ext>
          </a:extLst>
        </xdr:cNvPr>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D14EE98-2416-40F4-AB3A-72F0DC9C762D}"/>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CD3C3B2D-9B66-46B4-85AE-493208E8F33C}"/>
            </a:ext>
          </a:extLst>
        </xdr:cNvPr>
        <xdr:cNvSpPr txBox="1"/>
      </xdr:nvSpPr>
      <xdr:spPr>
        <a:xfrm>
          <a:off x="4216400" y="909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12575F20-E7BC-46A7-9CB3-33EEF0CA91B0}"/>
            </a:ext>
          </a:extLst>
        </xdr:cNvPr>
        <xdr:cNvCxnSpPr/>
      </xdr:nvCxnSpPr>
      <xdr:spPr>
        <a:xfrm>
          <a:off x="4108450" y="9315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788E954-B4CD-423E-B186-F562A7C9E742}"/>
            </a:ext>
          </a:extLst>
        </xdr:cNvPr>
        <xdr:cNvSpPr txBox="1"/>
      </xdr:nvSpPr>
      <xdr:spPr>
        <a:xfrm>
          <a:off x="4216400" y="9985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74A4C79-51F8-45B5-A8E3-418C03F8224C}"/>
            </a:ext>
          </a:extLst>
        </xdr:cNvPr>
        <xdr:cNvSpPr/>
      </xdr:nvSpPr>
      <xdr:spPr>
        <a:xfrm>
          <a:off x="4127500" y="1012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BAF83661-BC6A-41D1-A8D2-7FC151EA17C5}"/>
            </a:ext>
          </a:extLst>
        </xdr:cNvPr>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26866014-7F76-439E-9B59-B1ECE6B10C6C}"/>
            </a:ext>
          </a:extLst>
        </xdr:cNvPr>
        <xdr:cNvSpPr/>
      </xdr:nvSpPr>
      <xdr:spPr>
        <a:xfrm>
          <a:off x="257175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46DB8D45-D937-47F5-A821-0829AC2D6A34}"/>
            </a:ext>
          </a:extLst>
        </xdr:cNvPr>
        <xdr:cNvSpPr/>
      </xdr:nvSpPr>
      <xdr:spPr>
        <a:xfrm>
          <a:off x="17780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BC2A79D4-5066-40AE-B879-2B399888E5AF}"/>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6DB15B4-687C-47DA-B6B9-B704756EF81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AF46BA-0CF1-47B9-9291-BE73EEF5BFF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3A7131C-89AD-4D98-AF73-262C97D40E1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71CB92D-FCB6-4830-BE75-30FD3CA965C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7A995F1-A062-422A-8FBD-344434E1BB2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191" name="楕円 190">
          <a:extLst>
            <a:ext uri="{FF2B5EF4-FFF2-40B4-BE49-F238E27FC236}">
              <a16:creationId xmlns:a16="http://schemas.microsoft.com/office/drawing/2014/main" id="{32277987-669B-46EE-BC2F-94FA23F2F9E5}"/>
            </a:ext>
          </a:extLst>
        </xdr:cNvPr>
        <xdr:cNvSpPr/>
      </xdr:nvSpPr>
      <xdr:spPr>
        <a:xfrm>
          <a:off x="4127500" y="10319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E156150-ED37-4B0C-B361-F1CE9EB223D8}"/>
            </a:ext>
          </a:extLst>
        </xdr:cNvPr>
        <xdr:cNvSpPr txBox="1"/>
      </xdr:nvSpPr>
      <xdr:spPr>
        <a:xfrm>
          <a:off x="4216400" y="1029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66766</xdr:rowOff>
    </xdr:from>
    <xdr:to>
      <xdr:col>20</xdr:col>
      <xdr:colOff>38100</xdr:colOff>
      <xdr:row>62</xdr:row>
      <xdr:rowOff>168366</xdr:rowOff>
    </xdr:to>
    <xdr:sp macro="" textlink="">
      <xdr:nvSpPr>
        <xdr:cNvPr id="193" name="楕円 192">
          <a:extLst>
            <a:ext uri="{FF2B5EF4-FFF2-40B4-BE49-F238E27FC236}">
              <a16:creationId xmlns:a16="http://schemas.microsoft.com/office/drawing/2014/main" id="{D2BA79DF-9E85-491C-A70E-0DDDBA8ED39D}"/>
            </a:ext>
          </a:extLst>
        </xdr:cNvPr>
        <xdr:cNvSpPr/>
      </xdr:nvSpPr>
      <xdr:spPr>
        <a:xfrm>
          <a:off x="3384550" y="103093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117566</xdr:rowOff>
    </xdr:from>
    <xdr:to>
      <xdr:col>24</xdr:col>
      <xdr:colOff>63500</xdr:colOff>
      <xdr:row>62</xdr:row>
      <xdr:rowOff>127363</xdr:rowOff>
    </xdr:to>
    <xdr:cxnSp macro="">
      <xdr:nvCxnSpPr>
        <xdr:cNvPr id="194" name="直線コネクタ 193">
          <a:extLst>
            <a:ext uri="{FF2B5EF4-FFF2-40B4-BE49-F238E27FC236}">
              <a16:creationId xmlns:a16="http://schemas.microsoft.com/office/drawing/2014/main" id="{FB13F7F6-B480-4B41-9A0D-EA38ECA9E21C}"/>
            </a:ext>
          </a:extLst>
        </xdr:cNvPr>
        <xdr:cNvCxnSpPr/>
      </xdr:nvCxnSpPr>
      <xdr:spPr>
        <a:xfrm>
          <a:off x="3429000" y="10360116"/>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5" name="楕円 194">
          <a:extLst>
            <a:ext uri="{FF2B5EF4-FFF2-40B4-BE49-F238E27FC236}">
              <a16:creationId xmlns:a16="http://schemas.microsoft.com/office/drawing/2014/main" id="{A8738B7F-DEF4-4D6E-8005-780D9BA902E9}"/>
            </a:ext>
          </a:extLst>
        </xdr:cNvPr>
        <xdr:cNvSpPr/>
      </xdr:nvSpPr>
      <xdr:spPr>
        <a:xfrm>
          <a:off x="2571750" y="1028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117566</xdr:rowOff>
    </xdr:to>
    <xdr:cxnSp macro="">
      <xdr:nvCxnSpPr>
        <xdr:cNvPr id="196" name="直線コネクタ 195">
          <a:extLst>
            <a:ext uri="{FF2B5EF4-FFF2-40B4-BE49-F238E27FC236}">
              <a16:creationId xmlns:a16="http://schemas.microsoft.com/office/drawing/2014/main" id="{AD1A5A72-74D2-4A73-9D0F-5B8E6E44BE86}"/>
            </a:ext>
          </a:extLst>
        </xdr:cNvPr>
        <xdr:cNvCxnSpPr/>
      </xdr:nvCxnSpPr>
      <xdr:spPr>
        <a:xfrm>
          <a:off x="2622550" y="10340522"/>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7" name="楕円 196">
          <a:extLst>
            <a:ext uri="{FF2B5EF4-FFF2-40B4-BE49-F238E27FC236}">
              <a16:creationId xmlns:a16="http://schemas.microsoft.com/office/drawing/2014/main" id="{830EEB02-8950-4A2F-A63B-9463E27CA005}"/>
            </a:ext>
          </a:extLst>
        </xdr:cNvPr>
        <xdr:cNvSpPr/>
      </xdr:nvSpPr>
      <xdr:spPr>
        <a:xfrm>
          <a:off x="1778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76744</xdr:rowOff>
    </xdr:from>
    <xdr:to>
      <xdr:col>15</xdr:col>
      <xdr:colOff>50800</xdr:colOff>
      <xdr:row>62</xdr:row>
      <xdr:rowOff>97972</xdr:rowOff>
    </xdr:to>
    <xdr:cxnSp macro="">
      <xdr:nvCxnSpPr>
        <xdr:cNvPr id="198" name="直線コネクタ 197">
          <a:extLst>
            <a:ext uri="{FF2B5EF4-FFF2-40B4-BE49-F238E27FC236}">
              <a16:creationId xmlns:a16="http://schemas.microsoft.com/office/drawing/2014/main" id="{3FAA70B5-C7C4-4047-930F-0A83FDF98E39}"/>
            </a:ext>
          </a:extLst>
        </xdr:cNvPr>
        <xdr:cNvCxnSpPr/>
      </xdr:nvCxnSpPr>
      <xdr:spPr>
        <a:xfrm>
          <a:off x="1828800" y="10319294"/>
          <a:ext cx="7937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xdr:rowOff>
    </xdr:from>
    <xdr:to>
      <xdr:col>6</xdr:col>
      <xdr:colOff>38100</xdr:colOff>
      <xdr:row>62</xdr:row>
      <xdr:rowOff>106317</xdr:rowOff>
    </xdr:to>
    <xdr:sp macro="" textlink="">
      <xdr:nvSpPr>
        <xdr:cNvPr id="199" name="楕円 198">
          <a:extLst>
            <a:ext uri="{FF2B5EF4-FFF2-40B4-BE49-F238E27FC236}">
              <a16:creationId xmlns:a16="http://schemas.microsoft.com/office/drawing/2014/main" id="{8476788F-68FD-4ACB-B1C4-F93475FEEE5E}"/>
            </a:ext>
          </a:extLst>
        </xdr:cNvPr>
        <xdr:cNvSpPr/>
      </xdr:nvSpPr>
      <xdr:spPr>
        <a:xfrm>
          <a:off x="984250" y="10247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55517</xdr:rowOff>
    </xdr:from>
    <xdr:to>
      <xdr:col>10</xdr:col>
      <xdr:colOff>114300</xdr:colOff>
      <xdr:row>62</xdr:row>
      <xdr:rowOff>76744</xdr:rowOff>
    </xdr:to>
    <xdr:cxnSp macro="">
      <xdr:nvCxnSpPr>
        <xdr:cNvPr id="200" name="直線コネクタ 199">
          <a:extLst>
            <a:ext uri="{FF2B5EF4-FFF2-40B4-BE49-F238E27FC236}">
              <a16:creationId xmlns:a16="http://schemas.microsoft.com/office/drawing/2014/main" id="{E5F8D5CC-01C8-4865-BC2E-4EFB1100E9C6}"/>
            </a:ext>
          </a:extLst>
        </xdr:cNvPr>
        <xdr:cNvCxnSpPr/>
      </xdr:nvCxnSpPr>
      <xdr:spPr>
        <a:xfrm>
          <a:off x="1028700" y="10298067"/>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E3D46FF4-59E2-4B14-86A5-10F3C2336A59}"/>
            </a:ext>
          </a:extLst>
        </xdr:cNvPr>
        <xdr:cNvSpPr txBox="1"/>
      </xdr:nvSpPr>
      <xdr:spPr>
        <a:xfrm>
          <a:off x="3239144" y="989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7FAB04F-6D34-41BC-A541-63E6B5900EE0}"/>
            </a:ext>
          </a:extLst>
        </xdr:cNvPr>
        <xdr:cNvSpPr txBox="1"/>
      </xdr:nvSpPr>
      <xdr:spPr>
        <a:xfrm>
          <a:off x="2439044" y="988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4A17E29-D783-4521-9854-8BFA28C589CA}"/>
            </a:ext>
          </a:extLst>
        </xdr:cNvPr>
        <xdr:cNvSpPr txBox="1"/>
      </xdr:nvSpPr>
      <xdr:spPr>
        <a:xfrm>
          <a:off x="1645294" y="988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1729FF8-E6C5-4DA3-8D64-5F9891E6211C}"/>
            </a:ext>
          </a:extLst>
        </xdr:cNvPr>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159493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226F3546-0A4C-4A6C-B8A0-BBB467CA9AB4}"/>
            </a:ext>
          </a:extLst>
        </xdr:cNvPr>
        <xdr:cNvSpPr txBox="1"/>
      </xdr:nvSpPr>
      <xdr:spPr>
        <a:xfrm>
          <a:off x="3239144" y="1040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93DFD00-916A-417D-AD47-B41E123FC314}"/>
            </a:ext>
          </a:extLst>
        </xdr:cNvPr>
        <xdr:cNvSpPr txBox="1"/>
      </xdr:nvSpPr>
      <xdr:spPr>
        <a:xfrm>
          <a:off x="2439044" y="1038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49DB095-5C33-444D-B5F9-2414E77F9D91}"/>
            </a:ext>
          </a:extLst>
        </xdr:cNvPr>
        <xdr:cNvSpPr txBox="1"/>
      </xdr:nvSpPr>
      <xdr:spPr>
        <a:xfrm>
          <a:off x="1645294" y="10361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97444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FB87641-5B18-4DC0-A7AF-EC2707F20B6B}"/>
            </a:ext>
          </a:extLst>
        </xdr:cNvPr>
        <xdr:cNvSpPr txBox="1"/>
      </xdr:nvSpPr>
      <xdr:spPr>
        <a:xfrm>
          <a:off x="851544" y="10339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63ACD66-FBB2-4170-92A8-D2279146F32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63042D2-5913-496E-97AD-98C8E0B0DA8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4EB70A9-9CF2-41E4-BF6B-385BABF7EC9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6AD1C3C-E19B-4F79-B229-1BF728ED3EF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5E5F4C8-1B60-450B-B340-9D9C24B1116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3E3FCAF-C03B-4495-90AA-FBCC98D14E2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569C24F-E123-4738-AE4F-C9F8FA8884EC}"/>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B132382-57CB-450C-88DC-612735CD0FE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C01B7BF-4B48-4C23-83AA-9E96C4F79226}"/>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12413E4-F7FC-4527-BE78-9E07D65C6E1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27D1CA5C-98D0-4350-B551-50D9B08382ED}"/>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A374F126-3468-4BEC-BABC-66A63D9C8DA4}"/>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F5612697-BA66-4E4E-A84E-A41F95C5154D}"/>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6D5F5F2C-C081-43BB-94E5-D310A28D2D76}"/>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AE77890C-F7F7-47C7-AE32-ED271B54B116}"/>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6A39B50-EC1B-4542-8D54-8EC330FE99A4}"/>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173DCAE7-4F0D-4C2E-9F18-4F005DE2C246}"/>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4FD8F7A3-CDB7-495D-B569-8F824137643B}"/>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C1C5D5B7-3B85-46BF-A13F-01F2A1C59A85}"/>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F4187736-E977-464F-A374-881879D86362}"/>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8EAB3A5F-EB25-41FD-9248-CE9E43C499F1}"/>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2144EA8C-89AD-410A-B961-70F9D1847FED}"/>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1F053BEF-3A1F-42BE-946B-9A9EA843BD9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EDA3BB09-D123-4B39-AAD8-D978D3773F79}"/>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4FBBE518-4126-47B8-A463-FABC0F3D464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F9744CE4-1BA7-4B72-8CDE-E3383102A43F}"/>
            </a:ext>
          </a:extLst>
        </xdr:cNvPr>
        <xdr:cNvCxnSpPr/>
      </xdr:nvCxnSpPr>
      <xdr:spPr>
        <a:xfrm flipV="1">
          <a:off x="9429115" y="9149001"/>
          <a:ext cx="0" cy="1553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E67CE10A-A06B-4EB3-93D5-1F048952A6AC}"/>
            </a:ext>
          </a:extLst>
        </xdr:cNvPr>
        <xdr:cNvSpPr txBox="1"/>
      </xdr:nvSpPr>
      <xdr:spPr>
        <a:xfrm>
          <a:off x="9467850" y="1070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95B39ECB-9B11-4B74-BD02-FAE18E5CDFBB}"/>
            </a:ext>
          </a:extLst>
        </xdr:cNvPr>
        <xdr:cNvCxnSpPr/>
      </xdr:nvCxnSpPr>
      <xdr:spPr>
        <a:xfrm>
          <a:off x="9359900" y="10702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EBF17580-745E-408A-90B3-CFBEE3CCB973}"/>
            </a:ext>
          </a:extLst>
        </xdr:cNvPr>
        <xdr:cNvSpPr txBox="1"/>
      </xdr:nvSpPr>
      <xdr:spPr>
        <a:xfrm>
          <a:off x="9467850" y="893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83A15CB9-ADF0-4B73-A44C-F012018FD25A}"/>
            </a:ext>
          </a:extLst>
        </xdr:cNvPr>
        <xdr:cNvCxnSpPr/>
      </xdr:nvCxnSpPr>
      <xdr:spPr>
        <a:xfrm>
          <a:off x="9359900" y="9149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EE5AE3E2-2FB2-4E1E-BA85-0160F89BD549}"/>
            </a:ext>
          </a:extLst>
        </xdr:cNvPr>
        <xdr:cNvSpPr txBox="1"/>
      </xdr:nvSpPr>
      <xdr:spPr>
        <a:xfrm>
          <a:off x="9467850" y="10034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C56A3492-9096-4643-AAC9-E11CE7C896FE}"/>
            </a:ext>
          </a:extLst>
        </xdr:cNvPr>
        <xdr:cNvSpPr/>
      </xdr:nvSpPr>
      <xdr:spPr>
        <a:xfrm>
          <a:off x="9398000" y="10177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17F42EBB-7601-48BC-A094-334B88AEC94C}"/>
            </a:ext>
          </a:extLst>
        </xdr:cNvPr>
        <xdr:cNvSpPr/>
      </xdr:nvSpPr>
      <xdr:spPr>
        <a:xfrm>
          <a:off x="8636000" y="10193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53377586-B4E3-4951-A3C7-E21420237FAC}"/>
            </a:ext>
          </a:extLst>
        </xdr:cNvPr>
        <xdr:cNvSpPr/>
      </xdr:nvSpPr>
      <xdr:spPr>
        <a:xfrm>
          <a:off x="7842250" y="10188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34984239-B6A7-4E55-A136-19F28AFE9C38}"/>
            </a:ext>
          </a:extLst>
        </xdr:cNvPr>
        <xdr:cNvSpPr/>
      </xdr:nvSpPr>
      <xdr:spPr>
        <a:xfrm>
          <a:off x="7029450" y="10243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99E6C85F-5AC9-41A7-B088-C309829244D1}"/>
            </a:ext>
          </a:extLst>
        </xdr:cNvPr>
        <xdr:cNvSpPr/>
      </xdr:nvSpPr>
      <xdr:spPr>
        <a:xfrm>
          <a:off x="623570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4054ADD-4F8B-4CDD-96DF-4E8B2FF6E40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418E468-D399-4EF1-9ECD-97AC63120F9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DDFE131-5F29-4048-95A7-8888403C138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CF1D8F2-2291-4C37-B851-41855C5783A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D3F5DB4-B8E4-4DEC-8391-AECEF8209F8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113650</xdr:rowOff>
    </xdr:from>
    <xdr:to>
      <xdr:col>55</xdr:col>
      <xdr:colOff>50800</xdr:colOff>
      <xdr:row>64</xdr:row>
      <xdr:rowOff>43800</xdr:rowOff>
    </xdr:to>
    <xdr:sp macro="" textlink="">
      <xdr:nvSpPr>
        <xdr:cNvPr id="250" name="楕円 249">
          <a:extLst>
            <a:ext uri="{FF2B5EF4-FFF2-40B4-BE49-F238E27FC236}">
              <a16:creationId xmlns:a16="http://schemas.microsoft.com/office/drawing/2014/main" id="{99FCC89E-57A1-4E60-9560-16A7C425E7F0}"/>
            </a:ext>
          </a:extLst>
        </xdr:cNvPr>
        <xdr:cNvSpPr/>
      </xdr:nvSpPr>
      <xdr:spPr>
        <a:xfrm>
          <a:off x="9398000" y="10521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92077</xdr:rowOff>
    </xdr:from>
    <xdr:ext cx="534377" cy="259045"/>
    <xdr:sp macro="" textlink="">
      <xdr:nvSpPr>
        <xdr:cNvPr id="251" name="【橋りょう・トンネル】&#10;一人当たり有形固定資産（償却資産）額該当値テキスト">
          <a:extLst>
            <a:ext uri="{FF2B5EF4-FFF2-40B4-BE49-F238E27FC236}">
              <a16:creationId xmlns:a16="http://schemas.microsoft.com/office/drawing/2014/main" id="{7D0867BB-EB91-42EB-A324-73E6BA0822F3}"/>
            </a:ext>
          </a:extLst>
        </xdr:cNvPr>
        <xdr:cNvSpPr txBox="1"/>
      </xdr:nvSpPr>
      <xdr:spPr>
        <a:xfrm>
          <a:off x="9467850" y="104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114467</xdr:rowOff>
    </xdr:from>
    <xdr:to>
      <xdr:col>50</xdr:col>
      <xdr:colOff>165100</xdr:colOff>
      <xdr:row>64</xdr:row>
      <xdr:rowOff>44617</xdr:rowOff>
    </xdr:to>
    <xdr:sp macro="" textlink="">
      <xdr:nvSpPr>
        <xdr:cNvPr id="252" name="楕円 251">
          <a:extLst>
            <a:ext uri="{FF2B5EF4-FFF2-40B4-BE49-F238E27FC236}">
              <a16:creationId xmlns:a16="http://schemas.microsoft.com/office/drawing/2014/main" id="{7358BAA4-98F2-4723-A2B1-F67B3BDA20A5}"/>
            </a:ext>
          </a:extLst>
        </xdr:cNvPr>
        <xdr:cNvSpPr/>
      </xdr:nvSpPr>
      <xdr:spPr>
        <a:xfrm>
          <a:off x="8636000" y="105221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164450</xdr:rowOff>
    </xdr:from>
    <xdr:to>
      <xdr:col>55</xdr:col>
      <xdr:colOff>0</xdr:colOff>
      <xdr:row>63</xdr:row>
      <xdr:rowOff>165267</xdr:rowOff>
    </xdr:to>
    <xdr:cxnSp macro="">
      <xdr:nvCxnSpPr>
        <xdr:cNvPr id="253" name="直線コネクタ 252">
          <a:extLst>
            <a:ext uri="{FF2B5EF4-FFF2-40B4-BE49-F238E27FC236}">
              <a16:creationId xmlns:a16="http://schemas.microsoft.com/office/drawing/2014/main" id="{C19E3900-12CB-450A-B369-749A3A0055ED}"/>
            </a:ext>
          </a:extLst>
        </xdr:cNvPr>
        <xdr:cNvCxnSpPr/>
      </xdr:nvCxnSpPr>
      <xdr:spPr>
        <a:xfrm flipV="1">
          <a:off x="8686800" y="10572100"/>
          <a:ext cx="74295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114355</xdr:rowOff>
    </xdr:from>
    <xdr:to>
      <xdr:col>46</xdr:col>
      <xdr:colOff>38100</xdr:colOff>
      <xdr:row>64</xdr:row>
      <xdr:rowOff>44505</xdr:rowOff>
    </xdr:to>
    <xdr:sp macro="" textlink="">
      <xdr:nvSpPr>
        <xdr:cNvPr id="254" name="楕円 253">
          <a:extLst>
            <a:ext uri="{FF2B5EF4-FFF2-40B4-BE49-F238E27FC236}">
              <a16:creationId xmlns:a16="http://schemas.microsoft.com/office/drawing/2014/main" id="{DDE55BDE-401A-4B38-82D3-2BCF13F7CD3A}"/>
            </a:ext>
          </a:extLst>
        </xdr:cNvPr>
        <xdr:cNvSpPr/>
      </xdr:nvSpPr>
      <xdr:spPr>
        <a:xfrm>
          <a:off x="7842250" y="10522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165155</xdr:rowOff>
    </xdr:from>
    <xdr:to>
      <xdr:col>50</xdr:col>
      <xdr:colOff>114300</xdr:colOff>
      <xdr:row>63</xdr:row>
      <xdr:rowOff>165267</xdr:rowOff>
    </xdr:to>
    <xdr:cxnSp macro="">
      <xdr:nvCxnSpPr>
        <xdr:cNvPr id="255" name="直線コネクタ 254">
          <a:extLst>
            <a:ext uri="{FF2B5EF4-FFF2-40B4-BE49-F238E27FC236}">
              <a16:creationId xmlns:a16="http://schemas.microsoft.com/office/drawing/2014/main" id="{291781D0-8CEB-46AE-8C91-9ED7D89677A0}"/>
            </a:ext>
          </a:extLst>
        </xdr:cNvPr>
        <xdr:cNvCxnSpPr/>
      </xdr:nvCxnSpPr>
      <xdr:spPr>
        <a:xfrm>
          <a:off x="7886700" y="10572805"/>
          <a:ext cx="8001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113642</xdr:rowOff>
    </xdr:from>
    <xdr:to>
      <xdr:col>41</xdr:col>
      <xdr:colOff>101600</xdr:colOff>
      <xdr:row>64</xdr:row>
      <xdr:rowOff>43792</xdr:rowOff>
    </xdr:to>
    <xdr:sp macro="" textlink="">
      <xdr:nvSpPr>
        <xdr:cNvPr id="256" name="楕円 255">
          <a:extLst>
            <a:ext uri="{FF2B5EF4-FFF2-40B4-BE49-F238E27FC236}">
              <a16:creationId xmlns:a16="http://schemas.microsoft.com/office/drawing/2014/main" id="{7EE7A5EA-1749-40ED-9160-1301F1491F8F}"/>
            </a:ext>
          </a:extLst>
        </xdr:cNvPr>
        <xdr:cNvSpPr/>
      </xdr:nvSpPr>
      <xdr:spPr>
        <a:xfrm>
          <a:off x="7029450" y="105212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164442</xdr:rowOff>
    </xdr:from>
    <xdr:to>
      <xdr:col>45</xdr:col>
      <xdr:colOff>177800</xdr:colOff>
      <xdr:row>63</xdr:row>
      <xdr:rowOff>165155</xdr:rowOff>
    </xdr:to>
    <xdr:cxnSp macro="">
      <xdr:nvCxnSpPr>
        <xdr:cNvPr id="257" name="直線コネクタ 256">
          <a:extLst>
            <a:ext uri="{FF2B5EF4-FFF2-40B4-BE49-F238E27FC236}">
              <a16:creationId xmlns:a16="http://schemas.microsoft.com/office/drawing/2014/main" id="{03411F2A-2ED7-4A3C-97C7-9A507899B791}"/>
            </a:ext>
          </a:extLst>
        </xdr:cNvPr>
        <xdr:cNvCxnSpPr/>
      </xdr:nvCxnSpPr>
      <xdr:spPr>
        <a:xfrm>
          <a:off x="7080250" y="10572092"/>
          <a:ext cx="80645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113447</xdr:rowOff>
    </xdr:from>
    <xdr:to>
      <xdr:col>36</xdr:col>
      <xdr:colOff>165100</xdr:colOff>
      <xdr:row>64</xdr:row>
      <xdr:rowOff>43597</xdr:rowOff>
    </xdr:to>
    <xdr:sp macro="" textlink="">
      <xdr:nvSpPr>
        <xdr:cNvPr id="258" name="楕円 257">
          <a:extLst>
            <a:ext uri="{FF2B5EF4-FFF2-40B4-BE49-F238E27FC236}">
              <a16:creationId xmlns:a16="http://schemas.microsoft.com/office/drawing/2014/main" id="{8C89CB08-BF53-40F8-AB81-15DD16F59DF8}"/>
            </a:ext>
          </a:extLst>
        </xdr:cNvPr>
        <xdr:cNvSpPr/>
      </xdr:nvSpPr>
      <xdr:spPr>
        <a:xfrm>
          <a:off x="6235700" y="105210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164247</xdr:rowOff>
    </xdr:from>
    <xdr:to>
      <xdr:col>41</xdr:col>
      <xdr:colOff>50800</xdr:colOff>
      <xdr:row>63</xdr:row>
      <xdr:rowOff>164442</xdr:rowOff>
    </xdr:to>
    <xdr:cxnSp macro="">
      <xdr:nvCxnSpPr>
        <xdr:cNvPr id="259" name="直線コネクタ 258">
          <a:extLst>
            <a:ext uri="{FF2B5EF4-FFF2-40B4-BE49-F238E27FC236}">
              <a16:creationId xmlns:a16="http://schemas.microsoft.com/office/drawing/2014/main" id="{297CBCFE-6A40-446F-9B54-F006FA44768F}"/>
            </a:ext>
          </a:extLst>
        </xdr:cNvPr>
        <xdr:cNvCxnSpPr/>
      </xdr:nvCxnSpPr>
      <xdr:spPr>
        <a:xfrm>
          <a:off x="6286500" y="10571897"/>
          <a:ext cx="79375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E21EDBEA-FAA1-424C-B0EF-162D85E3958E}"/>
            </a:ext>
          </a:extLst>
        </xdr:cNvPr>
        <xdr:cNvSpPr txBox="1"/>
      </xdr:nvSpPr>
      <xdr:spPr>
        <a:xfrm>
          <a:off x="8399995" y="99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C039C004-D3C4-48E5-A5A6-D7B87D45DBE3}"/>
            </a:ext>
          </a:extLst>
        </xdr:cNvPr>
        <xdr:cNvSpPr txBox="1"/>
      </xdr:nvSpPr>
      <xdr:spPr>
        <a:xfrm>
          <a:off x="7612595" y="99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B9FAE72B-8DC7-4AD0-BE9E-0649820E5F2D}"/>
            </a:ext>
          </a:extLst>
        </xdr:cNvPr>
        <xdr:cNvSpPr txBox="1"/>
      </xdr:nvSpPr>
      <xdr:spPr>
        <a:xfrm>
          <a:off x="6818845" y="1002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FE95808A-43F3-4796-B629-2FAA3A758244}"/>
            </a:ext>
          </a:extLst>
        </xdr:cNvPr>
        <xdr:cNvSpPr txBox="1"/>
      </xdr:nvSpPr>
      <xdr:spPr>
        <a:xfrm>
          <a:off x="6006045" y="1005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35744</xdr:rowOff>
    </xdr:from>
    <xdr:ext cx="534377" cy="259045"/>
    <xdr:sp macro="" textlink="">
      <xdr:nvSpPr>
        <xdr:cNvPr id="264" name="n_1mainValue【橋りょう・トンネル】&#10;一人当たり有形固定資産（償却資産）額">
          <a:extLst>
            <a:ext uri="{FF2B5EF4-FFF2-40B4-BE49-F238E27FC236}">
              <a16:creationId xmlns:a16="http://schemas.microsoft.com/office/drawing/2014/main" id="{365013DF-4F67-4873-B4B5-8983EDB0CBC3}"/>
            </a:ext>
          </a:extLst>
        </xdr:cNvPr>
        <xdr:cNvSpPr txBox="1"/>
      </xdr:nvSpPr>
      <xdr:spPr>
        <a:xfrm>
          <a:off x="8425961" y="106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35632</xdr:rowOff>
    </xdr:from>
    <xdr:ext cx="534377" cy="259045"/>
    <xdr:sp macro="" textlink="">
      <xdr:nvSpPr>
        <xdr:cNvPr id="265" name="n_2mainValue【橋りょう・トンネル】&#10;一人当たり有形固定資産（償却資産）額">
          <a:extLst>
            <a:ext uri="{FF2B5EF4-FFF2-40B4-BE49-F238E27FC236}">
              <a16:creationId xmlns:a16="http://schemas.microsoft.com/office/drawing/2014/main" id="{94E0124C-8A70-4C7E-B7E3-306A74C6F9E7}"/>
            </a:ext>
          </a:extLst>
        </xdr:cNvPr>
        <xdr:cNvSpPr txBox="1"/>
      </xdr:nvSpPr>
      <xdr:spPr>
        <a:xfrm>
          <a:off x="7644911" y="106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34919</xdr:rowOff>
    </xdr:from>
    <xdr:ext cx="534377" cy="259045"/>
    <xdr:sp macro="" textlink="">
      <xdr:nvSpPr>
        <xdr:cNvPr id="266" name="n_3mainValue【橋りょう・トンネル】&#10;一人当たり有形固定資産（償却資産）額">
          <a:extLst>
            <a:ext uri="{FF2B5EF4-FFF2-40B4-BE49-F238E27FC236}">
              <a16:creationId xmlns:a16="http://schemas.microsoft.com/office/drawing/2014/main" id="{E310687D-A973-4A95-8CF4-2FE1828C49CD}"/>
            </a:ext>
          </a:extLst>
        </xdr:cNvPr>
        <xdr:cNvSpPr txBox="1"/>
      </xdr:nvSpPr>
      <xdr:spPr>
        <a:xfrm>
          <a:off x="6851161" y="106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34724</xdr:rowOff>
    </xdr:from>
    <xdr:ext cx="534377" cy="259045"/>
    <xdr:sp macro="" textlink="">
      <xdr:nvSpPr>
        <xdr:cNvPr id="267" name="n_4mainValue【橋りょう・トンネル】&#10;一人当たり有形固定資産（償却資産）額">
          <a:extLst>
            <a:ext uri="{FF2B5EF4-FFF2-40B4-BE49-F238E27FC236}">
              <a16:creationId xmlns:a16="http://schemas.microsoft.com/office/drawing/2014/main" id="{2597C895-1AE5-4F4E-8C77-03B02437B1D7}"/>
            </a:ext>
          </a:extLst>
        </xdr:cNvPr>
        <xdr:cNvSpPr txBox="1"/>
      </xdr:nvSpPr>
      <xdr:spPr>
        <a:xfrm>
          <a:off x="6038361" y="1060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3D5DAB4-A38C-4C98-A706-CC83A3EA7F0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B4557271-4D39-4527-92A9-18298747843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62085998-47D8-4354-BCB8-91BBC838349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B5A4FE29-0899-4980-B6CD-1F686D93B33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E6350737-4293-4827-9D7F-C600D6B9B17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E3F161B2-E859-48F4-B9E1-84794A7D577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3BDAA14D-8334-44DA-9C69-5F52EC353FA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9DC770C3-4EAA-4E68-8797-647A044AB58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6906A113-E628-4B2C-8461-85AE94334B2B}"/>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81F50AC-C3BB-4D8B-BDC2-0D20AABC7C7D}"/>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9264DDD4-419F-4CBC-B505-76A88540877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76DC71CE-E97C-43C5-92F4-66FF5A648CC2}"/>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81400A2B-C66C-40F9-87D1-8E8384000E36}"/>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FFA8FFB3-F013-40CB-8123-5D18CF0DEB25}"/>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E7252487-F5AE-417E-97D8-AD95CB2C4F67}"/>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3E3CEF89-552C-464C-9D0E-436401F4EDF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99140143-3D88-4E60-A4CE-5F1D81128917}"/>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5AA90BE-9408-471D-92E1-890DB6F7BC5A}"/>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524D538B-5FF2-4A1B-BD07-71F70ACE37EF}"/>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FD8E4F89-01F7-4E34-A378-EA1D1619042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E48763AD-F23A-4BAE-9751-1761B338A62E}"/>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C9E141D5-004A-4DD4-B6A8-ABC8EF177B9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D2CC4F19-421E-4833-A0C5-21B7500B2499}"/>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F822D247-25FC-43A3-A094-1BDCD92AB89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AD5DDE3E-3635-4F13-B349-E164B28697C5}"/>
            </a:ext>
          </a:extLst>
        </xdr:cNvPr>
        <xdr:cNvCxnSpPr/>
      </xdr:nvCxnSpPr>
      <xdr:spPr>
        <a:xfrm flipV="1">
          <a:off x="4177665" y="12924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D136AFF-AF0C-4AC9-92A1-E20AE16D3D6F}"/>
            </a:ext>
          </a:extLst>
        </xdr:cNvPr>
        <xdr:cNvSpPr txBox="1"/>
      </xdr:nvSpPr>
      <xdr:spPr>
        <a:xfrm>
          <a:off x="42164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A1918614-1B6B-4A58-99FD-BC1C93912E20}"/>
            </a:ext>
          </a:extLst>
        </xdr:cNvPr>
        <xdr:cNvCxnSpPr/>
      </xdr:nvCxnSpPr>
      <xdr:spPr>
        <a:xfrm>
          <a:off x="410845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C10D956-1121-4D69-AF47-406713B536BE}"/>
            </a:ext>
          </a:extLst>
        </xdr:cNvPr>
        <xdr:cNvSpPr txBox="1"/>
      </xdr:nvSpPr>
      <xdr:spPr>
        <a:xfrm>
          <a:off x="421640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3CC64527-A705-4EBA-B060-BA11FB4BDE5D}"/>
            </a:ext>
          </a:extLst>
        </xdr:cNvPr>
        <xdr:cNvCxnSpPr/>
      </xdr:nvCxnSpPr>
      <xdr:spPr>
        <a:xfrm>
          <a:off x="41084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22ECF03-1BD6-4897-9500-195F6D65E848}"/>
            </a:ext>
          </a:extLst>
        </xdr:cNvPr>
        <xdr:cNvSpPr txBox="1"/>
      </xdr:nvSpPr>
      <xdr:spPr>
        <a:xfrm>
          <a:off x="4216400" y="13732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B5CFFE4E-BE4F-4419-A465-A0D5BCF0C200}"/>
            </a:ext>
          </a:extLst>
        </xdr:cNvPr>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679D368-AC91-477D-B635-348CC8F710AF}"/>
            </a:ext>
          </a:extLst>
        </xdr:cNvPr>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CE78A5AF-E8AE-4246-9A6C-16595FBFCEC2}"/>
            </a:ext>
          </a:extLst>
        </xdr:cNvPr>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34190B55-2B5E-4D14-9330-960C00F6F8D5}"/>
            </a:ext>
          </a:extLst>
        </xdr:cNvPr>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9DE10B73-CDAC-4F13-825F-37ECACEB4367}"/>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D70CD82-E634-4F77-A991-C0F8EB6CE37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4E901A9-6EF6-4B86-B169-67E749C076E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7065E0C-22A3-4226-8ECA-38F15FE9BC3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F64BD37-7D08-4FC5-93F4-5B71E12214E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AA871E4-5A73-48E9-A40A-28DF4DD06F5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19686</xdr:rowOff>
    </xdr:from>
    <xdr:to>
      <xdr:col>24</xdr:col>
      <xdr:colOff>114300</xdr:colOff>
      <xdr:row>81</xdr:row>
      <xdr:rowOff>121286</xdr:rowOff>
    </xdr:to>
    <xdr:sp macro="" textlink="">
      <xdr:nvSpPr>
        <xdr:cNvPr id="308" name="楕円 307">
          <a:extLst>
            <a:ext uri="{FF2B5EF4-FFF2-40B4-BE49-F238E27FC236}">
              <a16:creationId xmlns:a16="http://schemas.microsoft.com/office/drawing/2014/main" id="{085B5596-99EB-44EB-B2AC-24088F6A6267}"/>
            </a:ext>
          </a:extLst>
        </xdr:cNvPr>
        <xdr:cNvSpPr/>
      </xdr:nvSpPr>
      <xdr:spPr>
        <a:xfrm>
          <a:off x="41275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42563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6777D87C-12CB-4BAD-A372-47753E2E05FE}"/>
            </a:ext>
          </a:extLst>
        </xdr:cNvPr>
        <xdr:cNvSpPr txBox="1"/>
      </xdr:nvSpPr>
      <xdr:spPr>
        <a:xfrm>
          <a:off x="42164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310" name="楕円 309">
          <a:extLst>
            <a:ext uri="{FF2B5EF4-FFF2-40B4-BE49-F238E27FC236}">
              <a16:creationId xmlns:a16="http://schemas.microsoft.com/office/drawing/2014/main" id="{30B37A42-2529-4966-AFC0-06EBC24ECFEB}"/>
            </a:ext>
          </a:extLst>
        </xdr:cNvPr>
        <xdr:cNvSpPr/>
      </xdr:nvSpPr>
      <xdr:spPr>
        <a:xfrm>
          <a:off x="3384550" y="13357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22861</xdr:rowOff>
    </xdr:from>
    <xdr:to>
      <xdr:col>24</xdr:col>
      <xdr:colOff>63500</xdr:colOff>
      <xdr:row>81</xdr:row>
      <xdr:rowOff>70486</xdr:rowOff>
    </xdr:to>
    <xdr:cxnSp macro="">
      <xdr:nvCxnSpPr>
        <xdr:cNvPr id="311" name="直線コネクタ 310">
          <a:extLst>
            <a:ext uri="{FF2B5EF4-FFF2-40B4-BE49-F238E27FC236}">
              <a16:creationId xmlns:a16="http://schemas.microsoft.com/office/drawing/2014/main" id="{1ED28200-5BF3-4B9C-9D90-9A9EFED2654F}"/>
            </a:ext>
          </a:extLst>
        </xdr:cNvPr>
        <xdr:cNvCxnSpPr/>
      </xdr:nvCxnSpPr>
      <xdr:spPr>
        <a:xfrm>
          <a:off x="3429000" y="13402311"/>
          <a:ext cx="7493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120650</xdr:rowOff>
    </xdr:from>
    <xdr:to>
      <xdr:col>15</xdr:col>
      <xdr:colOff>101600</xdr:colOff>
      <xdr:row>81</xdr:row>
      <xdr:rowOff>50800</xdr:rowOff>
    </xdr:to>
    <xdr:sp macro="" textlink="">
      <xdr:nvSpPr>
        <xdr:cNvPr id="312" name="楕円 311">
          <a:extLst>
            <a:ext uri="{FF2B5EF4-FFF2-40B4-BE49-F238E27FC236}">
              <a16:creationId xmlns:a16="http://schemas.microsoft.com/office/drawing/2014/main" id="{EB73A26A-BB44-493E-B71A-21763A5353D6}"/>
            </a:ext>
          </a:extLst>
        </xdr:cNvPr>
        <xdr:cNvSpPr/>
      </xdr:nvSpPr>
      <xdr:spPr>
        <a:xfrm>
          <a:off x="2571750" y="13335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0</xdr:rowOff>
    </xdr:from>
    <xdr:to>
      <xdr:col>19</xdr:col>
      <xdr:colOff>177800</xdr:colOff>
      <xdr:row>81</xdr:row>
      <xdr:rowOff>22861</xdr:rowOff>
    </xdr:to>
    <xdr:cxnSp macro="">
      <xdr:nvCxnSpPr>
        <xdr:cNvPr id="313" name="直線コネクタ 312">
          <a:extLst>
            <a:ext uri="{FF2B5EF4-FFF2-40B4-BE49-F238E27FC236}">
              <a16:creationId xmlns:a16="http://schemas.microsoft.com/office/drawing/2014/main" id="{F552B766-432A-4495-B226-A977DA113F80}"/>
            </a:ext>
          </a:extLst>
        </xdr:cNvPr>
        <xdr:cNvCxnSpPr/>
      </xdr:nvCxnSpPr>
      <xdr:spPr>
        <a:xfrm>
          <a:off x="2622550" y="13379450"/>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69214</xdr:rowOff>
    </xdr:from>
    <xdr:to>
      <xdr:col>10</xdr:col>
      <xdr:colOff>165100</xdr:colOff>
      <xdr:row>80</xdr:row>
      <xdr:rowOff>170814</xdr:rowOff>
    </xdr:to>
    <xdr:sp macro="" textlink="">
      <xdr:nvSpPr>
        <xdr:cNvPr id="314" name="楕円 313">
          <a:extLst>
            <a:ext uri="{FF2B5EF4-FFF2-40B4-BE49-F238E27FC236}">
              <a16:creationId xmlns:a16="http://schemas.microsoft.com/office/drawing/2014/main" id="{7A12403D-3B87-4789-A454-089571D03C4C}"/>
            </a:ext>
          </a:extLst>
        </xdr:cNvPr>
        <xdr:cNvSpPr/>
      </xdr:nvSpPr>
      <xdr:spPr>
        <a:xfrm>
          <a:off x="1778000" y="13283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120014</xdr:rowOff>
    </xdr:from>
    <xdr:to>
      <xdr:col>15</xdr:col>
      <xdr:colOff>50800</xdr:colOff>
      <xdr:row>81</xdr:row>
      <xdr:rowOff>0</xdr:rowOff>
    </xdr:to>
    <xdr:cxnSp macro="">
      <xdr:nvCxnSpPr>
        <xdr:cNvPr id="315" name="直線コネクタ 314">
          <a:extLst>
            <a:ext uri="{FF2B5EF4-FFF2-40B4-BE49-F238E27FC236}">
              <a16:creationId xmlns:a16="http://schemas.microsoft.com/office/drawing/2014/main" id="{31D0F597-3003-44C3-BF84-674AF825B14F}"/>
            </a:ext>
          </a:extLst>
        </xdr:cNvPr>
        <xdr:cNvCxnSpPr/>
      </xdr:nvCxnSpPr>
      <xdr:spPr>
        <a:xfrm>
          <a:off x="1828800" y="13334364"/>
          <a:ext cx="79375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17780</xdr:rowOff>
    </xdr:from>
    <xdr:to>
      <xdr:col>6</xdr:col>
      <xdr:colOff>38100</xdr:colOff>
      <xdr:row>80</xdr:row>
      <xdr:rowOff>119380</xdr:rowOff>
    </xdr:to>
    <xdr:sp macro="" textlink="">
      <xdr:nvSpPr>
        <xdr:cNvPr id="316" name="楕円 315">
          <a:extLst>
            <a:ext uri="{FF2B5EF4-FFF2-40B4-BE49-F238E27FC236}">
              <a16:creationId xmlns:a16="http://schemas.microsoft.com/office/drawing/2014/main" id="{B0B1B3FE-B058-434C-B626-434F2033DE5D}"/>
            </a:ext>
          </a:extLst>
        </xdr:cNvPr>
        <xdr:cNvSpPr/>
      </xdr:nvSpPr>
      <xdr:spPr>
        <a:xfrm>
          <a:off x="984250" y="13232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68580</xdr:rowOff>
    </xdr:from>
    <xdr:to>
      <xdr:col>10</xdr:col>
      <xdr:colOff>114300</xdr:colOff>
      <xdr:row>80</xdr:row>
      <xdr:rowOff>120014</xdr:rowOff>
    </xdr:to>
    <xdr:cxnSp macro="">
      <xdr:nvCxnSpPr>
        <xdr:cNvPr id="317" name="直線コネクタ 316">
          <a:extLst>
            <a:ext uri="{FF2B5EF4-FFF2-40B4-BE49-F238E27FC236}">
              <a16:creationId xmlns:a16="http://schemas.microsoft.com/office/drawing/2014/main" id="{4D2DF79C-02C4-4F82-940F-FCD1D2424942}"/>
            </a:ext>
          </a:extLst>
        </xdr:cNvPr>
        <xdr:cNvCxnSpPr/>
      </xdr:nvCxnSpPr>
      <xdr:spPr>
        <a:xfrm>
          <a:off x="1028700" y="13282930"/>
          <a:ext cx="8001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AE401262-0186-435B-B086-06A099A7BCF7}"/>
            </a:ext>
          </a:extLst>
        </xdr:cNvPr>
        <xdr:cNvSpPr txBox="1"/>
      </xdr:nvSpPr>
      <xdr:spPr>
        <a:xfrm>
          <a:off x="3239144" y="1376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EF886F20-C232-4030-BA3C-10AE49D09D7F}"/>
            </a:ext>
          </a:extLst>
        </xdr:cNvPr>
        <xdr:cNvSpPr txBox="1"/>
      </xdr:nvSpPr>
      <xdr:spPr>
        <a:xfrm>
          <a:off x="24390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D5C22BE6-724F-444C-8EA0-3BF11850E5A5}"/>
            </a:ext>
          </a:extLst>
        </xdr:cNvPr>
        <xdr:cNvSpPr txBox="1"/>
      </xdr:nvSpPr>
      <xdr:spPr>
        <a:xfrm>
          <a:off x="164529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F41FFFF3-F673-4F4B-83B6-B7920DA38FC4}"/>
            </a:ext>
          </a:extLst>
        </xdr:cNvPr>
        <xdr:cNvSpPr txBox="1"/>
      </xdr:nvSpPr>
      <xdr:spPr>
        <a:xfrm>
          <a:off x="851544"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322" name="n_1mainValue【公営住宅】&#10;有形固定資産減価償却率">
          <a:extLst>
            <a:ext uri="{FF2B5EF4-FFF2-40B4-BE49-F238E27FC236}">
              <a16:creationId xmlns:a16="http://schemas.microsoft.com/office/drawing/2014/main" id="{16F488C0-79EA-45F4-8CBE-F1F7E01D4E87}"/>
            </a:ext>
          </a:extLst>
        </xdr:cNvPr>
        <xdr:cNvSpPr txBox="1"/>
      </xdr:nvSpPr>
      <xdr:spPr>
        <a:xfrm>
          <a:off x="32391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323" name="n_2mainValue【公営住宅】&#10;有形固定資産減価償却率">
          <a:extLst>
            <a:ext uri="{FF2B5EF4-FFF2-40B4-BE49-F238E27FC236}">
              <a16:creationId xmlns:a16="http://schemas.microsoft.com/office/drawing/2014/main" id="{C6FB2FEC-2CC3-49B9-9F98-973F2B82BCC9}"/>
            </a:ext>
          </a:extLst>
        </xdr:cNvPr>
        <xdr:cNvSpPr txBox="1"/>
      </xdr:nvSpPr>
      <xdr:spPr>
        <a:xfrm>
          <a:off x="24390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15891</xdr:rowOff>
    </xdr:from>
    <xdr:ext cx="405111" cy="259045"/>
    <xdr:sp macro="" textlink="">
      <xdr:nvSpPr>
        <xdr:cNvPr id="324" name="n_3mainValue【公営住宅】&#10;有形固定資産減価償却率">
          <a:extLst>
            <a:ext uri="{FF2B5EF4-FFF2-40B4-BE49-F238E27FC236}">
              <a16:creationId xmlns:a16="http://schemas.microsoft.com/office/drawing/2014/main" id="{43CB8D6A-3905-4560-89C0-1BFBD6278266}"/>
            </a:ext>
          </a:extLst>
        </xdr:cNvPr>
        <xdr:cNvSpPr txBox="1"/>
      </xdr:nvSpPr>
      <xdr:spPr>
        <a:xfrm>
          <a:off x="164529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135907</xdr:rowOff>
    </xdr:from>
    <xdr:ext cx="405111" cy="259045"/>
    <xdr:sp macro="" textlink="">
      <xdr:nvSpPr>
        <xdr:cNvPr id="325" name="n_4mainValue【公営住宅】&#10;有形固定資産減価償却率">
          <a:extLst>
            <a:ext uri="{FF2B5EF4-FFF2-40B4-BE49-F238E27FC236}">
              <a16:creationId xmlns:a16="http://schemas.microsoft.com/office/drawing/2014/main" id="{C2026DA8-320E-4627-AD0F-4720E9C125FA}"/>
            </a:ext>
          </a:extLst>
        </xdr:cNvPr>
        <xdr:cNvSpPr txBox="1"/>
      </xdr:nvSpPr>
      <xdr:spPr>
        <a:xfrm>
          <a:off x="851544" y="1302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D5EDC7B-BF2A-403A-8559-58CAA378BBF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222AAB08-13DC-454D-A1E7-5D19F7B8A9F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53FD85EF-55BC-42BC-BCD4-8EF3A29C168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51D92784-34D4-4741-909C-32A3C89E98B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5454F54D-B60D-4147-8D63-F048645023E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F6A0F96A-6233-4FBE-99C6-A068603C3C4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62CBCB19-31E5-4FB1-98A9-C276D261BA2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440B0BF0-D5F3-45F3-ABD3-7377833D6A7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20A32C63-AF47-4B8B-A272-54DE25A5FC9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95FE3A2A-6C52-4CAA-912C-B76701F51CE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26591F3-D407-4876-81DF-BF34ED6E0FB7}"/>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AEF40798-3E36-49F5-9AA5-4F747E4AC559}"/>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C5235B4D-4144-4AC1-85EB-42499753631F}"/>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05169A5-E065-4246-9B8D-F168E13FFCB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308177CE-A8A8-4F6B-9FCA-AF828093C62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343703AB-C279-484D-A7D9-9459D6FD4C13}"/>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FB29E321-1122-42B4-BC89-2B7C332B6799}"/>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A3DAF8E-E55E-4E19-B71A-C13832EDC67E}"/>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F3D40FE3-4CC6-4CA7-9EAC-C81F3FCB1F05}"/>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E3FAE225-2F03-47B4-9635-CC3CA4BB646D}"/>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078119C-5F9C-4511-B04C-3F54BACAB74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318C8A3E-F9D8-4674-A3C7-0231B6FA497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6153DD6-9745-4711-8BAD-751E30A13B7F}"/>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A82B6068-0433-40AC-A14C-7B64BB0123B6}"/>
            </a:ext>
          </a:extLst>
        </xdr:cNvPr>
        <xdr:cNvCxnSpPr/>
      </xdr:nvCxnSpPr>
      <xdr:spPr>
        <a:xfrm flipV="1">
          <a:off x="9429115" y="12842875"/>
          <a:ext cx="0" cy="14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FB16E477-0F71-45BA-9811-41E6D5D9E700}"/>
            </a:ext>
          </a:extLst>
        </xdr:cNvPr>
        <xdr:cNvSpPr txBox="1"/>
      </xdr:nvSpPr>
      <xdr:spPr>
        <a:xfrm>
          <a:off x="946785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3C82BB04-CCB6-4CE4-9B39-AA43B13230F4}"/>
            </a:ext>
          </a:extLst>
        </xdr:cNvPr>
        <xdr:cNvCxnSpPr/>
      </xdr:nvCxnSpPr>
      <xdr:spPr>
        <a:xfrm>
          <a:off x="9359900" y="1428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4E0A124C-6CB1-4E59-81CD-60DAA7AA19BE}"/>
            </a:ext>
          </a:extLst>
        </xdr:cNvPr>
        <xdr:cNvSpPr txBox="1"/>
      </xdr:nvSpPr>
      <xdr:spPr>
        <a:xfrm>
          <a:off x="946785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3E9D197B-0F50-42DA-B6CF-471CAE4CFA69}"/>
            </a:ext>
          </a:extLst>
        </xdr:cNvPr>
        <xdr:cNvCxnSpPr/>
      </xdr:nvCxnSpPr>
      <xdr:spPr>
        <a:xfrm>
          <a:off x="935990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C0DF98B9-EDDF-4901-890A-733643B0BDEA}"/>
            </a:ext>
          </a:extLst>
        </xdr:cNvPr>
        <xdr:cNvSpPr txBox="1"/>
      </xdr:nvSpPr>
      <xdr:spPr>
        <a:xfrm>
          <a:off x="9467850" y="13848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50702CC3-B951-4AAD-A6E0-613D15FC8DA0}"/>
            </a:ext>
          </a:extLst>
        </xdr:cNvPr>
        <xdr:cNvSpPr/>
      </xdr:nvSpPr>
      <xdr:spPr>
        <a:xfrm>
          <a:off x="9398000" y="1399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FCF375DE-471E-477E-97C2-6D5DFA104126}"/>
            </a:ext>
          </a:extLst>
        </xdr:cNvPr>
        <xdr:cNvSpPr/>
      </xdr:nvSpPr>
      <xdr:spPr>
        <a:xfrm>
          <a:off x="8636000" y="13975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5545AA96-2484-4889-8A44-D8A1526116E2}"/>
            </a:ext>
          </a:extLst>
        </xdr:cNvPr>
        <xdr:cNvSpPr/>
      </xdr:nvSpPr>
      <xdr:spPr>
        <a:xfrm>
          <a:off x="7842250" y="13976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657B2E60-AE84-4C4E-B1C0-C83ADA0F5C1F}"/>
            </a:ext>
          </a:extLst>
        </xdr:cNvPr>
        <xdr:cNvSpPr/>
      </xdr:nvSpPr>
      <xdr:spPr>
        <a:xfrm>
          <a:off x="7029450" y="13987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A7F625E4-4618-4BA5-99F3-26C3D979421B}"/>
            </a:ext>
          </a:extLst>
        </xdr:cNvPr>
        <xdr:cNvSpPr/>
      </xdr:nvSpPr>
      <xdr:spPr>
        <a:xfrm>
          <a:off x="62357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CD2F545-BC32-42C1-959B-3954981D379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11B4303-28DF-4239-B6F3-1E3A83218C15}"/>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AD73B08-9C44-4608-A570-2A43341573F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9293CE1-95FB-4C5F-8BBF-164BD95AE7F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4FCBBF8-1888-4A50-BFFE-B13A1424DB7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xdr:rowOff>
    </xdr:from>
    <xdr:to>
      <xdr:col>55</xdr:col>
      <xdr:colOff>50800</xdr:colOff>
      <xdr:row>85</xdr:row>
      <xdr:rowOff>110617</xdr:rowOff>
    </xdr:to>
    <xdr:sp macro="" textlink="">
      <xdr:nvSpPr>
        <xdr:cNvPr id="365" name="楕円 364">
          <a:extLst>
            <a:ext uri="{FF2B5EF4-FFF2-40B4-BE49-F238E27FC236}">
              <a16:creationId xmlns:a16="http://schemas.microsoft.com/office/drawing/2014/main" id="{13AF00B3-BE3E-4A81-81DF-134BEC05BED2}"/>
            </a:ext>
          </a:extLst>
        </xdr:cNvPr>
        <xdr:cNvSpPr/>
      </xdr:nvSpPr>
      <xdr:spPr>
        <a:xfrm>
          <a:off x="9398000" y="140488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158894</xdr:rowOff>
    </xdr:from>
    <xdr:ext cx="469744" cy="259045"/>
    <xdr:sp macro="" textlink="">
      <xdr:nvSpPr>
        <xdr:cNvPr id="366" name="【公営住宅】&#10;一人当たり面積該当値テキスト">
          <a:extLst>
            <a:ext uri="{FF2B5EF4-FFF2-40B4-BE49-F238E27FC236}">
              <a16:creationId xmlns:a16="http://schemas.microsoft.com/office/drawing/2014/main" id="{1D4C5A75-E99D-4A65-A69F-EEC695B81D0C}"/>
            </a:ext>
          </a:extLst>
        </xdr:cNvPr>
        <xdr:cNvSpPr txBox="1"/>
      </xdr:nvSpPr>
      <xdr:spPr>
        <a:xfrm>
          <a:off x="9467850" y="1403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xdr:rowOff>
    </xdr:from>
    <xdr:to>
      <xdr:col>50</xdr:col>
      <xdr:colOff>165100</xdr:colOff>
      <xdr:row>85</xdr:row>
      <xdr:rowOff>109855</xdr:rowOff>
    </xdr:to>
    <xdr:sp macro="" textlink="">
      <xdr:nvSpPr>
        <xdr:cNvPr id="367" name="楕円 366">
          <a:extLst>
            <a:ext uri="{FF2B5EF4-FFF2-40B4-BE49-F238E27FC236}">
              <a16:creationId xmlns:a16="http://schemas.microsoft.com/office/drawing/2014/main" id="{691B261E-9A1E-46BD-8921-611AFBFAF2FF}"/>
            </a:ext>
          </a:extLst>
        </xdr:cNvPr>
        <xdr:cNvSpPr/>
      </xdr:nvSpPr>
      <xdr:spPr>
        <a:xfrm>
          <a:off x="86360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59055</xdr:rowOff>
    </xdr:from>
    <xdr:to>
      <xdr:col>55</xdr:col>
      <xdr:colOff>0</xdr:colOff>
      <xdr:row>85</xdr:row>
      <xdr:rowOff>59817</xdr:rowOff>
    </xdr:to>
    <xdr:cxnSp macro="">
      <xdr:nvCxnSpPr>
        <xdr:cNvPr id="368" name="直線コネクタ 367">
          <a:extLst>
            <a:ext uri="{FF2B5EF4-FFF2-40B4-BE49-F238E27FC236}">
              <a16:creationId xmlns:a16="http://schemas.microsoft.com/office/drawing/2014/main" id="{89A05CE9-45F6-4B35-A7B1-3F53A37C8402}"/>
            </a:ext>
          </a:extLst>
        </xdr:cNvPr>
        <xdr:cNvCxnSpPr/>
      </xdr:nvCxnSpPr>
      <xdr:spPr>
        <a:xfrm>
          <a:off x="8686800" y="14098905"/>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7874</xdr:rowOff>
    </xdr:from>
    <xdr:to>
      <xdr:col>46</xdr:col>
      <xdr:colOff>38100</xdr:colOff>
      <xdr:row>85</xdr:row>
      <xdr:rowOff>109474</xdr:rowOff>
    </xdr:to>
    <xdr:sp macro="" textlink="">
      <xdr:nvSpPr>
        <xdr:cNvPr id="369" name="楕円 368">
          <a:extLst>
            <a:ext uri="{FF2B5EF4-FFF2-40B4-BE49-F238E27FC236}">
              <a16:creationId xmlns:a16="http://schemas.microsoft.com/office/drawing/2014/main" id="{111B204B-C14D-49E6-BCD8-96FC03498A02}"/>
            </a:ext>
          </a:extLst>
        </xdr:cNvPr>
        <xdr:cNvSpPr/>
      </xdr:nvSpPr>
      <xdr:spPr>
        <a:xfrm>
          <a:off x="7842250" y="140477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58674</xdr:rowOff>
    </xdr:from>
    <xdr:to>
      <xdr:col>50</xdr:col>
      <xdr:colOff>114300</xdr:colOff>
      <xdr:row>85</xdr:row>
      <xdr:rowOff>59055</xdr:rowOff>
    </xdr:to>
    <xdr:cxnSp macro="">
      <xdr:nvCxnSpPr>
        <xdr:cNvPr id="370" name="直線コネクタ 369">
          <a:extLst>
            <a:ext uri="{FF2B5EF4-FFF2-40B4-BE49-F238E27FC236}">
              <a16:creationId xmlns:a16="http://schemas.microsoft.com/office/drawing/2014/main" id="{9168FC52-D592-44C2-AEFF-5F3A74CDAD6A}"/>
            </a:ext>
          </a:extLst>
        </xdr:cNvPr>
        <xdr:cNvCxnSpPr/>
      </xdr:nvCxnSpPr>
      <xdr:spPr>
        <a:xfrm>
          <a:off x="7886700" y="14098524"/>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xdr:rowOff>
    </xdr:from>
    <xdr:to>
      <xdr:col>41</xdr:col>
      <xdr:colOff>101600</xdr:colOff>
      <xdr:row>85</xdr:row>
      <xdr:rowOff>106426</xdr:rowOff>
    </xdr:to>
    <xdr:sp macro="" textlink="">
      <xdr:nvSpPr>
        <xdr:cNvPr id="371" name="楕円 370">
          <a:extLst>
            <a:ext uri="{FF2B5EF4-FFF2-40B4-BE49-F238E27FC236}">
              <a16:creationId xmlns:a16="http://schemas.microsoft.com/office/drawing/2014/main" id="{0A8D2A39-8409-4DBD-83A9-BB68DEDD4774}"/>
            </a:ext>
          </a:extLst>
        </xdr:cNvPr>
        <xdr:cNvSpPr/>
      </xdr:nvSpPr>
      <xdr:spPr>
        <a:xfrm>
          <a:off x="7029450" y="1404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55626</xdr:rowOff>
    </xdr:from>
    <xdr:to>
      <xdr:col>45</xdr:col>
      <xdr:colOff>177800</xdr:colOff>
      <xdr:row>85</xdr:row>
      <xdr:rowOff>58674</xdr:rowOff>
    </xdr:to>
    <xdr:cxnSp macro="">
      <xdr:nvCxnSpPr>
        <xdr:cNvPr id="372" name="直線コネクタ 371">
          <a:extLst>
            <a:ext uri="{FF2B5EF4-FFF2-40B4-BE49-F238E27FC236}">
              <a16:creationId xmlns:a16="http://schemas.microsoft.com/office/drawing/2014/main" id="{6B433365-76AC-4D18-9384-B32AE59BDB6F}"/>
            </a:ext>
          </a:extLst>
        </xdr:cNvPr>
        <xdr:cNvCxnSpPr/>
      </xdr:nvCxnSpPr>
      <xdr:spPr>
        <a:xfrm>
          <a:off x="7080250" y="14095476"/>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73" name="楕円 372">
          <a:extLst>
            <a:ext uri="{FF2B5EF4-FFF2-40B4-BE49-F238E27FC236}">
              <a16:creationId xmlns:a16="http://schemas.microsoft.com/office/drawing/2014/main" id="{DA9CAE45-4EB9-4D7F-BA8E-9BCBF28F4C9D}"/>
            </a:ext>
          </a:extLst>
        </xdr:cNvPr>
        <xdr:cNvSpPr/>
      </xdr:nvSpPr>
      <xdr:spPr>
        <a:xfrm>
          <a:off x="6235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55626</xdr:rowOff>
    </xdr:from>
    <xdr:to>
      <xdr:col>41</xdr:col>
      <xdr:colOff>50800</xdr:colOff>
      <xdr:row>85</xdr:row>
      <xdr:rowOff>57150</xdr:rowOff>
    </xdr:to>
    <xdr:cxnSp macro="">
      <xdr:nvCxnSpPr>
        <xdr:cNvPr id="374" name="直線コネクタ 373">
          <a:extLst>
            <a:ext uri="{FF2B5EF4-FFF2-40B4-BE49-F238E27FC236}">
              <a16:creationId xmlns:a16="http://schemas.microsoft.com/office/drawing/2014/main" id="{601EE013-6487-4D53-A23B-BF99BB10C180}"/>
            </a:ext>
          </a:extLst>
        </xdr:cNvPr>
        <xdr:cNvCxnSpPr/>
      </xdr:nvCxnSpPr>
      <xdr:spPr>
        <a:xfrm flipV="1">
          <a:off x="6286500" y="14095476"/>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9794C9E3-DC04-4B2A-B0A6-4D136B4C0C12}"/>
            </a:ext>
          </a:extLst>
        </xdr:cNvPr>
        <xdr:cNvSpPr txBox="1"/>
      </xdr:nvSpPr>
      <xdr:spPr>
        <a:xfrm>
          <a:off x="8458277" y="1375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BD2AA8AB-AFDB-4FAC-B7DE-D58D360A7785}"/>
            </a:ext>
          </a:extLst>
        </xdr:cNvPr>
        <xdr:cNvSpPr txBox="1"/>
      </xdr:nvSpPr>
      <xdr:spPr>
        <a:xfrm>
          <a:off x="7677227" y="137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7E25ED0-03A3-4F05-8BAB-47F4863D62CD}"/>
            </a:ext>
          </a:extLst>
        </xdr:cNvPr>
        <xdr:cNvSpPr txBox="1"/>
      </xdr:nvSpPr>
      <xdr:spPr>
        <a:xfrm>
          <a:off x="6864427" y="1376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AB862D7E-A5C9-4D47-B1BA-61C44431F1B8}"/>
            </a:ext>
          </a:extLst>
        </xdr:cNvPr>
        <xdr:cNvSpPr txBox="1"/>
      </xdr:nvSpPr>
      <xdr:spPr>
        <a:xfrm>
          <a:off x="6070677"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100982</xdr:rowOff>
    </xdr:from>
    <xdr:ext cx="469744" cy="259045"/>
    <xdr:sp macro="" textlink="">
      <xdr:nvSpPr>
        <xdr:cNvPr id="379" name="n_1mainValue【公営住宅】&#10;一人当たり面積">
          <a:extLst>
            <a:ext uri="{FF2B5EF4-FFF2-40B4-BE49-F238E27FC236}">
              <a16:creationId xmlns:a16="http://schemas.microsoft.com/office/drawing/2014/main" id="{CE697A1B-CDD5-4ADF-A528-63A5138F5304}"/>
            </a:ext>
          </a:extLst>
        </xdr:cNvPr>
        <xdr:cNvSpPr txBox="1"/>
      </xdr:nvSpPr>
      <xdr:spPr>
        <a:xfrm>
          <a:off x="8458277" y="141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100601</xdr:rowOff>
    </xdr:from>
    <xdr:ext cx="469744" cy="259045"/>
    <xdr:sp macro="" textlink="">
      <xdr:nvSpPr>
        <xdr:cNvPr id="380" name="n_2mainValue【公営住宅】&#10;一人当たり面積">
          <a:extLst>
            <a:ext uri="{FF2B5EF4-FFF2-40B4-BE49-F238E27FC236}">
              <a16:creationId xmlns:a16="http://schemas.microsoft.com/office/drawing/2014/main" id="{DB91E67B-ED51-4767-9373-974D3619CFCF}"/>
            </a:ext>
          </a:extLst>
        </xdr:cNvPr>
        <xdr:cNvSpPr txBox="1"/>
      </xdr:nvSpPr>
      <xdr:spPr>
        <a:xfrm>
          <a:off x="7677227" y="1414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97553</xdr:rowOff>
    </xdr:from>
    <xdr:ext cx="469744" cy="259045"/>
    <xdr:sp macro="" textlink="">
      <xdr:nvSpPr>
        <xdr:cNvPr id="381" name="n_3mainValue【公営住宅】&#10;一人当たり面積">
          <a:extLst>
            <a:ext uri="{FF2B5EF4-FFF2-40B4-BE49-F238E27FC236}">
              <a16:creationId xmlns:a16="http://schemas.microsoft.com/office/drawing/2014/main" id="{F74E0A33-45A7-4186-9F74-EE0191D61A4B}"/>
            </a:ext>
          </a:extLst>
        </xdr:cNvPr>
        <xdr:cNvSpPr txBox="1"/>
      </xdr:nvSpPr>
      <xdr:spPr>
        <a:xfrm>
          <a:off x="6864427" y="1413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382" name="n_4mainValue【公営住宅】&#10;一人当たり面積">
          <a:extLst>
            <a:ext uri="{FF2B5EF4-FFF2-40B4-BE49-F238E27FC236}">
              <a16:creationId xmlns:a16="http://schemas.microsoft.com/office/drawing/2014/main" id="{94DC19BE-72E6-4AC6-A43E-A3702C6A8A31}"/>
            </a:ext>
          </a:extLst>
        </xdr:cNvPr>
        <xdr:cNvSpPr txBox="1"/>
      </xdr:nvSpPr>
      <xdr:spPr>
        <a:xfrm>
          <a:off x="607067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F3FEA0B-3B35-4963-8034-8387D800595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790634C-B317-4E6E-97C5-F7803EF4AEB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3D6D95B-F13F-4867-84A3-B2AD8019E85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61D7019-DF4E-4EF6-B99C-2871CD5705F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4C6A18E-D597-4E57-9477-835E686FDD9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0BB8894-DAF3-4B08-9FEE-42BD151FF4E3}"/>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5B1791BD-3850-4618-8999-BC516EE8BBB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934A6AA-6A6D-44AD-A98B-B779E531DF15}"/>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688B0060-55DF-42DF-8FCA-2FCD885D24B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71E0B8A6-046C-4E75-8C4C-1F2D96B63BF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C4F51A34-1C96-4DA0-B910-43320C34B1B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825A5254-24D1-4B8D-A6FA-6E234B5E690F}"/>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D53D0E33-9766-49A5-9031-CFCC87A164E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264703B-8034-4575-B945-DC1A0C70674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C9B8C86-017D-4BD0-B862-A21F83F776D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2C597054-4D4D-4E39-A405-F46D1332C7EE}"/>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7B3FF0FE-75E0-42BA-BBBB-670B56604CA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1B297C0-8C55-40B9-A178-958A7BB747C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0759EE0-4120-4F03-A369-4D8BE11C5C3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87D4D13-764F-48DA-B8A7-315A46F8951B}"/>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9BA5DE51-30EA-4C39-8AAE-A8774D825C0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06DB159-CA6B-4501-A18E-DE575DEDFFA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299D994-536F-44A9-BBAB-9C18E7D2642C}"/>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AD17D6F-588C-40C5-9BEB-92C353E8C24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B3218F14-1CE9-435C-96BE-ED02EF1DAFE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C59464CE-7785-4EB9-9D29-AC93420E8D4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62907FC-8DDC-4F4D-A80E-428146676DD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20E54E21-EB56-4519-9AF5-DB789E20893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FE9050D0-992C-4C96-9D14-97FD20CFAA9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A7A772E5-4DF8-469A-8EE7-A381E1AB35AD}"/>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4CEFFC9-ED6D-4460-B01D-3E01E6C320F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F2AC91A4-2873-4AF6-929B-43985FB65215}"/>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D27F5AD6-DEFE-4C2F-AAF0-E8994663A3A8}"/>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CA7E792A-E7AA-49D3-A89E-2EF51C98E5D1}"/>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D8890F03-3D01-4808-9B59-817FF850D35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359618A9-B2AF-4FFE-B223-3C66D816B33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A57D1C1E-2E47-46F8-8497-CCB0D8039FA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F88B98D-9947-40E7-8E6F-1BBE309151B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8E905A79-E499-415B-AEAC-0B92A85089A6}"/>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40287605-87AB-47CE-BA40-36BEE789322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906F91D5-9049-4D9E-B966-62A80D3E1786}"/>
            </a:ext>
          </a:extLst>
        </xdr:cNvPr>
        <xdr:cNvCxnSpPr/>
      </xdr:nvCxnSpPr>
      <xdr:spPr>
        <a:xfrm flipV="1">
          <a:off x="14699614" y="55079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399F624A-BFE3-4E01-88BB-24089A326AA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93447939-E71C-4BFD-B77A-2FF540A1D2F9}"/>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3F16013A-E0FD-4BFB-9BB8-01D113E0C797}"/>
            </a:ext>
          </a:extLst>
        </xdr:cNvPr>
        <xdr:cNvSpPr txBox="1"/>
      </xdr:nvSpPr>
      <xdr:spPr>
        <a:xfrm>
          <a:off x="1473835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B154BFB7-E322-4685-8DDC-7A85F8ECC9B4}"/>
            </a:ext>
          </a:extLst>
        </xdr:cNvPr>
        <xdr:cNvCxnSpPr/>
      </xdr:nvCxnSpPr>
      <xdr:spPr>
        <a:xfrm>
          <a:off x="14611350" y="550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64DF1C1-B26B-45C9-8F6A-2E61B7EEF020}"/>
            </a:ext>
          </a:extLst>
        </xdr:cNvPr>
        <xdr:cNvSpPr txBox="1"/>
      </xdr:nvSpPr>
      <xdr:spPr>
        <a:xfrm>
          <a:off x="1473835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4AF3A980-43E5-44C5-9AA3-4A2D84E15A6F}"/>
            </a:ext>
          </a:extLst>
        </xdr:cNvPr>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F60E5FE6-5F1F-4F87-9114-705C2C8989C6}"/>
            </a:ext>
          </a:extLst>
        </xdr:cNvPr>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3B3E97C0-4BEB-456A-A13F-5BB649410A93}"/>
            </a:ext>
          </a:extLst>
        </xdr:cNvPr>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CD57786-DE8C-4E54-97FC-AAB4517AA254}"/>
            </a:ext>
          </a:extLst>
        </xdr:cNvPr>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8E54446A-1127-4360-AA73-EE271C848683}"/>
            </a:ext>
          </a:extLst>
        </xdr:cNvPr>
        <xdr:cNvSpPr/>
      </xdr:nvSpPr>
      <xdr:spPr>
        <a:xfrm>
          <a:off x="114871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7B4445-369F-4797-94C9-8D913208F389}"/>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C1A1EF3-933C-4809-B5B9-51371FE9592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CC8664E-A748-4DF4-AE11-C120751E31F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843299A-7814-4A18-9935-B20F052DF2D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45A5E36-D7C3-4341-828E-B015008F770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439" name="楕円 438">
          <a:extLst>
            <a:ext uri="{FF2B5EF4-FFF2-40B4-BE49-F238E27FC236}">
              <a16:creationId xmlns:a16="http://schemas.microsoft.com/office/drawing/2014/main" id="{822906A3-A5B7-476E-8B04-F3EEE8F54EB0}"/>
            </a:ext>
          </a:extLst>
        </xdr:cNvPr>
        <xdr:cNvSpPr/>
      </xdr:nvSpPr>
      <xdr:spPr>
        <a:xfrm>
          <a:off x="14649450" y="61156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150512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448C3FED-B119-4CEB-A5C3-E2FC67E555FB}"/>
            </a:ext>
          </a:extLst>
        </xdr:cNvPr>
        <xdr:cNvSpPr txBox="1"/>
      </xdr:nvSpPr>
      <xdr:spPr>
        <a:xfrm>
          <a:off x="1473835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90170</xdr:rowOff>
    </xdr:from>
    <xdr:to>
      <xdr:col>81</xdr:col>
      <xdr:colOff>101600</xdr:colOff>
      <xdr:row>37</xdr:row>
      <xdr:rowOff>20320</xdr:rowOff>
    </xdr:to>
    <xdr:sp macro="" textlink="">
      <xdr:nvSpPr>
        <xdr:cNvPr id="441" name="楕円 440">
          <a:extLst>
            <a:ext uri="{FF2B5EF4-FFF2-40B4-BE49-F238E27FC236}">
              <a16:creationId xmlns:a16="http://schemas.microsoft.com/office/drawing/2014/main" id="{9BDE139C-AF20-450A-BCF0-23C5B6B3586F}"/>
            </a:ext>
          </a:extLst>
        </xdr:cNvPr>
        <xdr:cNvSpPr/>
      </xdr:nvSpPr>
      <xdr:spPr>
        <a:xfrm>
          <a:off x="13887450" y="6040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140970</xdr:rowOff>
    </xdr:from>
    <xdr:to>
      <xdr:col>85</xdr:col>
      <xdr:colOff>127000</xdr:colOff>
      <xdr:row>37</xdr:row>
      <xdr:rowOff>51435</xdr:rowOff>
    </xdr:to>
    <xdr:cxnSp macro="">
      <xdr:nvCxnSpPr>
        <xdr:cNvPr id="442" name="直線コネクタ 441">
          <a:extLst>
            <a:ext uri="{FF2B5EF4-FFF2-40B4-BE49-F238E27FC236}">
              <a16:creationId xmlns:a16="http://schemas.microsoft.com/office/drawing/2014/main" id="{BEC7FE98-2DE5-4BD7-910D-249F841ECA4D}"/>
            </a:ext>
          </a:extLst>
        </xdr:cNvPr>
        <xdr:cNvCxnSpPr/>
      </xdr:nvCxnSpPr>
      <xdr:spPr>
        <a:xfrm>
          <a:off x="13938250" y="6090920"/>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443" name="楕円 442">
          <a:extLst>
            <a:ext uri="{FF2B5EF4-FFF2-40B4-BE49-F238E27FC236}">
              <a16:creationId xmlns:a16="http://schemas.microsoft.com/office/drawing/2014/main" id="{4D1603A7-33D1-415B-9675-0EBCBB79DFD2}"/>
            </a:ext>
          </a:extLst>
        </xdr:cNvPr>
        <xdr:cNvSpPr/>
      </xdr:nvSpPr>
      <xdr:spPr>
        <a:xfrm>
          <a:off x="130937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140970</xdr:rowOff>
    </xdr:to>
    <xdr:cxnSp macro="">
      <xdr:nvCxnSpPr>
        <xdr:cNvPr id="444" name="直線コネクタ 443">
          <a:extLst>
            <a:ext uri="{FF2B5EF4-FFF2-40B4-BE49-F238E27FC236}">
              <a16:creationId xmlns:a16="http://schemas.microsoft.com/office/drawing/2014/main" id="{8A5DB24C-4A09-472D-A3C6-4E54CB7A6899}"/>
            </a:ext>
          </a:extLst>
        </xdr:cNvPr>
        <xdr:cNvCxnSpPr/>
      </xdr:nvCxnSpPr>
      <xdr:spPr>
        <a:xfrm>
          <a:off x="13144500" y="6033770"/>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118745</xdr:rowOff>
    </xdr:from>
    <xdr:to>
      <xdr:col>72</xdr:col>
      <xdr:colOff>38100</xdr:colOff>
      <xdr:row>36</xdr:row>
      <xdr:rowOff>48895</xdr:rowOff>
    </xdr:to>
    <xdr:sp macro="" textlink="">
      <xdr:nvSpPr>
        <xdr:cNvPr id="445" name="楕円 444">
          <a:extLst>
            <a:ext uri="{FF2B5EF4-FFF2-40B4-BE49-F238E27FC236}">
              <a16:creationId xmlns:a16="http://schemas.microsoft.com/office/drawing/2014/main" id="{F9B157F1-06A3-4E89-9EA0-48D4B96ABC08}"/>
            </a:ext>
          </a:extLst>
        </xdr:cNvPr>
        <xdr:cNvSpPr/>
      </xdr:nvSpPr>
      <xdr:spPr>
        <a:xfrm>
          <a:off x="12299950" y="59035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169545</xdr:rowOff>
    </xdr:from>
    <xdr:to>
      <xdr:col>76</xdr:col>
      <xdr:colOff>114300</xdr:colOff>
      <xdr:row>36</xdr:row>
      <xdr:rowOff>83820</xdr:rowOff>
    </xdr:to>
    <xdr:cxnSp macro="">
      <xdr:nvCxnSpPr>
        <xdr:cNvPr id="446" name="直線コネクタ 445">
          <a:extLst>
            <a:ext uri="{FF2B5EF4-FFF2-40B4-BE49-F238E27FC236}">
              <a16:creationId xmlns:a16="http://schemas.microsoft.com/office/drawing/2014/main" id="{650B340A-AC57-49F3-A024-130A48BAC0FE}"/>
            </a:ext>
          </a:extLst>
        </xdr:cNvPr>
        <xdr:cNvCxnSpPr/>
      </xdr:nvCxnSpPr>
      <xdr:spPr>
        <a:xfrm>
          <a:off x="12344400" y="5948045"/>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42545</xdr:rowOff>
    </xdr:from>
    <xdr:to>
      <xdr:col>67</xdr:col>
      <xdr:colOff>101600</xdr:colOff>
      <xdr:row>35</xdr:row>
      <xdr:rowOff>144145</xdr:rowOff>
    </xdr:to>
    <xdr:sp macro="" textlink="">
      <xdr:nvSpPr>
        <xdr:cNvPr id="447" name="楕円 446">
          <a:extLst>
            <a:ext uri="{FF2B5EF4-FFF2-40B4-BE49-F238E27FC236}">
              <a16:creationId xmlns:a16="http://schemas.microsoft.com/office/drawing/2014/main" id="{6C3A1C49-0960-479C-8E8F-A3D4042C9FB7}"/>
            </a:ext>
          </a:extLst>
        </xdr:cNvPr>
        <xdr:cNvSpPr/>
      </xdr:nvSpPr>
      <xdr:spPr>
        <a:xfrm>
          <a:off x="11487150" y="58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93345</xdr:rowOff>
    </xdr:from>
    <xdr:to>
      <xdr:col>71</xdr:col>
      <xdr:colOff>177800</xdr:colOff>
      <xdr:row>35</xdr:row>
      <xdr:rowOff>169545</xdr:rowOff>
    </xdr:to>
    <xdr:cxnSp macro="">
      <xdr:nvCxnSpPr>
        <xdr:cNvPr id="448" name="直線コネクタ 447">
          <a:extLst>
            <a:ext uri="{FF2B5EF4-FFF2-40B4-BE49-F238E27FC236}">
              <a16:creationId xmlns:a16="http://schemas.microsoft.com/office/drawing/2014/main" id="{928D87AE-C39A-4F31-A7D3-A2D644850500}"/>
            </a:ext>
          </a:extLst>
        </xdr:cNvPr>
        <xdr:cNvCxnSpPr/>
      </xdr:nvCxnSpPr>
      <xdr:spPr>
        <a:xfrm>
          <a:off x="11537950" y="5878195"/>
          <a:ext cx="8064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D81AF93A-A4D6-4929-9971-512E6A1BF252}"/>
            </a:ext>
          </a:extLst>
        </xdr:cNvPr>
        <xdr:cNvSpPr txBox="1"/>
      </xdr:nvSpPr>
      <xdr:spPr>
        <a:xfrm>
          <a:off x="13742044"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CAFF14EA-724B-4BA3-899E-4F779D1C063C}"/>
            </a:ext>
          </a:extLst>
        </xdr:cNvPr>
        <xdr:cNvSpPr txBox="1"/>
      </xdr:nvSpPr>
      <xdr:spPr>
        <a:xfrm>
          <a:off x="12960994" y="615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931C086B-A258-4637-A05F-08B545910F40}"/>
            </a:ext>
          </a:extLst>
        </xdr:cNvPr>
        <xdr:cNvSpPr txBox="1"/>
      </xdr:nvSpPr>
      <xdr:spPr>
        <a:xfrm>
          <a:off x="1216724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EC4FD2D4-799B-4DF0-AB4B-8FD77CFE182D}"/>
            </a:ext>
          </a:extLst>
        </xdr:cNvPr>
        <xdr:cNvSpPr txBox="1"/>
      </xdr:nvSpPr>
      <xdr:spPr>
        <a:xfrm>
          <a:off x="113544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36847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5C8116DD-3117-41CA-8655-28825764B65A}"/>
            </a:ext>
          </a:extLst>
        </xdr:cNvPr>
        <xdr:cNvSpPr txBox="1"/>
      </xdr:nvSpPr>
      <xdr:spPr>
        <a:xfrm>
          <a:off x="13742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DA1BCC69-77F7-41AF-B6A3-F6A75672A28A}"/>
            </a:ext>
          </a:extLst>
        </xdr:cNvPr>
        <xdr:cNvSpPr txBox="1"/>
      </xdr:nvSpPr>
      <xdr:spPr>
        <a:xfrm>
          <a:off x="1296099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65422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DB9B756E-8659-451E-87CF-AB1E7966A5A9}"/>
            </a:ext>
          </a:extLst>
        </xdr:cNvPr>
        <xdr:cNvSpPr txBox="1"/>
      </xdr:nvSpPr>
      <xdr:spPr>
        <a:xfrm>
          <a:off x="121672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160672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F3A4DA9-0BE4-481B-BC5E-5330E8E2AEC8}"/>
            </a:ext>
          </a:extLst>
        </xdr:cNvPr>
        <xdr:cNvSpPr txBox="1"/>
      </xdr:nvSpPr>
      <xdr:spPr>
        <a:xfrm>
          <a:off x="11354444" y="561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52CC516B-5C97-4E99-A416-7ACB0FAB69B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12E307D3-DB34-431D-8E94-CCCD97BCD26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43F9CFF6-5F53-4BE1-9150-A714D2CFA188}"/>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B09972CA-84A2-4FEC-AAD2-100AA9055AE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80F791F-3D08-490A-9C27-4A1337815A9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C31E266-CBBF-4EF3-95DB-42797DA54C0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36F3F616-DD77-4F25-812C-006C295EF64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ACD66F29-645C-494B-9C8E-3288D619388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215697A0-D9F1-47A1-9757-8D6A43DE7DE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D1E5D809-B983-4016-92FB-9F42A751D29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B0E2B7EA-E0A3-4DCC-8828-A261E81DE43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C8071AEB-576D-456C-8609-7D76CBEEB503}"/>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71CCE952-9C3F-464F-8C80-1DB79633C7E2}"/>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9F25D2BF-35FF-4FFD-9ABA-59DD3EF10B75}"/>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EC792161-2B8D-4157-AB6A-B35F7D8570A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4168A5FC-7F01-46F2-A301-DBA3E711C505}"/>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5E0F27A6-B71B-446E-B645-C81A35EACCCB}"/>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844EE469-0574-41BF-BCAD-040E59CFF565}"/>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CAD1C510-7C88-41A9-B788-BBCEB160BED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6D677526-7F06-491D-A135-F0BD4E673DB3}"/>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AADA3B4A-09F5-4F99-8228-7888E03A988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9159D93D-1AA0-4F1E-A633-1587AED3141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D7E6DFA9-633D-48F7-A12E-9AE55EEB0E09}"/>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5F580693-6766-43FE-AE73-95494FF93C78}"/>
            </a:ext>
          </a:extLst>
        </xdr:cNvPr>
        <xdr:cNvCxnSpPr/>
      </xdr:nvCxnSpPr>
      <xdr:spPr>
        <a:xfrm flipV="1">
          <a:off x="19951064" y="575691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D07E2F7-29B6-49EA-BF0B-4AFADF06991C}"/>
            </a:ext>
          </a:extLst>
        </xdr:cNvPr>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11B7B057-B487-4BB8-BFF8-0998FD8ADA69}"/>
            </a:ext>
          </a:extLst>
        </xdr:cNvPr>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D6845EFB-01FC-42BA-9A22-D1BF5906178F}"/>
            </a:ext>
          </a:extLst>
        </xdr:cNvPr>
        <xdr:cNvSpPr txBox="1"/>
      </xdr:nvSpPr>
      <xdr:spPr>
        <a:xfrm>
          <a:off x="19989800"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265534F7-3DA2-4811-A148-92BCB4F31782}"/>
            </a:ext>
          </a:extLst>
        </xdr:cNvPr>
        <xdr:cNvCxnSpPr/>
      </xdr:nvCxnSpPr>
      <xdr:spPr>
        <a:xfrm>
          <a:off x="19881850" y="575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BACB6E95-18F1-4AF4-8584-95C44C346DF1}"/>
            </a:ext>
          </a:extLst>
        </xdr:cNvPr>
        <xdr:cNvSpPr txBox="1"/>
      </xdr:nvSpPr>
      <xdr:spPr>
        <a:xfrm>
          <a:off x="19989800"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F7D6A4A0-BCB0-44E8-9B6D-704B0C5E7369}"/>
            </a:ext>
          </a:extLst>
        </xdr:cNvPr>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1C8F304B-4CF2-4D9E-92A2-904381AB4B4A}"/>
            </a:ext>
          </a:extLst>
        </xdr:cNvPr>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94CAC13A-3F5B-4EF1-A9F6-222F40371EDC}"/>
            </a:ext>
          </a:extLst>
        </xdr:cNvPr>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C2E3C9BC-78EA-430E-A066-BE18B403086D}"/>
            </a:ext>
          </a:extLst>
        </xdr:cNvPr>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F005DD4B-11AC-4475-A37B-7D07789B1733}"/>
            </a:ext>
          </a:extLst>
        </xdr:cNvPr>
        <xdr:cNvSpPr/>
      </xdr:nvSpPr>
      <xdr:spPr>
        <a:xfrm>
          <a:off x="16757650" y="6600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B915F25-F477-4B64-98FC-E924F029457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7F71B9B-00F6-4A68-B7BE-23E26B6BC7B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8DA6A5B-9619-4014-B0AB-7F639C628F3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161F9AD-AB45-4E0F-8AD1-06BC4F68C9A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7A7DA27-EADD-48C0-B01D-294E1259E28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96" name="楕円 495">
          <a:extLst>
            <a:ext uri="{FF2B5EF4-FFF2-40B4-BE49-F238E27FC236}">
              <a16:creationId xmlns:a16="http://schemas.microsoft.com/office/drawing/2014/main" id="{93D5846D-C356-4438-9AE3-522969775929}"/>
            </a:ext>
          </a:extLst>
        </xdr:cNvPr>
        <xdr:cNvSpPr/>
      </xdr:nvSpPr>
      <xdr:spPr>
        <a:xfrm>
          <a:off x="199009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40D328EE-865F-4600-A263-1EB3838B74DF}"/>
            </a:ext>
          </a:extLst>
        </xdr:cNvPr>
        <xdr:cNvSpPr txBox="1"/>
      </xdr:nvSpPr>
      <xdr:spPr>
        <a:xfrm>
          <a:off x="199898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98" name="楕円 497">
          <a:extLst>
            <a:ext uri="{FF2B5EF4-FFF2-40B4-BE49-F238E27FC236}">
              <a16:creationId xmlns:a16="http://schemas.microsoft.com/office/drawing/2014/main" id="{511DADA5-5C40-4E01-BF30-C419F230F0C7}"/>
            </a:ext>
          </a:extLst>
        </xdr:cNvPr>
        <xdr:cNvSpPr/>
      </xdr:nvSpPr>
      <xdr:spPr>
        <a:xfrm>
          <a:off x="19157950" y="630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38</xdr:row>
      <xdr:rowOff>76200</xdr:rowOff>
    </xdr:to>
    <xdr:cxnSp macro="">
      <xdr:nvCxnSpPr>
        <xdr:cNvPr id="499" name="直線コネクタ 498">
          <a:extLst>
            <a:ext uri="{FF2B5EF4-FFF2-40B4-BE49-F238E27FC236}">
              <a16:creationId xmlns:a16="http://schemas.microsoft.com/office/drawing/2014/main" id="{14EDFE5E-F194-4C89-83BD-5811458C6C5E}"/>
            </a:ext>
          </a:extLst>
        </xdr:cNvPr>
        <xdr:cNvCxnSpPr/>
      </xdr:nvCxnSpPr>
      <xdr:spPr>
        <a:xfrm>
          <a:off x="19202400" y="63563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31115</xdr:rowOff>
    </xdr:from>
    <xdr:to>
      <xdr:col>107</xdr:col>
      <xdr:colOff>101600</xdr:colOff>
      <xdr:row>38</xdr:row>
      <xdr:rowOff>132715</xdr:rowOff>
    </xdr:to>
    <xdr:sp macro="" textlink="">
      <xdr:nvSpPr>
        <xdr:cNvPr id="500" name="楕円 499">
          <a:extLst>
            <a:ext uri="{FF2B5EF4-FFF2-40B4-BE49-F238E27FC236}">
              <a16:creationId xmlns:a16="http://schemas.microsoft.com/office/drawing/2014/main" id="{50C1B3D4-BD66-4788-A726-D9CE974AF135}"/>
            </a:ext>
          </a:extLst>
        </xdr:cNvPr>
        <xdr:cNvSpPr/>
      </xdr:nvSpPr>
      <xdr:spPr>
        <a:xfrm>
          <a:off x="1834515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81915</xdr:rowOff>
    </xdr:to>
    <xdr:cxnSp macro="">
      <xdr:nvCxnSpPr>
        <xdr:cNvPr id="501" name="直線コネクタ 500">
          <a:extLst>
            <a:ext uri="{FF2B5EF4-FFF2-40B4-BE49-F238E27FC236}">
              <a16:creationId xmlns:a16="http://schemas.microsoft.com/office/drawing/2014/main" id="{6756D7C2-FE11-455D-9F16-B125BD01F1C0}"/>
            </a:ext>
          </a:extLst>
        </xdr:cNvPr>
        <xdr:cNvCxnSpPr/>
      </xdr:nvCxnSpPr>
      <xdr:spPr>
        <a:xfrm flipV="1">
          <a:off x="18395950" y="635635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27305</xdr:rowOff>
    </xdr:from>
    <xdr:to>
      <xdr:col>102</xdr:col>
      <xdr:colOff>165100</xdr:colOff>
      <xdr:row>38</xdr:row>
      <xdr:rowOff>128905</xdr:rowOff>
    </xdr:to>
    <xdr:sp macro="" textlink="">
      <xdr:nvSpPr>
        <xdr:cNvPr id="502" name="楕円 501">
          <a:extLst>
            <a:ext uri="{FF2B5EF4-FFF2-40B4-BE49-F238E27FC236}">
              <a16:creationId xmlns:a16="http://schemas.microsoft.com/office/drawing/2014/main" id="{2F2B6D85-0E59-465A-AF66-A5A8720D6AB9}"/>
            </a:ext>
          </a:extLst>
        </xdr:cNvPr>
        <xdr:cNvSpPr/>
      </xdr:nvSpPr>
      <xdr:spPr>
        <a:xfrm>
          <a:off x="175514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78105</xdr:rowOff>
    </xdr:from>
    <xdr:to>
      <xdr:col>107</xdr:col>
      <xdr:colOff>50800</xdr:colOff>
      <xdr:row>38</xdr:row>
      <xdr:rowOff>81915</xdr:rowOff>
    </xdr:to>
    <xdr:cxnSp macro="">
      <xdr:nvCxnSpPr>
        <xdr:cNvPr id="503" name="直線コネクタ 502">
          <a:extLst>
            <a:ext uri="{FF2B5EF4-FFF2-40B4-BE49-F238E27FC236}">
              <a16:creationId xmlns:a16="http://schemas.microsoft.com/office/drawing/2014/main" id="{8C6F77C1-E44F-42F9-914F-8044C0A3DA77}"/>
            </a:ext>
          </a:extLst>
        </xdr:cNvPr>
        <xdr:cNvCxnSpPr/>
      </xdr:nvCxnSpPr>
      <xdr:spPr>
        <a:xfrm>
          <a:off x="17602200" y="6358255"/>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33020</xdr:rowOff>
    </xdr:from>
    <xdr:to>
      <xdr:col>98</xdr:col>
      <xdr:colOff>38100</xdr:colOff>
      <xdr:row>38</xdr:row>
      <xdr:rowOff>134620</xdr:rowOff>
    </xdr:to>
    <xdr:sp macro="" textlink="">
      <xdr:nvSpPr>
        <xdr:cNvPr id="504" name="楕円 503">
          <a:extLst>
            <a:ext uri="{FF2B5EF4-FFF2-40B4-BE49-F238E27FC236}">
              <a16:creationId xmlns:a16="http://schemas.microsoft.com/office/drawing/2014/main" id="{940B6EBB-9ED1-4620-A4DA-DC6673D78A98}"/>
            </a:ext>
          </a:extLst>
        </xdr:cNvPr>
        <xdr:cNvSpPr/>
      </xdr:nvSpPr>
      <xdr:spPr>
        <a:xfrm>
          <a:off x="16757650" y="6313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78105</xdr:rowOff>
    </xdr:from>
    <xdr:to>
      <xdr:col>102</xdr:col>
      <xdr:colOff>114300</xdr:colOff>
      <xdr:row>38</xdr:row>
      <xdr:rowOff>83820</xdr:rowOff>
    </xdr:to>
    <xdr:cxnSp macro="">
      <xdr:nvCxnSpPr>
        <xdr:cNvPr id="505" name="直線コネクタ 504">
          <a:extLst>
            <a:ext uri="{FF2B5EF4-FFF2-40B4-BE49-F238E27FC236}">
              <a16:creationId xmlns:a16="http://schemas.microsoft.com/office/drawing/2014/main" id="{934A33DB-064A-4FAC-9E21-59534A738C98}"/>
            </a:ext>
          </a:extLst>
        </xdr:cNvPr>
        <xdr:cNvCxnSpPr/>
      </xdr:nvCxnSpPr>
      <xdr:spPr>
        <a:xfrm flipV="1">
          <a:off x="16802100" y="6358255"/>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8F3B3689-8985-4554-8C87-32638728583F}"/>
            </a:ext>
          </a:extLst>
        </xdr:cNvPr>
        <xdr:cNvSpPr txBox="1"/>
      </xdr:nvSpPr>
      <xdr:spPr>
        <a:xfrm>
          <a:off x="189802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D7D27D0A-7DB0-4290-9E64-36E0FB852CB7}"/>
            </a:ext>
          </a:extLst>
        </xdr:cNvPr>
        <xdr:cNvSpPr txBox="1"/>
      </xdr:nvSpPr>
      <xdr:spPr>
        <a:xfrm>
          <a:off x="181801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ECD73E31-F774-48F4-99EE-B5740FA04E48}"/>
            </a:ext>
          </a:extLst>
        </xdr:cNvPr>
        <xdr:cNvSpPr txBox="1"/>
      </xdr:nvSpPr>
      <xdr:spPr>
        <a:xfrm>
          <a:off x="1738637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F2A95611-8F39-4699-8CA1-5553F280D972}"/>
            </a:ext>
          </a:extLst>
        </xdr:cNvPr>
        <xdr:cNvSpPr txBox="1"/>
      </xdr:nvSpPr>
      <xdr:spPr>
        <a:xfrm>
          <a:off x="165926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7D1E1C53-88FB-45BD-A3FD-B68709E02DFA}"/>
            </a:ext>
          </a:extLst>
        </xdr:cNvPr>
        <xdr:cNvSpPr txBox="1"/>
      </xdr:nvSpPr>
      <xdr:spPr>
        <a:xfrm>
          <a:off x="1898022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149242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FFA591FC-4F6F-49E8-8AE7-C533B4F28084}"/>
            </a:ext>
          </a:extLst>
        </xdr:cNvPr>
        <xdr:cNvSpPr txBox="1"/>
      </xdr:nvSpPr>
      <xdr:spPr>
        <a:xfrm>
          <a:off x="18180127"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145432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5895D96B-EA28-4967-9E1A-FF9123FA8AD6}"/>
            </a:ext>
          </a:extLst>
        </xdr:cNvPr>
        <xdr:cNvSpPr txBox="1"/>
      </xdr:nvSpPr>
      <xdr:spPr>
        <a:xfrm>
          <a:off x="17386377" y="60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696B8981-14C2-4F3F-8C93-C23D3D139BE1}"/>
            </a:ext>
          </a:extLst>
        </xdr:cNvPr>
        <xdr:cNvSpPr txBox="1"/>
      </xdr:nvSpPr>
      <xdr:spPr>
        <a:xfrm>
          <a:off x="16592627"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B815E9CA-E7D7-41AD-B345-24CE6D6A65C5}"/>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D2BECF30-E3B6-4710-B70D-7F2E56B869A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B4A8772F-8818-4143-BF60-77B2F0A2798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A51A95E4-6050-430B-BD40-9676D12EB0E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7DBE3BC0-F215-4E4E-BEC5-F65CEF537E61}"/>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7C0A31A4-44BD-4AEC-98D4-9B8F62A4EFF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AE1749E6-2DE4-46A1-B7FB-F21D5EBB691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B2BE61D-A35D-4E82-B47F-D7AD3DA03FE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DFCF308-A995-4AD6-8715-8A8023CFF4A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74B47421-1AF5-41E9-A0B0-57038B71D08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9A60D0BF-D89B-4515-9C2E-A339912DC5F3}"/>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F3C9E0BA-147C-4724-A649-5167604E7D23}"/>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2A5134F6-0B7E-4897-A965-2C3D0F978057}"/>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B6F7EFD1-D542-43BC-81BE-991BA090D669}"/>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37837A34-C369-4AE5-AF41-506CAAD82BBF}"/>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AB1010D4-FAB5-4022-A037-A0101F1EDF2F}"/>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255DB2A2-B919-459F-952A-6F0E24AB5F08}"/>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26E83522-8A48-4138-9151-C99973546DC9}"/>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5153A488-6D0C-4F4A-8E0B-4A683DB322C5}"/>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380C5B2-90AD-45A7-AEB3-7139AE7EFD0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D0ECA339-28E8-42BB-AA94-CF61A213F99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CFDF63F3-F849-4A99-A30A-F84D169C723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391A98E5-386B-496A-A1CB-6348EE27D701}"/>
            </a:ext>
          </a:extLst>
        </xdr:cNvPr>
        <xdr:cNvCxnSpPr/>
      </xdr:nvCxnSpPr>
      <xdr:spPr>
        <a:xfrm flipV="1">
          <a:off x="14699614" y="91874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9784917-55DC-4503-9CDC-765F42FA481D}"/>
            </a:ext>
          </a:extLst>
        </xdr:cNvPr>
        <xdr:cNvSpPr txBox="1"/>
      </xdr:nvSpPr>
      <xdr:spPr>
        <a:xfrm>
          <a:off x="14738350" y="103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41584CB0-F526-418F-8DF0-D7A992AADE78}"/>
            </a:ext>
          </a:extLst>
        </xdr:cNvPr>
        <xdr:cNvCxnSpPr/>
      </xdr:nvCxnSpPr>
      <xdr:spPr>
        <a:xfrm>
          <a:off x="14611350" y="10301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758CB6D5-D507-4AC1-8FFD-E104A3D4CC10}"/>
            </a:ext>
          </a:extLst>
        </xdr:cNvPr>
        <xdr:cNvSpPr txBox="1"/>
      </xdr:nvSpPr>
      <xdr:spPr>
        <a:xfrm>
          <a:off x="14738350" y="896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FECDCED0-FB32-4570-8708-FAEA510E52E4}"/>
            </a:ext>
          </a:extLst>
        </xdr:cNvPr>
        <xdr:cNvCxnSpPr/>
      </xdr:nvCxnSpPr>
      <xdr:spPr>
        <a:xfrm>
          <a:off x="14611350" y="9187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67B5C6B-E57A-456C-8FAF-633F95766548}"/>
            </a:ext>
          </a:extLst>
        </xdr:cNvPr>
        <xdr:cNvSpPr txBox="1"/>
      </xdr:nvSpPr>
      <xdr:spPr>
        <a:xfrm>
          <a:off x="14738350" y="9759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FCFFB78C-F4BB-43A0-80F6-55CD31AA8768}"/>
            </a:ext>
          </a:extLst>
        </xdr:cNvPr>
        <xdr:cNvSpPr/>
      </xdr:nvSpPr>
      <xdr:spPr>
        <a:xfrm>
          <a:off x="14649450" y="97810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A758F2F9-9FA4-4BC4-9B18-530B3930C0F6}"/>
            </a:ext>
          </a:extLst>
        </xdr:cNvPr>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7C6BE1AF-54CF-4FAF-B511-49B4AC8D38FC}"/>
            </a:ext>
          </a:extLst>
        </xdr:cNvPr>
        <xdr:cNvSpPr/>
      </xdr:nvSpPr>
      <xdr:spPr>
        <a:xfrm>
          <a:off x="130937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80DEB168-CC08-413F-834D-22638C2EFFFA}"/>
            </a:ext>
          </a:extLst>
        </xdr:cNvPr>
        <xdr:cNvSpPr/>
      </xdr:nvSpPr>
      <xdr:spPr>
        <a:xfrm>
          <a:off x="122999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BB8EF994-D1D6-4C5C-8887-489B1DBE20EB}"/>
            </a:ext>
          </a:extLst>
        </xdr:cNvPr>
        <xdr:cNvSpPr/>
      </xdr:nvSpPr>
      <xdr:spPr>
        <a:xfrm>
          <a:off x="11487150" y="969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B26E62E-D29E-4ABA-9961-61D69F9DA8E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1EEBCA9-242E-4012-93DB-371C5AE03202}"/>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8C01714-7791-4052-94C3-2C46DBF5E7F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B003ECA-8B6C-4866-893D-2072830D04A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000C8C5-19CF-4E75-ABD1-667E2CA4A1A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138938</xdr:rowOff>
    </xdr:from>
    <xdr:to>
      <xdr:col>85</xdr:col>
      <xdr:colOff>177800</xdr:colOff>
      <xdr:row>58</xdr:row>
      <xdr:rowOff>69088</xdr:rowOff>
    </xdr:to>
    <xdr:sp macro="" textlink="">
      <xdr:nvSpPr>
        <xdr:cNvPr id="552" name="楕円 551">
          <a:extLst>
            <a:ext uri="{FF2B5EF4-FFF2-40B4-BE49-F238E27FC236}">
              <a16:creationId xmlns:a16="http://schemas.microsoft.com/office/drawing/2014/main" id="{6572E3FA-FF56-4968-AFAE-7DEFA57466B6}"/>
            </a:ext>
          </a:extLst>
        </xdr:cNvPr>
        <xdr:cNvSpPr/>
      </xdr:nvSpPr>
      <xdr:spPr>
        <a:xfrm>
          <a:off x="14649450" y="95559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161815</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CD17C01-4C09-41C9-AADB-7A8B092464FD}"/>
            </a:ext>
          </a:extLst>
        </xdr:cNvPr>
        <xdr:cNvSpPr txBox="1"/>
      </xdr:nvSpPr>
      <xdr:spPr>
        <a:xfrm>
          <a:off x="14738350" y="941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554" name="楕円 553">
          <a:extLst>
            <a:ext uri="{FF2B5EF4-FFF2-40B4-BE49-F238E27FC236}">
              <a16:creationId xmlns:a16="http://schemas.microsoft.com/office/drawing/2014/main" id="{0FB80EAA-9040-4D01-BDEE-E879B3E7EE6A}"/>
            </a:ext>
          </a:extLst>
        </xdr:cNvPr>
        <xdr:cNvSpPr/>
      </xdr:nvSpPr>
      <xdr:spPr>
        <a:xfrm>
          <a:off x="13887450" y="9514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18288</xdr:rowOff>
    </xdr:to>
    <xdr:cxnSp macro="">
      <xdr:nvCxnSpPr>
        <xdr:cNvPr id="555" name="直線コネクタ 554">
          <a:extLst>
            <a:ext uri="{FF2B5EF4-FFF2-40B4-BE49-F238E27FC236}">
              <a16:creationId xmlns:a16="http://schemas.microsoft.com/office/drawing/2014/main" id="{E54BFF11-EA72-4F95-A8EB-F693DCE47FFE}"/>
            </a:ext>
          </a:extLst>
        </xdr:cNvPr>
        <xdr:cNvCxnSpPr/>
      </xdr:nvCxnSpPr>
      <xdr:spPr>
        <a:xfrm>
          <a:off x="13938250" y="9565640"/>
          <a:ext cx="762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54356</xdr:rowOff>
    </xdr:from>
    <xdr:to>
      <xdr:col>76</xdr:col>
      <xdr:colOff>165100</xdr:colOff>
      <xdr:row>57</xdr:row>
      <xdr:rowOff>155956</xdr:rowOff>
    </xdr:to>
    <xdr:sp macro="" textlink="">
      <xdr:nvSpPr>
        <xdr:cNvPr id="556" name="楕円 555">
          <a:extLst>
            <a:ext uri="{FF2B5EF4-FFF2-40B4-BE49-F238E27FC236}">
              <a16:creationId xmlns:a16="http://schemas.microsoft.com/office/drawing/2014/main" id="{84CE4EBC-FC1A-4E86-BFAB-57EBB682DEC1}"/>
            </a:ext>
          </a:extLst>
        </xdr:cNvPr>
        <xdr:cNvSpPr/>
      </xdr:nvSpPr>
      <xdr:spPr>
        <a:xfrm>
          <a:off x="13093700" y="94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105156</xdr:rowOff>
    </xdr:from>
    <xdr:to>
      <xdr:col>81</xdr:col>
      <xdr:colOff>50800</xdr:colOff>
      <xdr:row>57</xdr:row>
      <xdr:rowOff>148590</xdr:rowOff>
    </xdr:to>
    <xdr:cxnSp macro="">
      <xdr:nvCxnSpPr>
        <xdr:cNvPr id="557" name="直線コネクタ 556">
          <a:extLst>
            <a:ext uri="{FF2B5EF4-FFF2-40B4-BE49-F238E27FC236}">
              <a16:creationId xmlns:a16="http://schemas.microsoft.com/office/drawing/2014/main" id="{920DA106-1CF1-4530-B108-C5582E804DA3}"/>
            </a:ext>
          </a:extLst>
        </xdr:cNvPr>
        <xdr:cNvCxnSpPr/>
      </xdr:nvCxnSpPr>
      <xdr:spPr>
        <a:xfrm>
          <a:off x="13144500" y="9522206"/>
          <a:ext cx="7937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xdr:rowOff>
    </xdr:from>
    <xdr:to>
      <xdr:col>72</xdr:col>
      <xdr:colOff>38100</xdr:colOff>
      <xdr:row>57</xdr:row>
      <xdr:rowOff>105664</xdr:rowOff>
    </xdr:to>
    <xdr:sp macro="" textlink="">
      <xdr:nvSpPr>
        <xdr:cNvPr id="558" name="楕円 557">
          <a:extLst>
            <a:ext uri="{FF2B5EF4-FFF2-40B4-BE49-F238E27FC236}">
              <a16:creationId xmlns:a16="http://schemas.microsoft.com/office/drawing/2014/main" id="{6D8B2E40-DCE2-44EE-9E9E-198F6CD01DF1}"/>
            </a:ext>
          </a:extLst>
        </xdr:cNvPr>
        <xdr:cNvSpPr/>
      </xdr:nvSpPr>
      <xdr:spPr>
        <a:xfrm>
          <a:off x="12299950" y="94211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54864</xdr:rowOff>
    </xdr:from>
    <xdr:to>
      <xdr:col>76</xdr:col>
      <xdr:colOff>114300</xdr:colOff>
      <xdr:row>57</xdr:row>
      <xdr:rowOff>105156</xdr:rowOff>
    </xdr:to>
    <xdr:cxnSp macro="">
      <xdr:nvCxnSpPr>
        <xdr:cNvPr id="559" name="直線コネクタ 558">
          <a:extLst>
            <a:ext uri="{FF2B5EF4-FFF2-40B4-BE49-F238E27FC236}">
              <a16:creationId xmlns:a16="http://schemas.microsoft.com/office/drawing/2014/main" id="{C42FA78A-8EAD-4EE9-BE39-47ECAA36B61E}"/>
            </a:ext>
          </a:extLst>
        </xdr:cNvPr>
        <xdr:cNvCxnSpPr/>
      </xdr:nvCxnSpPr>
      <xdr:spPr>
        <a:xfrm>
          <a:off x="12344400" y="9471914"/>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90932</xdr:rowOff>
    </xdr:from>
    <xdr:to>
      <xdr:col>67</xdr:col>
      <xdr:colOff>101600</xdr:colOff>
      <xdr:row>58</xdr:row>
      <xdr:rowOff>21082</xdr:rowOff>
    </xdr:to>
    <xdr:sp macro="" textlink="">
      <xdr:nvSpPr>
        <xdr:cNvPr id="560" name="楕円 559">
          <a:extLst>
            <a:ext uri="{FF2B5EF4-FFF2-40B4-BE49-F238E27FC236}">
              <a16:creationId xmlns:a16="http://schemas.microsoft.com/office/drawing/2014/main" id="{472F9CC3-5621-4D3C-BBBA-60A8896BEF11}"/>
            </a:ext>
          </a:extLst>
        </xdr:cNvPr>
        <xdr:cNvSpPr/>
      </xdr:nvSpPr>
      <xdr:spPr>
        <a:xfrm>
          <a:off x="11487150" y="9507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54864</xdr:rowOff>
    </xdr:from>
    <xdr:to>
      <xdr:col>71</xdr:col>
      <xdr:colOff>177800</xdr:colOff>
      <xdr:row>57</xdr:row>
      <xdr:rowOff>141732</xdr:rowOff>
    </xdr:to>
    <xdr:cxnSp macro="">
      <xdr:nvCxnSpPr>
        <xdr:cNvPr id="561" name="直線コネクタ 560">
          <a:extLst>
            <a:ext uri="{FF2B5EF4-FFF2-40B4-BE49-F238E27FC236}">
              <a16:creationId xmlns:a16="http://schemas.microsoft.com/office/drawing/2014/main" id="{C1F8ABCB-235E-4672-B338-A8456EB7228F}"/>
            </a:ext>
          </a:extLst>
        </xdr:cNvPr>
        <xdr:cNvCxnSpPr/>
      </xdr:nvCxnSpPr>
      <xdr:spPr>
        <a:xfrm flipV="1">
          <a:off x="11537950" y="9471914"/>
          <a:ext cx="80645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062310E3-93BD-42E2-A4DE-7E35D5B94A14}"/>
            </a:ext>
          </a:extLst>
        </xdr:cNvPr>
        <xdr:cNvSpPr txBox="1"/>
      </xdr:nvSpPr>
      <xdr:spPr>
        <a:xfrm>
          <a:off x="13742044"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21455EC6-6227-4E4A-9589-2E07FF0E04F4}"/>
            </a:ext>
          </a:extLst>
        </xdr:cNvPr>
        <xdr:cNvSpPr txBox="1"/>
      </xdr:nvSpPr>
      <xdr:spPr>
        <a:xfrm>
          <a:off x="12960994" y="980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01CB6125-6A70-4885-892E-6DD8B9A36E68}"/>
            </a:ext>
          </a:extLst>
        </xdr:cNvPr>
        <xdr:cNvSpPr txBox="1"/>
      </xdr:nvSpPr>
      <xdr:spPr>
        <a:xfrm>
          <a:off x="12167244" y="978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8FC35342-E67C-4B41-A162-C6CABCA1DDB0}"/>
            </a:ext>
          </a:extLst>
        </xdr:cNvPr>
        <xdr:cNvSpPr txBox="1"/>
      </xdr:nvSpPr>
      <xdr:spPr>
        <a:xfrm>
          <a:off x="11354444" y="978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44467</xdr:rowOff>
    </xdr:from>
    <xdr:ext cx="405111" cy="259045"/>
    <xdr:sp macro="" textlink="">
      <xdr:nvSpPr>
        <xdr:cNvPr id="566" name="n_1mainValue【学校施設】&#10;有形固定資産減価償却率">
          <a:extLst>
            <a:ext uri="{FF2B5EF4-FFF2-40B4-BE49-F238E27FC236}">
              <a16:creationId xmlns:a16="http://schemas.microsoft.com/office/drawing/2014/main" id="{ACDB6C3B-D78E-489D-8BC5-538E7A0B89CA}"/>
            </a:ext>
          </a:extLst>
        </xdr:cNvPr>
        <xdr:cNvSpPr txBox="1"/>
      </xdr:nvSpPr>
      <xdr:spPr>
        <a:xfrm>
          <a:off x="13742044"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1033</xdr:rowOff>
    </xdr:from>
    <xdr:ext cx="405111" cy="259045"/>
    <xdr:sp macro="" textlink="">
      <xdr:nvSpPr>
        <xdr:cNvPr id="567" name="n_2mainValue【学校施設】&#10;有形固定資産減価償却率">
          <a:extLst>
            <a:ext uri="{FF2B5EF4-FFF2-40B4-BE49-F238E27FC236}">
              <a16:creationId xmlns:a16="http://schemas.microsoft.com/office/drawing/2014/main" id="{A683D6D8-020B-4ECF-8894-8EE666EE2441}"/>
            </a:ext>
          </a:extLst>
        </xdr:cNvPr>
        <xdr:cNvSpPr txBox="1"/>
      </xdr:nvSpPr>
      <xdr:spPr>
        <a:xfrm>
          <a:off x="12960994" y="925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122191</xdr:rowOff>
    </xdr:from>
    <xdr:ext cx="405111" cy="259045"/>
    <xdr:sp macro="" textlink="">
      <xdr:nvSpPr>
        <xdr:cNvPr id="568" name="n_3mainValue【学校施設】&#10;有形固定資産減価償却率">
          <a:extLst>
            <a:ext uri="{FF2B5EF4-FFF2-40B4-BE49-F238E27FC236}">
              <a16:creationId xmlns:a16="http://schemas.microsoft.com/office/drawing/2014/main" id="{3AEC5843-93CC-459E-94F7-C6BD1B0D798F}"/>
            </a:ext>
          </a:extLst>
        </xdr:cNvPr>
        <xdr:cNvSpPr txBox="1"/>
      </xdr:nvSpPr>
      <xdr:spPr>
        <a:xfrm>
          <a:off x="12167244" y="920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37609</xdr:rowOff>
    </xdr:from>
    <xdr:ext cx="405111" cy="259045"/>
    <xdr:sp macro="" textlink="">
      <xdr:nvSpPr>
        <xdr:cNvPr id="569" name="n_4mainValue【学校施設】&#10;有形固定資産減価償却率">
          <a:extLst>
            <a:ext uri="{FF2B5EF4-FFF2-40B4-BE49-F238E27FC236}">
              <a16:creationId xmlns:a16="http://schemas.microsoft.com/office/drawing/2014/main" id="{D0A252C6-3ADB-4074-BCE7-1A489FEEC2F1}"/>
            </a:ext>
          </a:extLst>
        </xdr:cNvPr>
        <xdr:cNvSpPr txBox="1"/>
      </xdr:nvSpPr>
      <xdr:spPr>
        <a:xfrm>
          <a:off x="11354444"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E00500D-5488-455D-864A-9652511FEBA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3544CA4-5629-4E69-A149-6023570DE90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D7015747-0D02-4FB0-872D-4388880E199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B9284787-460E-4E0E-9037-1866C54ADCC1}"/>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2F176C9-7C30-42F0-B16E-586992071A3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B8DFC97-170E-4645-849B-5DBDA32DF7D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D8E7D4B-E774-44F5-A32A-8D2719EEE56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2F63A617-3CE2-4AEA-B4E7-76E02B6B8E3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654824E1-5FEB-419B-BEA0-ED7738B44C1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DCB92B5-28BA-4E7B-9097-87B7B1D6F94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2379F2B-2CBC-445E-94B9-1E9677164B2A}"/>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7DB351F1-3B2E-4206-9102-F5B84E84CBB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E8110F3B-9DAA-4405-A6CD-4A98903B6CEC}"/>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773ED619-B9B9-4BFB-BD36-E15114A384A8}"/>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3AE80008-EF0A-4958-8108-DD77B20DB50C}"/>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E2E3ACD8-CD77-48D7-84C8-CF7930E60E28}"/>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6AA34B40-3D34-42CE-95D0-4B0917BB26DA}"/>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C1FFDBE8-AE85-42FE-BAB0-B821392D5A71}"/>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D647B6E1-7579-493F-99DF-2C22B511B346}"/>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D2AA80F-AA45-4C4F-8E50-9EBEEC758DC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93A9584-3AB7-4DC5-9102-7D219B81B41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F166590-1052-4D49-92FA-7458E35F764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C520ADE-1B8B-4E6C-9430-CFDB8188E24F}"/>
            </a:ext>
          </a:extLst>
        </xdr:cNvPr>
        <xdr:cNvCxnSpPr/>
      </xdr:nvCxnSpPr>
      <xdr:spPr>
        <a:xfrm flipV="1">
          <a:off x="19951064" y="9531807"/>
          <a:ext cx="0" cy="99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7F4013A2-CFDF-4957-A27A-CE53E81E83F0}"/>
            </a:ext>
          </a:extLst>
        </xdr:cNvPr>
        <xdr:cNvSpPr txBox="1"/>
      </xdr:nvSpPr>
      <xdr:spPr>
        <a:xfrm>
          <a:off x="19989800"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43B15E44-FF47-40A9-AC66-5D7194EDDF16}"/>
            </a:ext>
          </a:extLst>
        </xdr:cNvPr>
        <xdr:cNvCxnSpPr/>
      </xdr:nvCxnSpPr>
      <xdr:spPr>
        <a:xfrm>
          <a:off x="19881850" y="10525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2475E7B2-6EAD-4255-8EF3-44C6954FEAA3}"/>
            </a:ext>
          </a:extLst>
        </xdr:cNvPr>
        <xdr:cNvSpPr txBox="1"/>
      </xdr:nvSpPr>
      <xdr:spPr>
        <a:xfrm>
          <a:off x="19989800" y="93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FAB3962A-D832-41D3-8A8D-4FED56F2DFF9}"/>
            </a:ext>
          </a:extLst>
        </xdr:cNvPr>
        <xdr:cNvCxnSpPr/>
      </xdr:nvCxnSpPr>
      <xdr:spPr>
        <a:xfrm>
          <a:off x="19881850" y="9531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1EB0CF42-B513-407F-B11F-AFA3948CA602}"/>
            </a:ext>
          </a:extLst>
        </xdr:cNvPr>
        <xdr:cNvSpPr txBox="1"/>
      </xdr:nvSpPr>
      <xdr:spPr>
        <a:xfrm>
          <a:off x="19989800" y="9923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91572EB1-4C82-4115-B913-0B3D3D3DD809}"/>
            </a:ext>
          </a:extLst>
        </xdr:cNvPr>
        <xdr:cNvSpPr/>
      </xdr:nvSpPr>
      <xdr:spPr>
        <a:xfrm>
          <a:off x="19900900" y="1007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7AD618CE-2C6E-4549-A89E-130B9422B032}"/>
            </a:ext>
          </a:extLst>
        </xdr:cNvPr>
        <xdr:cNvSpPr/>
      </xdr:nvSpPr>
      <xdr:spPr>
        <a:xfrm>
          <a:off x="19157950" y="10074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4D9217DA-6747-40DE-957A-7F281B3AC894}"/>
            </a:ext>
          </a:extLst>
        </xdr:cNvPr>
        <xdr:cNvSpPr/>
      </xdr:nvSpPr>
      <xdr:spPr>
        <a:xfrm>
          <a:off x="18345150" y="100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2B7E20B6-6CB5-42F9-9BDC-85C36D1F55AF}"/>
            </a:ext>
          </a:extLst>
        </xdr:cNvPr>
        <xdr:cNvSpPr/>
      </xdr:nvSpPr>
      <xdr:spPr>
        <a:xfrm>
          <a:off x="1755140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8529177E-C571-4592-82AE-DFAA75789DDA}"/>
            </a:ext>
          </a:extLst>
        </xdr:cNvPr>
        <xdr:cNvSpPr/>
      </xdr:nvSpPr>
      <xdr:spPr>
        <a:xfrm>
          <a:off x="16757650" y="10117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68AD1B9-DDB7-43F8-A218-43E20CE954C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5B528D-CC93-4DE1-BD49-E921F31574D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42BB0E1-D612-4795-A8CD-871DEB1D46D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1A7BFFC-54F5-4058-B7EF-20BD1B0A9B1D}"/>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92E4C69-3348-464B-AC39-DD234D3DEAF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91389</xdr:rowOff>
    </xdr:from>
    <xdr:to>
      <xdr:col>116</xdr:col>
      <xdr:colOff>114300</xdr:colOff>
      <xdr:row>62</xdr:row>
      <xdr:rowOff>21539</xdr:rowOff>
    </xdr:to>
    <xdr:sp macro="" textlink="">
      <xdr:nvSpPr>
        <xdr:cNvPr id="608" name="楕円 607">
          <a:extLst>
            <a:ext uri="{FF2B5EF4-FFF2-40B4-BE49-F238E27FC236}">
              <a16:creationId xmlns:a16="http://schemas.microsoft.com/office/drawing/2014/main" id="{7F7973C3-082D-4EC9-9D49-3DA17DE6E3C0}"/>
            </a:ext>
          </a:extLst>
        </xdr:cNvPr>
        <xdr:cNvSpPr/>
      </xdr:nvSpPr>
      <xdr:spPr>
        <a:xfrm>
          <a:off x="19900900" y="10168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69816</xdr:rowOff>
    </xdr:from>
    <xdr:ext cx="469744" cy="259045"/>
    <xdr:sp macro="" textlink="">
      <xdr:nvSpPr>
        <xdr:cNvPr id="609" name="【学校施設】&#10;一人当たり面積該当値テキスト">
          <a:extLst>
            <a:ext uri="{FF2B5EF4-FFF2-40B4-BE49-F238E27FC236}">
              <a16:creationId xmlns:a16="http://schemas.microsoft.com/office/drawing/2014/main" id="{AFDF1F11-1149-40E6-8941-B12D62FC3287}"/>
            </a:ext>
          </a:extLst>
        </xdr:cNvPr>
        <xdr:cNvSpPr txBox="1"/>
      </xdr:nvSpPr>
      <xdr:spPr>
        <a:xfrm>
          <a:off x="19989800" y="1014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89103</xdr:rowOff>
    </xdr:from>
    <xdr:to>
      <xdr:col>112</xdr:col>
      <xdr:colOff>38100</xdr:colOff>
      <xdr:row>62</xdr:row>
      <xdr:rowOff>19253</xdr:rowOff>
    </xdr:to>
    <xdr:sp macro="" textlink="">
      <xdr:nvSpPr>
        <xdr:cNvPr id="610" name="楕円 609">
          <a:extLst>
            <a:ext uri="{FF2B5EF4-FFF2-40B4-BE49-F238E27FC236}">
              <a16:creationId xmlns:a16="http://schemas.microsoft.com/office/drawing/2014/main" id="{A0936C41-1E3F-4595-81BF-14F4DA2DA5E7}"/>
            </a:ext>
          </a:extLst>
        </xdr:cNvPr>
        <xdr:cNvSpPr/>
      </xdr:nvSpPr>
      <xdr:spPr>
        <a:xfrm>
          <a:off x="19157950" y="101665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139903</xdr:rowOff>
    </xdr:from>
    <xdr:to>
      <xdr:col>116</xdr:col>
      <xdr:colOff>63500</xdr:colOff>
      <xdr:row>61</xdr:row>
      <xdr:rowOff>142189</xdr:rowOff>
    </xdr:to>
    <xdr:cxnSp macro="">
      <xdr:nvCxnSpPr>
        <xdr:cNvPr id="611" name="直線コネクタ 610">
          <a:extLst>
            <a:ext uri="{FF2B5EF4-FFF2-40B4-BE49-F238E27FC236}">
              <a16:creationId xmlns:a16="http://schemas.microsoft.com/office/drawing/2014/main" id="{17D72368-F2AC-4318-A125-1F47A3D6BA32}"/>
            </a:ext>
          </a:extLst>
        </xdr:cNvPr>
        <xdr:cNvCxnSpPr/>
      </xdr:nvCxnSpPr>
      <xdr:spPr>
        <a:xfrm>
          <a:off x="19202400" y="10217353"/>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88188</xdr:rowOff>
    </xdr:from>
    <xdr:to>
      <xdr:col>107</xdr:col>
      <xdr:colOff>101600</xdr:colOff>
      <xdr:row>62</xdr:row>
      <xdr:rowOff>18338</xdr:rowOff>
    </xdr:to>
    <xdr:sp macro="" textlink="">
      <xdr:nvSpPr>
        <xdr:cNvPr id="612" name="楕円 611">
          <a:extLst>
            <a:ext uri="{FF2B5EF4-FFF2-40B4-BE49-F238E27FC236}">
              <a16:creationId xmlns:a16="http://schemas.microsoft.com/office/drawing/2014/main" id="{A97748B1-668B-4436-A4D3-50F6A40E2743}"/>
            </a:ext>
          </a:extLst>
        </xdr:cNvPr>
        <xdr:cNvSpPr/>
      </xdr:nvSpPr>
      <xdr:spPr>
        <a:xfrm>
          <a:off x="18345150" y="10165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138988</xdr:rowOff>
    </xdr:from>
    <xdr:to>
      <xdr:col>111</xdr:col>
      <xdr:colOff>177800</xdr:colOff>
      <xdr:row>61</xdr:row>
      <xdr:rowOff>139903</xdr:rowOff>
    </xdr:to>
    <xdr:cxnSp macro="">
      <xdr:nvCxnSpPr>
        <xdr:cNvPr id="613" name="直線コネクタ 612">
          <a:extLst>
            <a:ext uri="{FF2B5EF4-FFF2-40B4-BE49-F238E27FC236}">
              <a16:creationId xmlns:a16="http://schemas.microsoft.com/office/drawing/2014/main" id="{EE4DB32E-FCDA-4920-9140-52ACFFBD426D}"/>
            </a:ext>
          </a:extLst>
        </xdr:cNvPr>
        <xdr:cNvCxnSpPr/>
      </xdr:nvCxnSpPr>
      <xdr:spPr>
        <a:xfrm>
          <a:off x="18395950" y="10216438"/>
          <a:ext cx="8064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83617</xdr:rowOff>
    </xdr:from>
    <xdr:to>
      <xdr:col>102</xdr:col>
      <xdr:colOff>165100</xdr:colOff>
      <xdr:row>62</xdr:row>
      <xdr:rowOff>13767</xdr:rowOff>
    </xdr:to>
    <xdr:sp macro="" textlink="">
      <xdr:nvSpPr>
        <xdr:cNvPr id="614" name="楕円 613">
          <a:extLst>
            <a:ext uri="{FF2B5EF4-FFF2-40B4-BE49-F238E27FC236}">
              <a16:creationId xmlns:a16="http://schemas.microsoft.com/office/drawing/2014/main" id="{2FA57943-9054-4FAD-87AA-BD113B591D12}"/>
            </a:ext>
          </a:extLst>
        </xdr:cNvPr>
        <xdr:cNvSpPr/>
      </xdr:nvSpPr>
      <xdr:spPr>
        <a:xfrm>
          <a:off x="17551400" y="101610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134417</xdr:rowOff>
    </xdr:from>
    <xdr:to>
      <xdr:col>107</xdr:col>
      <xdr:colOff>50800</xdr:colOff>
      <xdr:row>61</xdr:row>
      <xdr:rowOff>138988</xdr:rowOff>
    </xdr:to>
    <xdr:cxnSp macro="">
      <xdr:nvCxnSpPr>
        <xdr:cNvPr id="615" name="直線コネクタ 614">
          <a:extLst>
            <a:ext uri="{FF2B5EF4-FFF2-40B4-BE49-F238E27FC236}">
              <a16:creationId xmlns:a16="http://schemas.microsoft.com/office/drawing/2014/main" id="{C70E91E0-9C53-4D65-8075-5133B94D29F4}"/>
            </a:ext>
          </a:extLst>
        </xdr:cNvPr>
        <xdr:cNvCxnSpPr/>
      </xdr:nvCxnSpPr>
      <xdr:spPr>
        <a:xfrm>
          <a:off x="17602200" y="10211867"/>
          <a:ext cx="7937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100076</xdr:rowOff>
    </xdr:from>
    <xdr:to>
      <xdr:col>98</xdr:col>
      <xdr:colOff>38100</xdr:colOff>
      <xdr:row>62</xdr:row>
      <xdr:rowOff>30226</xdr:rowOff>
    </xdr:to>
    <xdr:sp macro="" textlink="">
      <xdr:nvSpPr>
        <xdr:cNvPr id="616" name="楕円 615">
          <a:extLst>
            <a:ext uri="{FF2B5EF4-FFF2-40B4-BE49-F238E27FC236}">
              <a16:creationId xmlns:a16="http://schemas.microsoft.com/office/drawing/2014/main" id="{932D6985-BF06-4630-9FC2-287987F746DC}"/>
            </a:ext>
          </a:extLst>
        </xdr:cNvPr>
        <xdr:cNvSpPr/>
      </xdr:nvSpPr>
      <xdr:spPr>
        <a:xfrm>
          <a:off x="16757650" y="101775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134417</xdr:rowOff>
    </xdr:from>
    <xdr:to>
      <xdr:col>102</xdr:col>
      <xdr:colOff>114300</xdr:colOff>
      <xdr:row>61</xdr:row>
      <xdr:rowOff>150876</xdr:rowOff>
    </xdr:to>
    <xdr:cxnSp macro="">
      <xdr:nvCxnSpPr>
        <xdr:cNvPr id="617" name="直線コネクタ 616">
          <a:extLst>
            <a:ext uri="{FF2B5EF4-FFF2-40B4-BE49-F238E27FC236}">
              <a16:creationId xmlns:a16="http://schemas.microsoft.com/office/drawing/2014/main" id="{5257D697-F6D7-461D-A3E0-A80BE1DD66D7}"/>
            </a:ext>
          </a:extLst>
        </xdr:cNvPr>
        <xdr:cNvCxnSpPr/>
      </xdr:nvCxnSpPr>
      <xdr:spPr>
        <a:xfrm flipV="1">
          <a:off x="16802100" y="10211867"/>
          <a:ext cx="8001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EB256D50-0586-4393-BB1A-F1463FAB6D65}"/>
            </a:ext>
          </a:extLst>
        </xdr:cNvPr>
        <xdr:cNvSpPr txBox="1"/>
      </xdr:nvSpPr>
      <xdr:spPr>
        <a:xfrm>
          <a:off x="18980227" y="985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F4372805-4FB8-4C26-BD1C-ECE070DC3F27}"/>
            </a:ext>
          </a:extLst>
        </xdr:cNvPr>
        <xdr:cNvSpPr txBox="1"/>
      </xdr:nvSpPr>
      <xdr:spPr>
        <a:xfrm>
          <a:off x="18180127" y="986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5E2827F5-4697-4492-966D-FAD333EB05B8}"/>
            </a:ext>
          </a:extLst>
        </xdr:cNvPr>
        <xdr:cNvSpPr txBox="1"/>
      </xdr:nvSpPr>
      <xdr:spPr>
        <a:xfrm>
          <a:off x="17386377" y="988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AA125E95-4EA4-42F6-9A11-E5C0BA06C7D1}"/>
            </a:ext>
          </a:extLst>
        </xdr:cNvPr>
        <xdr:cNvSpPr txBox="1"/>
      </xdr:nvSpPr>
      <xdr:spPr>
        <a:xfrm>
          <a:off x="16592627" y="99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10380</xdr:rowOff>
    </xdr:from>
    <xdr:ext cx="469744" cy="259045"/>
    <xdr:sp macro="" textlink="">
      <xdr:nvSpPr>
        <xdr:cNvPr id="622" name="n_1mainValue【学校施設】&#10;一人当たり面積">
          <a:extLst>
            <a:ext uri="{FF2B5EF4-FFF2-40B4-BE49-F238E27FC236}">
              <a16:creationId xmlns:a16="http://schemas.microsoft.com/office/drawing/2014/main" id="{5E694748-AC67-42EB-9196-5BA804444B71}"/>
            </a:ext>
          </a:extLst>
        </xdr:cNvPr>
        <xdr:cNvSpPr txBox="1"/>
      </xdr:nvSpPr>
      <xdr:spPr>
        <a:xfrm>
          <a:off x="18980227" y="1025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623" name="n_2mainValue【学校施設】&#10;一人当たり面積">
          <a:extLst>
            <a:ext uri="{FF2B5EF4-FFF2-40B4-BE49-F238E27FC236}">
              <a16:creationId xmlns:a16="http://schemas.microsoft.com/office/drawing/2014/main" id="{0628694D-C334-4FA0-86CD-F7C08351EFB0}"/>
            </a:ext>
          </a:extLst>
        </xdr:cNvPr>
        <xdr:cNvSpPr txBox="1"/>
      </xdr:nvSpPr>
      <xdr:spPr>
        <a:xfrm>
          <a:off x="18180127" y="1025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4894</xdr:rowOff>
    </xdr:from>
    <xdr:ext cx="469744" cy="259045"/>
    <xdr:sp macro="" textlink="">
      <xdr:nvSpPr>
        <xdr:cNvPr id="624" name="n_3mainValue【学校施設】&#10;一人当たり面積">
          <a:extLst>
            <a:ext uri="{FF2B5EF4-FFF2-40B4-BE49-F238E27FC236}">
              <a16:creationId xmlns:a16="http://schemas.microsoft.com/office/drawing/2014/main" id="{EAC7D2F2-2136-4478-8B97-B841E8F2F113}"/>
            </a:ext>
          </a:extLst>
        </xdr:cNvPr>
        <xdr:cNvSpPr txBox="1"/>
      </xdr:nvSpPr>
      <xdr:spPr>
        <a:xfrm>
          <a:off x="17386377" y="102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21353</xdr:rowOff>
    </xdr:from>
    <xdr:ext cx="469744" cy="259045"/>
    <xdr:sp macro="" textlink="">
      <xdr:nvSpPr>
        <xdr:cNvPr id="625" name="n_4mainValue【学校施設】&#10;一人当たり面積">
          <a:extLst>
            <a:ext uri="{FF2B5EF4-FFF2-40B4-BE49-F238E27FC236}">
              <a16:creationId xmlns:a16="http://schemas.microsoft.com/office/drawing/2014/main" id="{4BA68C93-2756-4EB4-9181-C3AB13C4F104}"/>
            </a:ext>
          </a:extLst>
        </xdr:cNvPr>
        <xdr:cNvSpPr txBox="1"/>
      </xdr:nvSpPr>
      <xdr:spPr>
        <a:xfrm>
          <a:off x="16592627" y="102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4A14A53D-8132-4DBC-BDC8-3D752E2F8E9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4C5BC710-FB2C-4EC3-A80A-9D3E77135C5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9869738-D687-4C16-9A1E-348F3A277AD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A9D47963-8556-4F4F-A820-E3522853DB5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24F705CF-F4ED-4DD8-8687-D783CBE54BE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5292240-60CA-4B07-B565-E6581AEF4DA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DD82C2C-A328-48BC-95AC-8701661D504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DACF028-1A8B-4680-89EA-F6A5C93EB8D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6F3A8E5B-9706-41F5-BCDA-973202448F7F}"/>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41A74D9B-2464-4EF7-BA91-834CA0F3322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FE223074-A817-43DE-B73A-A379374CB9BA}"/>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A124B3B7-3DAB-44A4-8ECF-F20121A8CED6}"/>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E7167852-6C56-4CEA-92EF-B84CECF89F6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7FE85900-A631-4826-AE83-10A03340436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549060A9-90F7-41FF-9C4A-DC60E4FCA85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A1368D1F-90F0-4DBA-AD2C-1A51EF0B5BA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62B37BD3-C462-4F3B-97E2-EAA84F7E53BE}"/>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A4F1C40F-D198-4FF9-A632-3EB3471B1A1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298DD62-B4B5-43F0-90C4-F23DB79CBD4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254A66F1-29C5-4514-AF3B-C37ADE3F5A93}"/>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6B573D11-05AF-4751-8AAA-EA4446319764}"/>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8F822E03-9A2A-46C8-A86B-72F1FC91C3C1}"/>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3B64308D-29A2-4D46-9A31-16B5B2BA819E}"/>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F9085636-EE87-4BD4-B7DE-829F61289B3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573AC80F-3B17-4CAF-8CBC-E9BCB1E768E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6A8D79FA-143F-4C07-BA1D-35E3B3CB38A6}"/>
            </a:ext>
          </a:extLst>
        </xdr:cNvPr>
        <xdr:cNvCxnSpPr/>
      </xdr:nvCxnSpPr>
      <xdr:spPr>
        <a:xfrm flipV="1">
          <a:off x="14699614" y="129891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ACF490A1-4A88-40A0-B3D8-3372AE9B1B68}"/>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796494A2-E681-4C6C-8A3C-C31C46513C66}"/>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6B02BAC0-E724-4459-8341-D0056DC020FD}"/>
            </a:ext>
          </a:extLst>
        </xdr:cNvPr>
        <xdr:cNvSpPr txBox="1"/>
      </xdr:nvSpPr>
      <xdr:spPr>
        <a:xfrm>
          <a:off x="14738350" y="1277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3CB31D5D-FC6D-4D4F-8F5A-81D3F66DC2D8}"/>
            </a:ext>
          </a:extLst>
        </xdr:cNvPr>
        <xdr:cNvCxnSpPr/>
      </xdr:nvCxnSpPr>
      <xdr:spPr>
        <a:xfrm>
          <a:off x="14611350" y="12989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EC835647-2DB7-462A-9321-7A0E8A12C192}"/>
            </a:ext>
          </a:extLst>
        </xdr:cNvPr>
        <xdr:cNvSpPr txBox="1"/>
      </xdr:nvSpPr>
      <xdr:spPr>
        <a:xfrm>
          <a:off x="14738350" y="13600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7D5C36C7-148D-4C3A-A6C0-1EC44914FBEA}"/>
            </a:ext>
          </a:extLst>
        </xdr:cNvPr>
        <xdr:cNvSpPr/>
      </xdr:nvSpPr>
      <xdr:spPr>
        <a:xfrm>
          <a:off x="14649450" y="13621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3169EBC0-DF45-4227-B110-219B4A7C99F8}"/>
            </a:ext>
          </a:extLst>
        </xdr:cNvPr>
        <xdr:cNvSpPr/>
      </xdr:nvSpPr>
      <xdr:spPr>
        <a:xfrm>
          <a:off x="13887450" y="135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1AB4BB16-7746-45D1-A93D-B24F12A0BB86}"/>
            </a:ext>
          </a:extLst>
        </xdr:cNvPr>
        <xdr:cNvSpPr/>
      </xdr:nvSpPr>
      <xdr:spPr>
        <a:xfrm>
          <a:off x="130937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D386CAB0-205E-447A-890B-BCB08980A658}"/>
            </a:ext>
          </a:extLst>
        </xdr:cNvPr>
        <xdr:cNvSpPr/>
      </xdr:nvSpPr>
      <xdr:spPr>
        <a:xfrm>
          <a:off x="12299950" y="13533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C902A17E-CA82-4816-AACC-DBE0EFD12D02}"/>
            </a:ext>
          </a:extLst>
        </xdr:cNvPr>
        <xdr:cNvSpPr/>
      </xdr:nvSpPr>
      <xdr:spPr>
        <a:xfrm>
          <a:off x="11487150" y="13516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C5FB913-1A50-401A-AE96-FC46DF77C2F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FD7EBC9-5118-4DB9-ABCD-7398FBA9C66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8A3CF87-A07D-4E59-9A34-CE599BE25F16}"/>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80E9FF6-8E5E-46C5-A424-D83BB676E188}"/>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A65085D-619E-4E2D-9D6E-EE94C81F648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64044</xdr:rowOff>
    </xdr:from>
    <xdr:to>
      <xdr:col>85</xdr:col>
      <xdr:colOff>177800</xdr:colOff>
      <xdr:row>82</xdr:row>
      <xdr:rowOff>165644</xdr:rowOff>
    </xdr:to>
    <xdr:sp macro="" textlink="">
      <xdr:nvSpPr>
        <xdr:cNvPr id="667" name="楕円 666">
          <a:extLst>
            <a:ext uri="{FF2B5EF4-FFF2-40B4-BE49-F238E27FC236}">
              <a16:creationId xmlns:a16="http://schemas.microsoft.com/office/drawing/2014/main" id="{9E63BB38-06FB-466F-80A4-29D7BC09655F}"/>
            </a:ext>
          </a:extLst>
        </xdr:cNvPr>
        <xdr:cNvSpPr/>
      </xdr:nvSpPr>
      <xdr:spPr>
        <a:xfrm>
          <a:off x="14649450" y="1360859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86921</xdr:rowOff>
    </xdr:from>
    <xdr:ext cx="405111" cy="259045"/>
    <xdr:sp macro="" textlink="">
      <xdr:nvSpPr>
        <xdr:cNvPr id="668" name="【児童館】&#10;有形固定資産減価償却率該当値テキスト">
          <a:extLst>
            <a:ext uri="{FF2B5EF4-FFF2-40B4-BE49-F238E27FC236}">
              <a16:creationId xmlns:a16="http://schemas.microsoft.com/office/drawing/2014/main" id="{C591DB81-B69B-4061-886F-A76301D0DB1A}"/>
            </a:ext>
          </a:extLst>
        </xdr:cNvPr>
        <xdr:cNvSpPr txBox="1"/>
      </xdr:nvSpPr>
      <xdr:spPr>
        <a:xfrm>
          <a:off x="14738350" y="1346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669" name="楕円 668">
          <a:extLst>
            <a:ext uri="{FF2B5EF4-FFF2-40B4-BE49-F238E27FC236}">
              <a16:creationId xmlns:a16="http://schemas.microsoft.com/office/drawing/2014/main" id="{7A83316D-CE43-4B5D-BD03-1BBF0A6A6D1B}"/>
            </a:ext>
          </a:extLst>
        </xdr:cNvPr>
        <xdr:cNvSpPr/>
      </xdr:nvSpPr>
      <xdr:spPr>
        <a:xfrm>
          <a:off x="1388745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114844</xdr:rowOff>
    </xdr:to>
    <xdr:cxnSp macro="">
      <xdr:nvCxnSpPr>
        <xdr:cNvPr id="670" name="直線コネクタ 669">
          <a:extLst>
            <a:ext uri="{FF2B5EF4-FFF2-40B4-BE49-F238E27FC236}">
              <a16:creationId xmlns:a16="http://schemas.microsoft.com/office/drawing/2014/main" id="{21B5E761-7C8A-4F67-9C25-9F3595296585}"/>
            </a:ext>
          </a:extLst>
        </xdr:cNvPr>
        <xdr:cNvCxnSpPr/>
      </xdr:nvCxnSpPr>
      <xdr:spPr>
        <a:xfrm>
          <a:off x="13938250" y="13651230"/>
          <a:ext cx="762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28121</xdr:rowOff>
    </xdr:from>
    <xdr:to>
      <xdr:col>76</xdr:col>
      <xdr:colOff>165100</xdr:colOff>
      <xdr:row>82</xdr:row>
      <xdr:rowOff>129721</xdr:rowOff>
    </xdr:to>
    <xdr:sp macro="" textlink="">
      <xdr:nvSpPr>
        <xdr:cNvPr id="671" name="楕円 670">
          <a:extLst>
            <a:ext uri="{FF2B5EF4-FFF2-40B4-BE49-F238E27FC236}">
              <a16:creationId xmlns:a16="http://schemas.microsoft.com/office/drawing/2014/main" id="{497393E6-4DE0-4140-A96F-8B68734FEAB6}"/>
            </a:ext>
          </a:extLst>
        </xdr:cNvPr>
        <xdr:cNvSpPr/>
      </xdr:nvSpPr>
      <xdr:spPr>
        <a:xfrm>
          <a:off x="130937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78921</xdr:rowOff>
    </xdr:from>
    <xdr:to>
      <xdr:col>81</xdr:col>
      <xdr:colOff>50800</xdr:colOff>
      <xdr:row>82</xdr:row>
      <xdr:rowOff>106680</xdr:rowOff>
    </xdr:to>
    <xdr:cxnSp macro="">
      <xdr:nvCxnSpPr>
        <xdr:cNvPr id="672" name="直線コネクタ 671">
          <a:extLst>
            <a:ext uri="{FF2B5EF4-FFF2-40B4-BE49-F238E27FC236}">
              <a16:creationId xmlns:a16="http://schemas.microsoft.com/office/drawing/2014/main" id="{5A8E5D70-40EF-460D-8D89-9CD0972CD09C}"/>
            </a:ext>
          </a:extLst>
        </xdr:cNvPr>
        <xdr:cNvCxnSpPr/>
      </xdr:nvCxnSpPr>
      <xdr:spPr>
        <a:xfrm>
          <a:off x="13144500" y="13623471"/>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150586</xdr:rowOff>
    </xdr:from>
    <xdr:to>
      <xdr:col>72</xdr:col>
      <xdr:colOff>38100</xdr:colOff>
      <xdr:row>82</xdr:row>
      <xdr:rowOff>80736</xdr:rowOff>
    </xdr:to>
    <xdr:sp macro="" textlink="">
      <xdr:nvSpPr>
        <xdr:cNvPr id="673" name="楕円 672">
          <a:extLst>
            <a:ext uri="{FF2B5EF4-FFF2-40B4-BE49-F238E27FC236}">
              <a16:creationId xmlns:a16="http://schemas.microsoft.com/office/drawing/2014/main" id="{6B5D1C71-8208-4101-AC2B-F96A18120DD1}"/>
            </a:ext>
          </a:extLst>
        </xdr:cNvPr>
        <xdr:cNvSpPr/>
      </xdr:nvSpPr>
      <xdr:spPr>
        <a:xfrm>
          <a:off x="12299950" y="135300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29936</xdr:rowOff>
    </xdr:from>
    <xdr:to>
      <xdr:col>76</xdr:col>
      <xdr:colOff>114300</xdr:colOff>
      <xdr:row>82</xdr:row>
      <xdr:rowOff>78921</xdr:rowOff>
    </xdr:to>
    <xdr:cxnSp macro="">
      <xdr:nvCxnSpPr>
        <xdr:cNvPr id="674" name="直線コネクタ 673">
          <a:extLst>
            <a:ext uri="{FF2B5EF4-FFF2-40B4-BE49-F238E27FC236}">
              <a16:creationId xmlns:a16="http://schemas.microsoft.com/office/drawing/2014/main" id="{B201D0AC-A5E1-4EFC-8571-CA6669284E6C}"/>
            </a:ext>
          </a:extLst>
        </xdr:cNvPr>
        <xdr:cNvCxnSpPr/>
      </xdr:nvCxnSpPr>
      <xdr:spPr>
        <a:xfrm>
          <a:off x="12344400" y="13574486"/>
          <a:ext cx="8001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111398</xdr:rowOff>
    </xdr:from>
    <xdr:to>
      <xdr:col>67</xdr:col>
      <xdr:colOff>101600</xdr:colOff>
      <xdr:row>82</xdr:row>
      <xdr:rowOff>41548</xdr:rowOff>
    </xdr:to>
    <xdr:sp macro="" textlink="">
      <xdr:nvSpPr>
        <xdr:cNvPr id="675" name="楕円 674">
          <a:extLst>
            <a:ext uri="{FF2B5EF4-FFF2-40B4-BE49-F238E27FC236}">
              <a16:creationId xmlns:a16="http://schemas.microsoft.com/office/drawing/2014/main" id="{A8C660F2-1A45-45C5-AB78-AC188A3CF473}"/>
            </a:ext>
          </a:extLst>
        </xdr:cNvPr>
        <xdr:cNvSpPr/>
      </xdr:nvSpPr>
      <xdr:spPr>
        <a:xfrm>
          <a:off x="11487150" y="134908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162198</xdr:rowOff>
    </xdr:from>
    <xdr:to>
      <xdr:col>71</xdr:col>
      <xdr:colOff>177800</xdr:colOff>
      <xdr:row>82</xdr:row>
      <xdr:rowOff>29936</xdr:rowOff>
    </xdr:to>
    <xdr:cxnSp macro="">
      <xdr:nvCxnSpPr>
        <xdr:cNvPr id="676" name="直線コネクタ 675">
          <a:extLst>
            <a:ext uri="{FF2B5EF4-FFF2-40B4-BE49-F238E27FC236}">
              <a16:creationId xmlns:a16="http://schemas.microsoft.com/office/drawing/2014/main" id="{F6F58EBF-9A67-43D5-BF3B-B1FA889B10B2}"/>
            </a:ext>
          </a:extLst>
        </xdr:cNvPr>
        <xdr:cNvCxnSpPr/>
      </xdr:nvCxnSpPr>
      <xdr:spPr>
        <a:xfrm>
          <a:off x="11537950" y="13541648"/>
          <a:ext cx="80645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F53B72EE-47C3-438D-91F7-9E6207FE7E24}"/>
            </a:ext>
          </a:extLst>
        </xdr:cNvPr>
        <xdr:cNvSpPr txBox="1"/>
      </xdr:nvSpPr>
      <xdr:spPr>
        <a:xfrm>
          <a:off x="13742044" y="1337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7F7E3E19-6F71-48AD-8652-A518CF08FADC}"/>
            </a:ext>
          </a:extLst>
        </xdr:cNvPr>
        <xdr:cNvSpPr txBox="1"/>
      </xdr:nvSpPr>
      <xdr:spPr>
        <a:xfrm>
          <a:off x="129609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a:extLst>
            <a:ext uri="{FF2B5EF4-FFF2-40B4-BE49-F238E27FC236}">
              <a16:creationId xmlns:a16="http://schemas.microsoft.com/office/drawing/2014/main" id="{B6DFD3A6-1A60-4950-8628-6BF05E76838A}"/>
            </a:ext>
          </a:extLst>
        </xdr:cNvPr>
        <xdr:cNvSpPr txBox="1"/>
      </xdr:nvSpPr>
      <xdr:spPr>
        <a:xfrm>
          <a:off x="12167244" y="1361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6DEC58D8-5560-4BB0-A122-010D38F7E777}"/>
            </a:ext>
          </a:extLst>
        </xdr:cNvPr>
        <xdr:cNvSpPr txBox="1"/>
      </xdr:nvSpPr>
      <xdr:spPr>
        <a:xfrm>
          <a:off x="11354444" y="1360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681" name="n_1mainValue【児童館】&#10;有形固定資産減価償却率">
          <a:extLst>
            <a:ext uri="{FF2B5EF4-FFF2-40B4-BE49-F238E27FC236}">
              <a16:creationId xmlns:a16="http://schemas.microsoft.com/office/drawing/2014/main" id="{DEF21A58-3F2B-47A3-AAA8-5F0902205452}"/>
            </a:ext>
          </a:extLst>
        </xdr:cNvPr>
        <xdr:cNvSpPr txBox="1"/>
      </xdr:nvSpPr>
      <xdr:spPr>
        <a:xfrm>
          <a:off x="137420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120848</xdr:rowOff>
    </xdr:from>
    <xdr:ext cx="405111" cy="259045"/>
    <xdr:sp macro="" textlink="">
      <xdr:nvSpPr>
        <xdr:cNvPr id="682" name="n_2mainValue【児童館】&#10;有形固定資産減価償却率">
          <a:extLst>
            <a:ext uri="{FF2B5EF4-FFF2-40B4-BE49-F238E27FC236}">
              <a16:creationId xmlns:a16="http://schemas.microsoft.com/office/drawing/2014/main" id="{F954CB57-56CA-4526-AC56-4DA29770770C}"/>
            </a:ext>
          </a:extLst>
        </xdr:cNvPr>
        <xdr:cNvSpPr txBox="1"/>
      </xdr:nvSpPr>
      <xdr:spPr>
        <a:xfrm>
          <a:off x="12960994" y="1366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97263</xdr:rowOff>
    </xdr:from>
    <xdr:ext cx="405111" cy="259045"/>
    <xdr:sp macro="" textlink="">
      <xdr:nvSpPr>
        <xdr:cNvPr id="683" name="n_3mainValue【児童館】&#10;有形固定資産減価償却率">
          <a:extLst>
            <a:ext uri="{FF2B5EF4-FFF2-40B4-BE49-F238E27FC236}">
              <a16:creationId xmlns:a16="http://schemas.microsoft.com/office/drawing/2014/main" id="{B48DDEE3-204D-4CC9-B4B5-8AA3C6B40AD0}"/>
            </a:ext>
          </a:extLst>
        </xdr:cNvPr>
        <xdr:cNvSpPr txBox="1"/>
      </xdr:nvSpPr>
      <xdr:spPr>
        <a:xfrm>
          <a:off x="12167244" y="1331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58075</xdr:rowOff>
    </xdr:from>
    <xdr:ext cx="405111" cy="259045"/>
    <xdr:sp macro="" textlink="">
      <xdr:nvSpPr>
        <xdr:cNvPr id="684" name="n_4mainValue【児童館】&#10;有形固定資産減価償却率">
          <a:extLst>
            <a:ext uri="{FF2B5EF4-FFF2-40B4-BE49-F238E27FC236}">
              <a16:creationId xmlns:a16="http://schemas.microsoft.com/office/drawing/2014/main" id="{3D0D7A9D-1ACC-4603-8A09-F1CBD7090AAA}"/>
            </a:ext>
          </a:extLst>
        </xdr:cNvPr>
        <xdr:cNvSpPr txBox="1"/>
      </xdr:nvSpPr>
      <xdr:spPr>
        <a:xfrm>
          <a:off x="11354444" y="1327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F1C3B513-C9FB-4CA9-8216-71BF3E362EF1}"/>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AB2ADA88-B2F3-4D00-91FA-052FE4DD543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3685D193-16C2-4807-8385-4BCF44D1965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39853BDC-A83F-469C-BC9B-0F2B6D7A895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178E6C2-1A2D-4D8E-B104-797F1FEE266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6078233-85CC-484C-83E8-25321B6CD72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3C62CAA6-EAEB-40CE-8DF7-381B66C124D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9FE72A26-32B3-4968-8590-A4D5FAE9D004}"/>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720D5D7-4B36-4A86-97BE-F71A207FEBA3}"/>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63FA870-3047-4F27-932E-19AF1D7C0B5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DC52409E-1397-4472-9392-42FB99058A5D}"/>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2070E8C3-8C18-4B39-AE6B-628A2006C93E}"/>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A200C2CE-3F6C-4519-AB7A-7311A039F51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49A4B6D7-311F-48D8-BE00-BD50B22D2066}"/>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6621D47E-5284-43AA-97B0-9EE5668AF526}"/>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15775789-748E-4B97-85FA-447CF586342A}"/>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55CE4626-908E-43B7-97E0-2289FA2C156C}"/>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B6DFFA1B-3114-455C-BC7B-DCC10C24B25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A7DB153-F0A4-4822-A6C7-6057F776361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17C1FFD-D9DC-4359-BD62-E26F3549D48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087CEBA-C823-429D-A20C-4DED4D2D7AB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9238C93A-B94F-4F15-A357-FADA52BEDAA9}"/>
            </a:ext>
          </a:extLst>
        </xdr:cNvPr>
        <xdr:cNvCxnSpPr/>
      </xdr:nvCxnSpPr>
      <xdr:spPr>
        <a:xfrm flipV="1">
          <a:off x="19951064" y="13094208"/>
          <a:ext cx="0" cy="112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F98E8B33-17FF-45A8-B0EF-25F53FD0253B}"/>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1841E148-C4B6-43CD-81D1-B4FE4E32D0A8}"/>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262878B9-61DA-4FFC-A81C-7617185FFF64}"/>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B638747D-B88E-41E8-A293-D338E2CB9B92}"/>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a:extLst>
            <a:ext uri="{FF2B5EF4-FFF2-40B4-BE49-F238E27FC236}">
              <a16:creationId xmlns:a16="http://schemas.microsoft.com/office/drawing/2014/main" id="{1F02C239-DA65-4FEE-B12C-528FC0F2B9C7}"/>
            </a:ext>
          </a:extLst>
        </xdr:cNvPr>
        <xdr:cNvSpPr txBox="1"/>
      </xdr:nvSpPr>
      <xdr:spPr>
        <a:xfrm>
          <a:off x="19989800" y="14018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1F1FC01C-6474-4DCD-882A-708C94A4E609}"/>
            </a:ext>
          </a:extLst>
        </xdr:cNvPr>
        <xdr:cNvSpPr/>
      </xdr:nvSpPr>
      <xdr:spPr>
        <a:xfrm>
          <a:off x="19900900" y="14040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9FCDE8DF-69D0-4866-9DBF-2568BEC12AFE}"/>
            </a:ext>
          </a:extLst>
        </xdr:cNvPr>
        <xdr:cNvSpPr/>
      </xdr:nvSpPr>
      <xdr:spPr>
        <a:xfrm>
          <a:off x="191579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4651580A-686E-4356-AC73-56781B35985A}"/>
            </a:ext>
          </a:extLst>
        </xdr:cNvPr>
        <xdr:cNvSpPr/>
      </xdr:nvSpPr>
      <xdr:spPr>
        <a:xfrm>
          <a:off x="1834515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56315BB8-282B-4F6A-B642-ABAC32A56F85}"/>
            </a:ext>
          </a:extLst>
        </xdr:cNvPr>
        <xdr:cNvSpPr/>
      </xdr:nvSpPr>
      <xdr:spPr>
        <a:xfrm>
          <a:off x="17551400" y="14035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6808EDB1-286B-4007-AAEF-679E389E00C1}"/>
            </a:ext>
          </a:extLst>
        </xdr:cNvPr>
        <xdr:cNvSpPr/>
      </xdr:nvSpPr>
      <xdr:spPr>
        <a:xfrm>
          <a:off x="16757650" y="140174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ABB6207-C689-4501-BA1E-528460738A5A}"/>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D0DAE16-478D-4BCE-A634-948A764B9774}"/>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13D2196-777D-4F7C-BDD0-6253CE22F79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C6EB8C7-1F1F-4F66-AE9B-827D3E59966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2F2D5BA-CC69-40AB-A981-BD73058996D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22" name="楕円 721">
          <a:extLst>
            <a:ext uri="{FF2B5EF4-FFF2-40B4-BE49-F238E27FC236}">
              <a16:creationId xmlns:a16="http://schemas.microsoft.com/office/drawing/2014/main" id="{67730A6B-21E7-4EF5-9E38-BA48D79FC751}"/>
            </a:ext>
          </a:extLst>
        </xdr:cNvPr>
        <xdr:cNvSpPr/>
      </xdr:nvSpPr>
      <xdr:spPr>
        <a:xfrm>
          <a:off x="19900900" y="140312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7890</xdr:rowOff>
    </xdr:from>
    <xdr:ext cx="469744" cy="259045"/>
    <xdr:sp macro="" textlink="">
      <xdr:nvSpPr>
        <xdr:cNvPr id="723" name="【児童館】&#10;一人当たり面積該当値テキスト">
          <a:extLst>
            <a:ext uri="{FF2B5EF4-FFF2-40B4-BE49-F238E27FC236}">
              <a16:creationId xmlns:a16="http://schemas.microsoft.com/office/drawing/2014/main" id="{B327C761-1CEA-4404-AB1F-4C9E4B307CF5}"/>
            </a:ext>
          </a:extLst>
        </xdr:cNvPr>
        <xdr:cNvSpPr txBox="1"/>
      </xdr:nvSpPr>
      <xdr:spPr>
        <a:xfrm>
          <a:off x="19989800" y="138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724" name="楕円 723">
          <a:extLst>
            <a:ext uri="{FF2B5EF4-FFF2-40B4-BE49-F238E27FC236}">
              <a16:creationId xmlns:a16="http://schemas.microsoft.com/office/drawing/2014/main" id="{2FCAF99D-0C87-4E91-869A-0103F94FF324}"/>
            </a:ext>
          </a:extLst>
        </xdr:cNvPr>
        <xdr:cNvSpPr/>
      </xdr:nvSpPr>
      <xdr:spPr>
        <a:xfrm>
          <a:off x="19157950" y="140312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35813</xdr:rowOff>
    </xdr:to>
    <xdr:cxnSp macro="">
      <xdr:nvCxnSpPr>
        <xdr:cNvPr id="725" name="直線コネクタ 724">
          <a:extLst>
            <a:ext uri="{FF2B5EF4-FFF2-40B4-BE49-F238E27FC236}">
              <a16:creationId xmlns:a16="http://schemas.microsoft.com/office/drawing/2014/main" id="{DB23E191-6D75-4E0F-935C-FE825B3A75F0}"/>
            </a:ext>
          </a:extLst>
        </xdr:cNvPr>
        <xdr:cNvCxnSpPr/>
      </xdr:nvCxnSpPr>
      <xdr:spPr>
        <a:xfrm>
          <a:off x="19202400" y="1407566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726" name="楕円 725">
          <a:extLst>
            <a:ext uri="{FF2B5EF4-FFF2-40B4-BE49-F238E27FC236}">
              <a16:creationId xmlns:a16="http://schemas.microsoft.com/office/drawing/2014/main" id="{2D3912CE-056C-4513-BA6B-3BE988C608F6}"/>
            </a:ext>
          </a:extLst>
        </xdr:cNvPr>
        <xdr:cNvSpPr/>
      </xdr:nvSpPr>
      <xdr:spPr>
        <a:xfrm>
          <a:off x="18345150" y="140312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35813</xdr:rowOff>
    </xdr:from>
    <xdr:to>
      <xdr:col>111</xdr:col>
      <xdr:colOff>177800</xdr:colOff>
      <xdr:row>85</xdr:row>
      <xdr:rowOff>35813</xdr:rowOff>
    </xdr:to>
    <xdr:cxnSp macro="">
      <xdr:nvCxnSpPr>
        <xdr:cNvPr id="727" name="直線コネクタ 726">
          <a:extLst>
            <a:ext uri="{FF2B5EF4-FFF2-40B4-BE49-F238E27FC236}">
              <a16:creationId xmlns:a16="http://schemas.microsoft.com/office/drawing/2014/main" id="{91F1DA01-C619-4D88-B849-866255E021BB}"/>
            </a:ext>
          </a:extLst>
        </xdr:cNvPr>
        <xdr:cNvCxnSpPr/>
      </xdr:nvCxnSpPr>
      <xdr:spPr>
        <a:xfrm>
          <a:off x="18395950" y="1407566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728" name="楕円 727">
          <a:extLst>
            <a:ext uri="{FF2B5EF4-FFF2-40B4-BE49-F238E27FC236}">
              <a16:creationId xmlns:a16="http://schemas.microsoft.com/office/drawing/2014/main" id="{81C5B23E-12FD-44FB-9633-90B3E81501F4}"/>
            </a:ext>
          </a:extLst>
        </xdr:cNvPr>
        <xdr:cNvSpPr/>
      </xdr:nvSpPr>
      <xdr:spPr>
        <a:xfrm>
          <a:off x="17551400" y="140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76963</xdr:rowOff>
    </xdr:to>
    <xdr:cxnSp macro="">
      <xdr:nvCxnSpPr>
        <xdr:cNvPr id="729" name="直線コネクタ 728">
          <a:extLst>
            <a:ext uri="{FF2B5EF4-FFF2-40B4-BE49-F238E27FC236}">
              <a16:creationId xmlns:a16="http://schemas.microsoft.com/office/drawing/2014/main" id="{4A5559CE-6519-4275-978A-9007EA4779B1}"/>
            </a:ext>
          </a:extLst>
        </xdr:cNvPr>
        <xdr:cNvCxnSpPr/>
      </xdr:nvCxnSpPr>
      <xdr:spPr>
        <a:xfrm flipV="1">
          <a:off x="17602200" y="14075663"/>
          <a:ext cx="79375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730" name="楕円 729">
          <a:extLst>
            <a:ext uri="{FF2B5EF4-FFF2-40B4-BE49-F238E27FC236}">
              <a16:creationId xmlns:a16="http://schemas.microsoft.com/office/drawing/2014/main" id="{A84C60AF-F3D0-4B33-BE01-EF24AAF8D908}"/>
            </a:ext>
          </a:extLst>
        </xdr:cNvPr>
        <xdr:cNvSpPr/>
      </xdr:nvSpPr>
      <xdr:spPr>
        <a:xfrm>
          <a:off x="16757650" y="140660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76963</xdr:rowOff>
    </xdr:to>
    <xdr:cxnSp macro="">
      <xdr:nvCxnSpPr>
        <xdr:cNvPr id="731" name="直線コネクタ 730">
          <a:extLst>
            <a:ext uri="{FF2B5EF4-FFF2-40B4-BE49-F238E27FC236}">
              <a16:creationId xmlns:a16="http://schemas.microsoft.com/office/drawing/2014/main" id="{6E16F448-F6C0-4BD4-B56C-5461085E9D25}"/>
            </a:ext>
          </a:extLst>
        </xdr:cNvPr>
        <xdr:cNvCxnSpPr/>
      </xdr:nvCxnSpPr>
      <xdr:spPr>
        <a:xfrm>
          <a:off x="16802100" y="141168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a:extLst>
            <a:ext uri="{FF2B5EF4-FFF2-40B4-BE49-F238E27FC236}">
              <a16:creationId xmlns:a16="http://schemas.microsoft.com/office/drawing/2014/main" id="{FD393077-BD3F-4252-A4E2-03A51171A9CE}"/>
            </a:ext>
          </a:extLst>
        </xdr:cNvPr>
        <xdr:cNvSpPr txBox="1"/>
      </xdr:nvSpPr>
      <xdr:spPr>
        <a:xfrm>
          <a:off x="189802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a:extLst>
            <a:ext uri="{FF2B5EF4-FFF2-40B4-BE49-F238E27FC236}">
              <a16:creationId xmlns:a16="http://schemas.microsoft.com/office/drawing/2014/main" id="{04AAA18B-3693-45C4-A1B4-FCDB85BBF49F}"/>
            </a:ext>
          </a:extLst>
        </xdr:cNvPr>
        <xdr:cNvSpPr txBox="1"/>
      </xdr:nvSpPr>
      <xdr:spPr>
        <a:xfrm>
          <a:off x="181801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FDAE5FBE-763D-4583-952E-222B6B07D600}"/>
            </a:ext>
          </a:extLst>
        </xdr:cNvPr>
        <xdr:cNvSpPr txBox="1"/>
      </xdr:nvSpPr>
      <xdr:spPr>
        <a:xfrm>
          <a:off x="17386377" y="138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C96E9077-3A5A-4A97-9DBD-A546DF2DC119}"/>
            </a:ext>
          </a:extLst>
        </xdr:cNvPr>
        <xdr:cNvSpPr txBox="1"/>
      </xdr:nvSpPr>
      <xdr:spPr>
        <a:xfrm>
          <a:off x="1659262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103140</xdr:rowOff>
    </xdr:from>
    <xdr:ext cx="469744" cy="259045"/>
    <xdr:sp macro="" textlink="">
      <xdr:nvSpPr>
        <xdr:cNvPr id="736" name="n_1mainValue【児童館】&#10;一人当たり面積">
          <a:extLst>
            <a:ext uri="{FF2B5EF4-FFF2-40B4-BE49-F238E27FC236}">
              <a16:creationId xmlns:a16="http://schemas.microsoft.com/office/drawing/2014/main" id="{31750BE4-8167-4ABE-8D02-5B4E4AB1A1E9}"/>
            </a:ext>
          </a:extLst>
        </xdr:cNvPr>
        <xdr:cNvSpPr txBox="1"/>
      </xdr:nvSpPr>
      <xdr:spPr>
        <a:xfrm>
          <a:off x="18980227" y="1381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737" name="n_2mainValue【児童館】&#10;一人当たり面積">
          <a:extLst>
            <a:ext uri="{FF2B5EF4-FFF2-40B4-BE49-F238E27FC236}">
              <a16:creationId xmlns:a16="http://schemas.microsoft.com/office/drawing/2014/main" id="{C1DE7479-7B4E-4F9B-A250-A138EF28F125}"/>
            </a:ext>
          </a:extLst>
        </xdr:cNvPr>
        <xdr:cNvSpPr txBox="1"/>
      </xdr:nvSpPr>
      <xdr:spPr>
        <a:xfrm>
          <a:off x="18180127" y="1381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738" name="n_3mainValue【児童館】&#10;一人当たり面積">
          <a:extLst>
            <a:ext uri="{FF2B5EF4-FFF2-40B4-BE49-F238E27FC236}">
              <a16:creationId xmlns:a16="http://schemas.microsoft.com/office/drawing/2014/main" id="{D38D5F40-1646-42C6-881D-01DBCB2E8C5F}"/>
            </a:ext>
          </a:extLst>
        </xdr:cNvPr>
        <xdr:cNvSpPr txBox="1"/>
      </xdr:nvSpPr>
      <xdr:spPr>
        <a:xfrm>
          <a:off x="17386377" y="1415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739" name="n_4mainValue【児童館】&#10;一人当たり面積">
          <a:extLst>
            <a:ext uri="{FF2B5EF4-FFF2-40B4-BE49-F238E27FC236}">
              <a16:creationId xmlns:a16="http://schemas.microsoft.com/office/drawing/2014/main" id="{41910368-05E8-420C-9E76-60392DABD6B7}"/>
            </a:ext>
          </a:extLst>
        </xdr:cNvPr>
        <xdr:cNvSpPr txBox="1"/>
      </xdr:nvSpPr>
      <xdr:spPr>
        <a:xfrm>
          <a:off x="16592627" y="1415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781C971-3732-4FF3-A6B9-53847694EE8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43AFA63-55B9-48D2-8D2F-32CD6E4FF99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28B40EC-D819-4C2F-9BEB-F278605AF29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4109B87-B31A-4BA7-BB5B-DEBFFF280575}"/>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E854777-8564-4474-96DF-9ABD08C2ABF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919DE30-FC73-4A0F-87B4-115B7BD69F6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6CC5616A-E696-4A7C-8A5E-A627674FA14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53604E9-3124-412B-9898-D15C0D0804D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E511312-54F9-4BB5-BF5E-4854CBA9AC7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88EA67A-F1E9-4FB0-846C-748FA69D97AE}"/>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6C2BBF8-EB9D-4A36-8990-846B9E79E7D2}"/>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EAB5733A-1587-4408-B42D-43D1B04C65A9}"/>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1821670-243A-4706-A80F-0CBF1B2FE1E1}"/>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DEA424C5-6919-407C-B3AC-934C4D29AAE6}"/>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D6E9A97E-702D-4014-86F7-A9AE1892C8E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B9E3B8AA-9761-44BE-A41E-95C2E583959C}"/>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87D4EDF3-F1C4-4BAC-BA67-A94FF5567205}"/>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29CBB389-37C9-4864-B190-571E377F4627}"/>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3CBBE760-91BB-483D-B68C-9041DC077C62}"/>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356AA68A-FF57-4E7D-BECD-0549360CCB3A}"/>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8277266E-D008-45C0-B261-0FB70758C0B8}"/>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E6BCC0D-C47B-404F-BDF2-9CD901ADDAB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CAB95A79-3A73-4E84-9DEC-180553B27C24}"/>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3A591FB-C78D-4A2D-BBFF-5189D12D0F9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09DF8EF-A2C7-4586-9C03-6E9FBF22C698}"/>
            </a:ext>
          </a:extLst>
        </xdr:cNvPr>
        <xdr:cNvCxnSpPr/>
      </xdr:nvCxnSpPr>
      <xdr:spPr>
        <a:xfrm flipV="1">
          <a:off x="14699614" y="165658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697A62E3-F2DA-4035-BE6A-EE6CBBAC2F1D}"/>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95FB89E-343E-4775-B5F3-8FBEDCBEFBFA}"/>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71D92BD7-689E-4DB2-8392-86EE68C79ACD}"/>
            </a:ext>
          </a:extLst>
        </xdr:cNvPr>
        <xdr:cNvSpPr txBox="1"/>
      </xdr:nvSpPr>
      <xdr:spPr>
        <a:xfrm>
          <a:off x="14738350" y="1634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15AFD71A-3357-45AF-85C8-D186B2D27ED9}"/>
            </a:ext>
          </a:extLst>
        </xdr:cNvPr>
        <xdr:cNvCxnSpPr/>
      </xdr:nvCxnSpPr>
      <xdr:spPr>
        <a:xfrm>
          <a:off x="14611350" y="16565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CC56D555-C4A5-4245-821F-051337AD0B37}"/>
            </a:ext>
          </a:extLst>
        </xdr:cNvPr>
        <xdr:cNvSpPr txBox="1"/>
      </xdr:nvSpPr>
      <xdr:spPr>
        <a:xfrm>
          <a:off x="14738350" y="17359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C59428DA-F95F-418D-B78B-540C82B0DB59}"/>
            </a:ext>
          </a:extLst>
        </xdr:cNvPr>
        <xdr:cNvSpPr/>
      </xdr:nvSpPr>
      <xdr:spPr>
        <a:xfrm>
          <a:off x="14649450" y="175075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8B35A289-0689-4E34-9ADE-E80840474A13}"/>
            </a:ext>
          </a:extLst>
        </xdr:cNvPr>
        <xdr:cNvSpPr/>
      </xdr:nvSpPr>
      <xdr:spPr>
        <a:xfrm>
          <a:off x="13887450" y="1746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80474C9B-A647-4D17-B3C0-9098A8E3B059}"/>
            </a:ext>
          </a:extLst>
        </xdr:cNvPr>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A515D1E9-DF7B-4311-A88E-4608CD7455F6}"/>
            </a:ext>
          </a:extLst>
        </xdr:cNvPr>
        <xdr:cNvSpPr/>
      </xdr:nvSpPr>
      <xdr:spPr>
        <a:xfrm>
          <a:off x="12299950" y="1741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262B3675-4C8F-45E2-808A-4D1D2F5CE7EB}"/>
            </a:ext>
          </a:extLst>
        </xdr:cNvPr>
        <xdr:cNvSpPr/>
      </xdr:nvSpPr>
      <xdr:spPr>
        <a:xfrm>
          <a:off x="11487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FE50993-D9AF-44EA-9CF7-C37611886E5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23BE3A4-7F2D-4B67-8AD8-636ADC5DCA5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7C9CD6B-8684-4139-9BCE-747FF1D14C83}"/>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EE957EF-3B4B-4BAA-AD9A-686BD42927C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121F728-65E5-47B2-832C-DEFB6A4BFB2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143511</xdr:rowOff>
    </xdr:from>
    <xdr:to>
      <xdr:col>85</xdr:col>
      <xdr:colOff>177800</xdr:colOff>
      <xdr:row>106</xdr:row>
      <xdr:rowOff>73661</xdr:rowOff>
    </xdr:to>
    <xdr:sp macro="" textlink="">
      <xdr:nvSpPr>
        <xdr:cNvPr id="780" name="楕円 779">
          <a:extLst>
            <a:ext uri="{FF2B5EF4-FFF2-40B4-BE49-F238E27FC236}">
              <a16:creationId xmlns:a16="http://schemas.microsoft.com/office/drawing/2014/main" id="{D784D3DB-5B03-46FC-A79B-0CD2C78FA5D9}"/>
            </a:ext>
          </a:extLst>
        </xdr:cNvPr>
        <xdr:cNvSpPr/>
      </xdr:nvSpPr>
      <xdr:spPr>
        <a:xfrm>
          <a:off x="14649450" y="175742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121938</xdr:rowOff>
    </xdr:from>
    <xdr:ext cx="405111" cy="259045"/>
    <xdr:sp macro="" textlink="">
      <xdr:nvSpPr>
        <xdr:cNvPr id="781" name="【公民館】&#10;有形固定資産減価償却率該当値テキスト">
          <a:extLst>
            <a:ext uri="{FF2B5EF4-FFF2-40B4-BE49-F238E27FC236}">
              <a16:creationId xmlns:a16="http://schemas.microsoft.com/office/drawing/2014/main" id="{4842CB0A-A060-4336-8C03-1DB9F9CA8535}"/>
            </a:ext>
          </a:extLst>
        </xdr:cNvPr>
        <xdr:cNvSpPr txBox="1"/>
      </xdr:nvSpPr>
      <xdr:spPr>
        <a:xfrm>
          <a:off x="14738350"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82" name="楕円 781">
          <a:extLst>
            <a:ext uri="{FF2B5EF4-FFF2-40B4-BE49-F238E27FC236}">
              <a16:creationId xmlns:a16="http://schemas.microsoft.com/office/drawing/2014/main" id="{D667FAA7-0EE0-48D3-AA0A-F30394AB4401}"/>
            </a:ext>
          </a:extLst>
        </xdr:cNvPr>
        <xdr:cNvSpPr/>
      </xdr:nvSpPr>
      <xdr:spPr>
        <a:xfrm>
          <a:off x="138874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22861</xdr:rowOff>
    </xdr:to>
    <xdr:cxnSp macro="">
      <xdr:nvCxnSpPr>
        <xdr:cNvPr id="783" name="直線コネクタ 782">
          <a:extLst>
            <a:ext uri="{FF2B5EF4-FFF2-40B4-BE49-F238E27FC236}">
              <a16:creationId xmlns:a16="http://schemas.microsoft.com/office/drawing/2014/main" id="{2F76FC4D-364A-4ECC-8584-CBCA0A996FF7}"/>
            </a:ext>
          </a:extLst>
        </xdr:cNvPr>
        <xdr:cNvCxnSpPr/>
      </xdr:nvCxnSpPr>
      <xdr:spPr>
        <a:xfrm>
          <a:off x="13938250" y="17609820"/>
          <a:ext cx="762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784" name="楕円 783">
          <a:extLst>
            <a:ext uri="{FF2B5EF4-FFF2-40B4-BE49-F238E27FC236}">
              <a16:creationId xmlns:a16="http://schemas.microsoft.com/office/drawing/2014/main" id="{70BD9F5C-B52F-42E3-B954-05534DDBEE45}"/>
            </a:ext>
          </a:extLst>
        </xdr:cNvPr>
        <xdr:cNvSpPr/>
      </xdr:nvSpPr>
      <xdr:spPr>
        <a:xfrm>
          <a:off x="13093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7620</xdr:rowOff>
    </xdr:to>
    <xdr:cxnSp macro="">
      <xdr:nvCxnSpPr>
        <xdr:cNvPr id="785" name="直線コネクタ 784">
          <a:extLst>
            <a:ext uri="{FF2B5EF4-FFF2-40B4-BE49-F238E27FC236}">
              <a16:creationId xmlns:a16="http://schemas.microsoft.com/office/drawing/2014/main" id="{019BD483-DF47-4F56-9F05-E5C9EB5F5D9F}"/>
            </a:ext>
          </a:extLst>
        </xdr:cNvPr>
        <xdr:cNvCxnSpPr/>
      </xdr:nvCxnSpPr>
      <xdr:spPr>
        <a:xfrm>
          <a:off x="13144500" y="17598389"/>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786" name="楕円 785">
          <a:extLst>
            <a:ext uri="{FF2B5EF4-FFF2-40B4-BE49-F238E27FC236}">
              <a16:creationId xmlns:a16="http://schemas.microsoft.com/office/drawing/2014/main" id="{6E0A120B-3C40-40AD-B638-BE917DEC637E}"/>
            </a:ext>
          </a:extLst>
        </xdr:cNvPr>
        <xdr:cNvSpPr/>
      </xdr:nvSpPr>
      <xdr:spPr>
        <a:xfrm>
          <a:off x="12299950" y="17528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148589</xdr:rowOff>
    </xdr:from>
    <xdr:to>
      <xdr:col>76</xdr:col>
      <xdr:colOff>114300</xdr:colOff>
      <xdr:row>105</xdr:row>
      <xdr:rowOff>167639</xdr:rowOff>
    </xdr:to>
    <xdr:cxnSp macro="">
      <xdr:nvCxnSpPr>
        <xdr:cNvPr id="787" name="直線コネクタ 786">
          <a:extLst>
            <a:ext uri="{FF2B5EF4-FFF2-40B4-BE49-F238E27FC236}">
              <a16:creationId xmlns:a16="http://schemas.microsoft.com/office/drawing/2014/main" id="{C220E928-A4AE-4FB1-BE68-E372F2DC4B3C}"/>
            </a:ext>
          </a:extLst>
        </xdr:cNvPr>
        <xdr:cNvCxnSpPr/>
      </xdr:nvCxnSpPr>
      <xdr:spPr>
        <a:xfrm>
          <a:off x="12344400" y="17579339"/>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73025</xdr:rowOff>
    </xdr:from>
    <xdr:to>
      <xdr:col>67</xdr:col>
      <xdr:colOff>101600</xdr:colOff>
      <xdr:row>106</xdr:row>
      <xdr:rowOff>3175</xdr:rowOff>
    </xdr:to>
    <xdr:sp macro="" textlink="">
      <xdr:nvSpPr>
        <xdr:cNvPr id="788" name="楕円 787">
          <a:extLst>
            <a:ext uri="{FF2B5EF4-FFF2-40B4-BE49-F238E27FC236}">
              <a16:creationId xmlns:a16="http://schemas.microsoft.com/office/drawing/2014/main" id="{051FBF8D-2EA7-4941-A3E1-6AD5CC04CB5F}"/>
            </a:ext>
          </a:extLst>
        </xdr:cNvPr>
        <xdr:cNvSpPr/>
      </xdr:nvSpPr>
      <xdr:spPr>
        <a:xfrm>
          <a:off x="1148715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123825</xdr:rowOff>
    </xdr:from>
    <xdr:to>
      <xdr:col>71</xdr:col>
      <xdr:colOff>177800</xdr:colOff>
      <xdr:row>105</xdr:row>
      <xdr:rowOff>148589</xdr:rowOff>
    </xdr:to>
    <xdr:cxnSp macro="">
      <xdr:nvCxnSpPr>
        <xdr:cNvPr id="789" name="直線コネクタ 788">
          <a:extLst>
            <a:ext uri="{FF2B5EF4-FFF2-40B4-BE49-F238E27FC236}">
              <a16:creationId xmlns:a16="http://schemas.microsoft.com/office/drawing/2014/main" id="{56DF5556-9706-49E0-96F6-15E7BF164BB3}"/>
            </a:ext>
          </a:extLst>
        </xdr:cNvPr>
        <xdr:cNvCxnSpPr/>
      </xdr:nvCxnSpPr>
      <xdr:spPr>
        <a:xfrm>
          <a:off x="11537950" y="17554575"/>
          <a:ext cx="8064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BA2B3FA9-4572-4DDF-A0E0-B7656845549D}"/>
            </a:ext>
          </a:extLst>
        </xdr:cNvPr>
        <xdr:cNvSpPr txBox="1"/>
      </xdr:nvSpPr>
      <xdr:spPr>
        <a:xfrm>
          <a:off x="137420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17086760-69EA-475B-BF19-A2CF1A254EB1}"/>
            </a:ext>
          </a:extLst>
        </xdr:cNvPr>
        <xdr:cNvSpPr txBox="1"/>
      </xdr:nvSpPr>
      <xdr:spPr>
        <a:xfrm>
          <a:off x="12960994"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6BA5A26E-D8A0-4173-AA65-BAA9FBEF1119}"/>
            </a:ext>
          </a:extLst>
        </xdr:cNvPr>
        <xdr:cNvSpPr txBox="1"/>
      </xdr:nvSpPr>
      <xdr:spPr>
        <a:xfrm>
          <a:off x="121672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799385B4-E6C1-4F74-A92C-16C09B8CEE27}"/>
            </a:ext>
          </a:extLst>
        </xdr:cNvPr>
        <xdr:cNvSpPr txBox="1"/>
      </xdr:nvSpPr>
      <xdr:spPr>
        <a:xfrm>
          <a:off x="113544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94" name="n_1mainValue【公民館】&#10;有形固定資産減価償却率">
          <a:extLst>
            <a:ext uri="{FF2B5EF4-FFF2-40B4-BE49-F238E27FC236}">
              <a16:creationId xmlns:a16="http://schemas.microsoft.com/office/drawing/2014/main" id="{874251C0-9CCF-4EFF-A0E7-94E608552E18}"/>
            </a:ext>
          </a:extLst>
        </xdr:cNvPr>
        <xdr:cNvSpPr txBox="1"/>
      </xdr:nvSpPr>
      <xdr:spPr>
        <a:xfrm>
          <a:off x="13742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795" name="n_2mainValue【公民館】&#10;有形固定資産減価償却率">
          <a:extLst>
            <a:ext uri="{FF2B5EF4-FFF2-40B4-BE49-F238E27FC236}">
              <a16:creationId xmlns:a16="http://schemas.microsoft.com/office/drawing/2014/main" id="{02134C0C-522C-4B07-AD13-B48360F4768D}"/>
            </a:ext>
          </a:extLst>
        </xdr:cNvPr>
        <xdr:cNvSpPr txBox="1"/>
      </xdr:nvSpPr>
      <xdr:spPr>
        <a:xfrm>
          <a:off x="1296099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796" name="n_3mainValue【公民館】&#10;有形固定資産減価償却率">
          <a:extLst>
            <a:ext uri="{FF2B5EF4-FFF2-40B4-BE49-F238E27FC236}">
              <a16:creationId xmlns:a16="http://schemas.microsoft.com/office/drawing/2014/main" id="{AF16E34B-CBB4-403B-A8B8-BC5894948FB5}"/>
            </a:ext>
          </a:extLst>
        </xdr:cNvPr>
        <xdr:cNvSpPr txBox="1"/>
      </xdr:nvSpPr>
      <xdr:spPr>
        <a:xfrm>
          <a:off x="121672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165752</xdr:rowOff>
    </xdr:from>
    <xdr:ext cx="405111" cy="259045"/>
    <xdr:sp macro="" textlink="">
      <xdr:nvSpPr>
        <xdr:cNvPr id="797" name="n_4mainValue【公民館】&#10;有形固定資産減価償却率">
          <a:extLst>
            <a:ext uri="{FF2B5EF4-FFF2-40B4-BE49-F238E27FC236}">
              <a16:creationId xmlns:a16="http://schemas.microsoft.com/office/drawing/2014/main" id="{EC69B795-4E0A-4262-940B-5D5A420063CE}"/>
            </a:ext>
          </a:extLst>
        </xdr:cNvPr>
        <xdr:cNvSpPr txBox="1"/>
      </xdr:nvSpPr>
      <xdr:spPr>
        <a:xfrm>
          <a:off x="11354444" y="1759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DCB807C-A3D3-4CCB-8729-AFA2CD078EA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108261F-C630-4D86-9DFF-16E63BFEA74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C1046DC-2CCE-424A-B52C-E536DD19A00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8EBB6C8-9CE4-4F4C-A2CF-15DD2D60EEC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367F6904-90E9-4AB6-B163-DD6F1EBEF18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61377516-6FD4-49CD-BFEA-4EE8A2BFCE5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63182AA-B14B-40A9-8BDE-EEDA05B1B19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73C0C99-7B48-459D-BECB-2899DC13FD0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7DE1FEE-9EEA-4531-BC2D-6A7A917BC60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23F87691-E985-4AD6-83B3-85E382753EC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FA760E96-1F0D-4AF7-B39B-A9988247B9F4}"/>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63B19B33-29AE-4420-9573-708797131A73}"/>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DBAAC04B-9593-405E-869A-DE98AD7613EB}"/>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A57DFCE2-59F9-423A-8B4B-B56EABDB8E2A}"/>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F0F6C24B-0235-47CE-B3D7-01DF1F3B5405}"/>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7646954A-A828-485C-A788-84E9F71ACF92}"/>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E44D31A3-31D0-4739-9F5C-77B897BFA75E}"/>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91DF33C9-4F12-46CC-9260-066F450F167F}"/>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C996A79-F6AE-4B9F-AACA-0BC30BC5A95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61896502-F39D-41D9-B675-76F1331980FE}"/>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B9C36A51-2D8F-4F0C-BE2F-4113743C5C3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A1A7470E-D9BA-4F88-8F8C-423C5D6C0929}"/>
            </a:ext>
          </a:extLst>
        </xdr:cNvPr>
        <xdr:cNvCxnSpPr/>
      </xdr:nvCxnSpPr>
      <xdr:spPr>
        <a:xfrm flipV="1">
          <a:off x="19951064" y="165628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33283CC0-E90B-4C1F-89C5-8EF72359A8B5}"/>
            </a:ext>
          </a:extLst>
        </xdr:cNvPr>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964F74BE-D860-4DA3-AED6-59886C73EFC6}"/>
            </a:ext>
          </a:extLst>
        </xdr:cNvPr>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D8BA0E55-203E-470F-B111-34040FCC8292}"/>
            </a:ext>
          </a:extLst>
        </xdr:cNvPr>
        <xdr:cNvSpPr txBox="1"/>
      </xdr:nvSpPr>
      <xdr:spPr>
        <a:xfrm>
          <a:off x="19989800" y="163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A0E6A242-0340-4E78-A417-D6F62225C60C}"/>
            </a:ext>
          </a:extLst>
        </xdr:cNvPr>
        <xdr:cNvCxnSpPr/>
      </xdr:nvCxnSpPr>
      <xdr:spPr>
        <a:xfrm>
          <a:off x="19881850" y="16562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57968BE8-84B4-4527-8FD3-A84AD1687DA1}"/>
            </a:ext>
          </a:extLst>
        </xdr:cNvPr>
        <xdr:cNvSpPr txBox="1"/>
      </xdr:nvSpPr>
      <xdr:spPr>
        <a:xfrm>
          <a:off x="19989800" y="17535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127CC51C-A842-4853-A4A4-670AE085F1EB}"/>
            </a:ext>
          </a:extLst>
        </xdr:cNvPr>
        <xdr:cNvSpPr/>
      </xdr:nvSpPr>
      <xdr:spPr>
        <a:xfrm>
          <a:off x="1990090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7C571A9A-61D6-4C99-8615-4B7F0BB2DEAD}"/>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FFF15623-9396-4462-85A7-20D337FAB5D2}"/>
            </a:ext>
          </a:extLst>
        </xdr:cNvPr>
        <xdr:cNvSpPr/>
      </xdr:nvSpPr>
      <xdr:spPr>
        <a:xfrm>
          <a:off x="1834515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7F30D1E2-6C0D-4C80-B915-D9242E26FED9}"/>
            </a:ext>
          </a:extLst>
        </xdr:cNvPr>
        <xdr:cNvSpPr/>
      </xdr:nvSpPr>
      <xdr:spPr>
        <a:xfrm>
          <a:off x="175514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C32A89C3-0D1F-4638-9662-F69863579C41}"/>
            </a:ext>
          </a:extLst>
        </xdr:cNvPr>
        <xdr:cNvSpPr/>
      </xdr:nvSpPr>
      <xdr:spPr>
        <a:xfrm>
          <a:off x="16757650" y="175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B267B49-F331-4A4B-B9CA-6FCCC7B5590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06F6011-8927-4F90-ACAA-A8653A8FF92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75E5AA3-DA91-4194-9D37-56193DB72B8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C1C9376-393D-4747-913C-AE84E0678DA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A847090-2450-4CC2-A684-45ACF415B4C2}"/>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64263</xdr:rowOff>
    </xdr:from>
    <xdr:to>
      <xdr:col>116</xdr:col>
      <xdr:colOff>114300</xdr:colOff>
      <xdr:row>104</xdr:row>
      <xdr:rowOff>165863</xdr:rowOff>
    </xdr:to>
    <xdr:sp macro="" textlink="">
      <xdr:nvSpPr>
        <xdr:cNvPr id="835" name="楕円 834">
          <a:extLst>
            <a:ext uri="{FF2B5EF4-FFF2-40B4-BE49-F238E27FC236}">
              <a16:creationId xmlns:a16="http://schemas.microsoft.com/office/drawing/2014/main" id="{7CD527D9-B1B3-41E4-AA18-8BD7B7B4BEF3}"/>
            </a:ext>
          </a:extLst>
        </xdr:cNvPr>
        <xdr:cNvSpPr/>
      </xdr:nvSpPr>
      <xdr:spPr>
        <a:xfrm>
          <a:off x="19900900" y="173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87140</xdr:rowOff>
    </xdr:from>
    <xdr:ext cx="469744" cy="259045"/>
    <xdr:sp macro="" textlink="">
      <xdr:nvSpPr>
        <xdr:cNvPr id="836" name="【公民館】&#10;一人当たり面積該当値テキスト">
          <a:extLst>
            <a:ext uri="{FF2B5EF4-FFF2-40B4-BE49-F238E27FC236}">
              <a16:creationId xmlns:a16="http://schemas.microsoft.com/office/drawing/2014/main" id="{514F98FD-8789-4ECB-AF38-4D2CDF6A58C5}"/>
            </a:ext>
          </a:extLst>
        </xdr:cNvPr>
        <xdr:cNvSpPr txBox="1"/>
      </xdr:nvSpPr>
      <xdr:spPr>
        <a:xfrm>
          <a:off x="19989800" y="1717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61976</xdr:rowOff>
    </xdr:from>
    <xdr:to>
      <xdr:col>112</xdr:col>
      <xdr:colOff>38100</xdr:colOff>
      <xdr:row>104</xdr:row>
      <xdr:rowOff>163576</xdr:rowOff>
    </xdr:to>
    <xdr:sp macro="" textlink="">
      <xdr:nvSpPr>
        <xdr:cNvPr id="837" name="楕円 836">
          <a:extLst>
            <a:ext uri="{FF2B5EF4-FFF2-40B4-BE49-F238E27FC236}">
              <a16:creationId xmlns:a16="http://schemas.microsoft.com/office/drawing/2014/main" id="{557D9164-148D-4842-83D1-F232114ABF1C}"/>
            </a:ext>
          </a:extLst>
        </xdr:cNvPr>
        <xdr:cNvSpPr/>
      </xdr:nvSpPr>
      <xdr:spPr>
        <a:xfrm>
          <a:off x="19157950" y="17321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112776</xdr:rowOff>
    </xdr:from>
    <xdr:to>
      <xdr:col>116</xdr:col>
      <xdr:colOff>63500</xdr:colOff>
      <xdr:row>104</xdr:row>
      <xdr:rowOff>115063</xdr:rowOff>
    </xdr:to>
    <xdr:cxnSp macro="">
      <xdr:nvCxnSpPr>
        <xdr:cNvPr id="838" name="直線コネクタ 837">
          <a:extLst>
            <a:ext uri="{FF2B5EF4-FFF2-40B4-BE49-F238E27FC236}">
              <a16:creationId xmlns:a16="http://schemas.microsoft.com/office/drawing/2014/main" id="{3BE1CE26-F703-49AD-8B26-DBB667D6CDD7}"/>
            </a:ext>
          </a:extLst>
        </xdr:cNvPr>
        <xdr:cNvCxnSpPr/>
      </xdr:nvCxnSpPr>
      <xdr:spPr>
        <a:xfrm>
          <a:off x="19202400" y="17372076"/>
          <a:ext cx="7493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61976</xdr:rowOff>
    </xdr:from>
    <xdr:to>
      <xdr:col>107</xdr:col>
      <xdr:colOff>101600</xdr:colOff>
      <xdr:row>104</xdr:row>
      <xdr:rowOff>163576</xdr:rowOff>
    </xdr:to>
    <xdr:sp macro="" textlink="">
      <xdr:nvSpPr>
        <xdr:cNvPr id="839" name="楕円 838">
          <a:extLst>
            <a:ext uri="{FF2B5EF4-FFF2-40B4-BE49-F238E27FC236}">
              <a16:creationId xmlns:a16="http://schemas.microsoft.com/office/drawing/2014/main" id="{AD870336-98FE-4C60-8164-3690E3047C59}"/>
            </a:ext>
          </a:extLst>
        </xdr:cNvPr>
        <xdr:cNvSpPr/>
      </xdr:nvSpPr>
      <xdr:spPr>
        <a:xfrm>
          <a:off x="1834515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112776</xdr:rowOff>
    </xdr:from>
    <xdr:to>
      <xdr:col>111</xdr:col>
      <xdr:colOff>177800</xdr:colOff>
      <xdr:row>104</xdr:row>
      <xdr:rowOff>112776</xdr:rowOff>
    </xdr:to>
    <xdr:cxnSp macro="">
      <xdr:nvCxnSpPr>
        <xdr:cNvPr id="840" name="直線コネクタ 839">
          <a:extLst>
            <a:ext uri="{FF2B5EF4-FFF2-40B4-BE49-F238E27FC236}">
              <a16:creationId xmlns:a16="http://schemas.microsoft.com/office/drawing/2014/main" id="{7875E09B-9555-4F26-B79F-5C22B86CF674}"/>
            </a:ext>
          </a:extLst>
        </xdr:cNvPr>
        <xdr:cNvCxnSpPr/>
      </xdr:nvCxnSpPr>
      <xdr:spPr>
        <a:xfrm>
          <a:off x="18395950" y="1737207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57404</xdr:rowOff>
    </xdr:from>
    <xdr:to>
      <xdr:col>102</xdr:col>
      <xdr:colOff>165100</xdr:colOff>
      <xdr:row>104</xdr:row>
      <xdr:rowOff>159004</xdr:rowOff>
    </xdr:to>
    <xdr:sp macro="" textlink="">
      <xdr:nvSpPr>
        <xdr:cNvPr id="841" name="楕円 840">
          <a:extLst>
            <a:ext uri="{FF2B5EF4-FFF2-40B4-BE49-F238E27FC236}">
              <a16:creationId xmlns:a16="http://schemas.microsoft.com/office/drawing/2014/main" id="{ED31090A-C98C-4E87-96C8-9AA49C511B65}"/>
            </a:ext>
          </a:extLst>
        </xdr:cNvPr>
        <xdr:cNvSpPr/>
      </xdr:nvSpPr>
      <xdr:spPr>
        <a:xfrm>
          <a:off x="175514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108204</xdr:rowOff>
    </xdr:from>
    <xdr:to>
      <xdr:col>107</xdr:col>
      <xdr:colOff>50800</xdr:colOff>
      <xdr:row>104</xdr:row>
      <xdr:rowOff>112776</xdr:rowOff>
    </xdr:to>
    <xdr:cxnSp macro="">
      <xdr:nvCxnSpPr>
        <xdr:cNvPr id="842" name="直線コネクタ 841">
          <a:extLst>
            <a:ext uri="{FF2B5EF4-FFF2-40B4-BE49-F238E27FC236}">
              <a16:creationId xmlns:a16="http://schemas.microsoft.com/office/drawing/2014/main" id="{FE58C6F8-7D95-4E2A-95A3-E0472E3D1588}"/>
            </a:ext>
          </a:extLst>
        </xdr:cNvPr>
        <xdr:cNvCxnSpPr/>
      </xdr:nvCxnSpPr>
      <xdr:spPr>
        <a:xfrm>
          <a:off x="17602200" y="1736750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57404</xdr:rowOff>
    </xdr:from>
    <xdr:to>
      <xdr:col>98</xdr:col>
      <xdr:colOff>38100</xdr:colOff>
      <xdr:row>104</xdr:row>
      <xdr:rowOff>159004</xdr:rowOff>
    </xdr:to>
    <xdr:sp macro="" textlink="">
      <xdr:nvSpPr>
        <xdr:cNvPr id="843" name="楕円 842">
          <a:extLst>
            <a:ext uri="{FF2B5EF4-FFF2-40B4-BE49-F238E27FC236}">
              <a16:creationId xmlns:a16="http://schemas.microsoft.com/office/drawing/2014/main" id="{3A23F888-B2B1-4B15-9F0F-E5382C65D119}"/>
            </a:ext>
          </a:extLst>
        </xdr:cNvPr>
        <xdr:cNvSpPr/>
      </xdr:nvSpPr>
      <xdr:spPr>
        <a:xfrm>
          <a:off x="16757650" y="17316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108204</xdr:rowOff>
    </xdr:from>
    <xdr:to>
      <xdr:col>102</xdr:col>
      <xdr:colOff>114300</xdr:colOff>
      <xdr:row>104</xdr:row>
      <xdr:rowOff>108204</xdr:rowOff>
    </xdr:to>
    <xdr:cxnSp macro="">
      <xdr:nvCxnSpPr>
        <xdr:cNvPr id="844" name="直線コネクタ 843">
          <a:extLst>
            <a:ext uri="{FF2B5EF4-FFF2-40B4-BE49-F238E27FC236}">
              <a16:creationId xmlns:a16="http://schemas.microsoft.com/office/drawing/2014/main" id="{12917DE7-ABCB-4BCE-BF1D-56E976BB9F50}"/>
            </a:ext>
          </a:extLst>
        </xdr:cNvPr>
        <xdr:cNvCxnSpPr/>
      </xdr:nvCxnSpPr>
      <xdr:spPr>
        <a:xfrm>
          <a:off x="16802100" y="173675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908DC019-4DC4-48CC-8EB4-A78DDD562A5A}"/>
            </a:ext>
          </a:extLst>
        </xdr:cNvPr>
        <xdr:cNvSpPr txBox="1"/>
      </xdr:nvSpPr>
      <xdr:spPr>
        <a:xfrm>
          <a:off x="189802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CF20742A-7063-4CE0-8BCB-93927FE95A78}"/>
            </a:ext>
          </a:extLst>
        </xdr:cNvPr>
        <xdr:cNvSpPr txBox="1"/>
      </xdr:nvSpPr>
      <xdr:spPr>
        <a:xfrm>
          <a:off x="18180127" y="176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86907C2F-E2B9-496A-B121-FBDEBC392AB1}"/>
            </a:ext>
          </a:extLst>
        </xdr:cNvPr>
        <xdr:cNvSpPr txBox="1"/>
      </xdr:nvSpPr>
      <xdr:spPr>
        <a:xfrm>
          <a:off x="17386377" y="1765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3D6A5EA2-5B96-4838-AAA0-6970BEAE9650}"/>
            </a:ext>
          </a:extLst>
        </xdr:cNvPr>
        <xdr:cNvSpPr txBox="1"/>
      </xdr:nvSpPr>
      <xdr:spPr>
        <a:xfrm>
          <a:off x="165926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8653</xdr:rowOff>
    </xdr:from>
    <xdr:ext cx="469744" cy="259045"/>
    <xdr:sp macro="" textlink="">
      <xdr:nvSpPr>
        <xdr:cNvPr id="849" name="n_1mainValue【公民館】&#10;一人当たり面積">
          <a:extLst>
            <a:ext uri="{FF2B5EF4-FFF2-40B4-BE49-F238E27FC236}">
              <a16:creationId xmlns:a16="http://schemas.microsoft.com/office/drawing/2014/main" id="{B3B943CD-036D-4603-9DD5-77F48363B28F}"/>
            </a:ext>
          </a:extLst>
        </xdr:cNvPr>
        <xdr:cNvSpPr txBox="1"/>
      </xdr:nvSpPr>
      <xdr:spPr>
        <a:xfrm>
          <a:off x="1898022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8653</xdr:rowOff>
    </xdr:from>
    <xdr:ext cx="469744" cy="259045"/>
    <xdr:sp macro="" textlink="">
      <xdr:nvSpPr>
        <xdr:cNvPr id="850" name="n_2mainValue【公民館】&#10;一人当たり面積">
          <a:extLst>
            <a:ext uri="{FF2B5EF4-FFF2-40B4-BE49-F238E27FC236}">
              <a16:creationId xmlns:a16="http://schemas.microsoft.com/office/drawing/2014/main" id="{900603AB-BF78-44DA-A2F8-487A7A459051}"/>
            </a:ext>
          </a:extLst>
        </xdr:cNvPr>
        <xdr:cNvSpPr txBox="1"/>
      </xdr:nvSpPr>
      <xdr:spPr>
        <a:xfrm>
          <a:off x="1818012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4081</xdr:rowOff>
    </xdr:from>
    <xdr:ext cx="469744" cy="259045"/>
    <xdr:sp macro="" textlink="">
      <xdr:nvSpPr>
        <xdr:cNvPr id="851" name="n_3mainValue【公民館】&#10;一人当たり面積">
          <a:extLst>
            <a:ext uri="{FF2B5EF4-FFF2-40B4-BE49-F238E27FC236}">
              <a16:creationId xmlns:a16="http://schemas.microsoft.com/office/drawing/2014/main" id="{D253D20A-38A0-453E-85F5-883039B792E5}"/>
            </a:ext>
          </a:extLst>
        </xdr:cNvPr>
        <xdr:cNvSpPr txBox="1"/>
      </xdr:nvSpPr>
      <xdr:spPr>
        <a:xfrm>
          <a:off x="17386377" y="170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4081</xdr:rowOff>
    </xdr:from>
    <xdr:ext cx="469744" cy="259045"/>
    <xdr:sp macro="" textlink="">
      <xdr:nvSpPr>
        <xdr:cNvPr id="852" name="n_4mainValue【公民館】&#10;一人当たり面積">
          <a:extLst>
            <a:ext uri="{FF2B5EF4-FFF2-40B4-BE49-F238E27FC236}">
              <a16:creationId xmlns:a16="http://schemas.microsoft.com/office/drawing/2014/main" id="{39609786-2A31-4DE4-978D-2B30570808F9}"/>
            </a:ext>
          </a:extLst>
        </xdr:cNvPr>
        <xdr:cNvSpPr txBox="1"/>
      </xdr:nvSpPr>
      <xdr:spPr>
        <a:xfrm>
          <a:off x="16592627" y="170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7047DB1-23CA-4A49-B382-A5E57C8FEDF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DFA9854C-C325-4DB5-AC69-13EE500CD60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F4880F02-8779-4D8A-B732-C87C9B674E3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子育て支援を重点施策とし平成１６年の市町村合併以来、推し進めてきた保育園統廃合等の環境整備が平成２６年度に市内の９保育園において完了するなど、新たな施設となっていることから、</a:t>
          </a:r>
          <a:r>
            <a:rPr kumimoji="1" lang="ja-JP" altLang="en-US" sz="1100">
              <a:solidFill>
                <a:schemeClr val="dk1"/>
              </a:solidFill>
              <a:effectLst/>
              <a:latin typeface="+mn-lt"/>
              <a:ea typeface="+mn-ea"/>
              <a:cs typeface="+mn-cs"/>
            </a:rPr>
            <a:t>令和４年度までは</a:t>
          </a:r>
          <a:r>
            <a:rPr kumimoji="1" lang="ja-JP" altLang="ja-JP" sz="1100">
              <a:solidFill>
                <a:schemeClr val="dk1"/>
              </a:solidFill>
              <a:effectLst/>
              <a:latin typeface="+mn-lt"/>
              <a:ea typeface="+mn-ea"/>
              <a:cs typeface="+mn-cs"/>
            </a:rPr>
            <a:t>減価償却率については他団体と比較して低い数値となってい</a:t>
          </a:r>
          <a:r>
            <a:rPr kumimoji="1" lang="ja-JP" altLang="en-US" sz="1100">
              <a:solidFill>
                <a:schemeClr val="dk1"/>
              </a:solidFill>
              <a:effectLst/>
              <a:latin typeface="+mn-lt"/>
              <a:ea typeface="+mn-ea"/>
              <a:cs typeface="+mn-cs"/>
            </a:rPr>
            <a:t>たが、耐用年数も近づいているため、順次施設の更新を進めていく必要がある。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学校施設については、合併に際して中学校施設整備を行っている。小学校についても長寿命化</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順次施設の更新を進めている</a:t>
          </a:r>
          <a:r>
            <a:rPr kumimoji="1" lang="ja-JP" altLang="en-US" sz="1100">
              <a:solidFill>
                <a:schemeClr val="dk1"/>
              </a:solidFill>
              <a:effectLst/>
              <a:latin typeface="+mn-lt"/>
              <a:ea typeface="+mn-ea"/>
              <a:cs typeface="+mn-cs"/>
            </a:rPr>
            <a:t>ことから他団体と比較して低い数値となっている。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844E4E-EB6D-428D-8FEF-274011F4ABF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E98027-BC5D-4689-92F8-EABBBB202C4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0717F6-1FA4-49C7-BE2F-EDE34EB7A1C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88AA27-3330-473C-9786-FA2E6CB20F6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1657F3-116B-4A40-AAF1-54FE1C002A8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3A2C6B-75FA-4297-B1A8-24BC454D07D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66DABF-1237-4BFF-8454-FC0817913C5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9259B6-8032-4323-A4A3-ABEB00F26F9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F317A5-FB71-48B2-839E-B1D47A2A3E4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6B21E5-E20E-4D1C-8518-5BCC16589D15}"/>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36,024
35,619
64.44
21,110,554
20,274,224
706,185
10,898,517
20,574,810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94B904-B7A3-425F-81C4-206DDD7133B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2D3E00-23EE-4CF8-B225-2835A3B8145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0D2FAC-496F-4FAA-A3E5-E121B437F41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E50CBF-08EC-4A1C-98B6-4A08E1EFE02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07A92B-591A-42B6-A240-F6D73F90190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6A9731A-95E5-4D8B-9354-AABC78A1F5E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C4CDD1-AD94-4661-8A9D-505562E7D6F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C7C63D-C697-4042-99A2-11E151E30FC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FD198E-DD4C-422B-9383-A69538A98FB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CD5C26-B605-4A83-8F8D-69A779965E3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64D64E-3466-46BD-B852-C8A2F115847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BE27CB-542E-4040-A112-8F4E311F1F4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F43139-7E77-4127-B8FE-94F05ACCF23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2D5A5D-4C68-4BD4-A54F-77BFC6C5452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02FEBF-207B-40FE-87F6-DCEC3CA64002}"/>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8EAF0B-14CE-4E76-BFF9-CF176A10CC9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76A641-98F0-4623-9477-705C2EDACE8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DC416F-8917-4A41-99F5-A43B3C89927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EB5F1D-99F9-4321-8ED3-5FFDDF6440C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617E26-1606-497F-9677-B49D2B38AA28}"/>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9D65DA-4005-4186-B991-DF3EC4F8689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D99215-1EA8-4DE5-90D1-1233AB27058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67AEF6-D716-4312-9195-9A7C2774B9E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6085A2-9300-4B72-A91D-785BC5DD6D2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96A817-5483-4CBB-A63B-D57AF337BB6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F1874D-7E48-47CF-9273-98657BB06A3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D728B7-0838-4A97-95FE-565EF033C9C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70D95D-FF15-4257-834A-A27898884E8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5BBB0C-2811-4EC2-89E8-6A8F1B229B5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9488B2-99DE-4D42-B1DB-9162E4EA9E5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35D250B-5705-417F-B1E3-08AF4C21C30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422C3B-4DB0-4357-9E1B-B1957059CB57}"/>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87C40E6-D6CB-4F89-809D-1E1EEE98A29B}"/>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AB637B9-D55B-4D6F-B1ED-F45EEE44AE8A}"/>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C086732-32C6-4AD4-9F40-C8AB5B97DA21}"/>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5D711D6-11C7-4289-BA41-FCCF2D729921}"/>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4A81B8-1EF1-4D5C-BEE1-30F92BD34CB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607AE5-AEF3-447C-8863-850EDCD0CD74}"/>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57FD147-8B10-4C7D-9899-FEE1B3E3AF4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AC2ED3A-3E99-4E4B-A8D8-D66B62A6210A}"/>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AC4986B-6C2F-426E-8590-67DDBD633CCB}"/>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2BAEF09-8007-4BC5-9F78-AD5E742161F4}"/>
            </a:ext>
          </a:extLst>
        </xdr:cNvPr>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C9A92D-55AF-476D-B9D9-9417F2B9283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52985F1-3C09-48F4-9AEB-854641765CC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7A1666C-C277-466F-8BFA-69D649B3F38B}"/>
            </a:ext>
          </a:extLst>
        </xdr:cNvPr>
        <xdr:cNvCxnSpPr/>
      </xdr:nvCxnSpPr>
      <xdr:spPr>
        <a:xfrm flipV="1">
          <a:off x="4177665"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6EB7343C-5BE2-49D8-91BB-164980C6E061}"/>
            </a:ext>
          </a:extLst>
        </xdr:cNvPr>
        <xdr:cNvSpPr txBox="1"/>
      </xdr:nvSpPr>
      <xdr:spPr>
        <a:xfrm>
          <a:off x="42164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71990151-79A1-43A6-86DD-EDA9CF3E91DA}"/>
            </a:ext>
          </a:extLst>
        </xdr:cNvPr>
        <xdr:cNvCxnSpPr/>
      </xdr:nvCxnSpPr>
      <xdr:spPr>
        <a:xfrm>
          <a:off x="41084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3AFCDEFC-3052-4B54-AB7A-B443DA6C8300}"/>
            </a:ext>
          </a:extLst>
        </xdr:cNvPr>
        <xdr:cNvSpPr txBox="1"/>
      </xdr:nvSpPr>
      <xdr:spPr>
        <a:xfrm>
          <a:off x="421640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BFE3078-7CB4-4E53-947A-28B896DF1C1A}"/>
            </a:ext>
          </a:extLst>
        </xdr:cNvPr>
        <xdr:cNvCxnSpPr/>
      </xdr:nvCxnSpPr>
      <xdr:spPr>
        <a:xfrm>
          <a:off x="41084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306270B7-69C0-4190-A2C5-E6DA79FE8A87}"/>
            </a:ext>
          </a:extLst>
        </xdr:cNvPr>
        <xdr:cNvSpPr txBox="1"/>
      </xdr:nvSpPr>
      <xdr:spPr>
        <a:xfrm>
          <a:off x="4216400" y="5887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9959894F-57EE-4EDD-BCCE-935B271F54E8}"/>
            </a:ext>
          </a:extLst>
        </xdr:cNvPr>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9B3BB7BF-6377-4EE7-83ED-65ECFE3B12E6}"/>
            </a:ext>
          </a:extLst>
        </xdr:cNvPr>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74DA2467-0B9D-4A04-98CB-5661F8FF21E7}"/>
            </a:ext>
          </a:extLst>
        </xdr:cNvPr>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2531C170-68BE-4781-B2BA-FC5BBEE7DE15}"/>
            </a:ext>
          </a:extLst>
        </xdr:cNvPr>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15B64593-E8E9-4E18-A158-C991B4B5CF67}"/>
            </a:ext>
          </a:extLst>
        </xdr:cNvPr>
        <xdr:cNvSpPr/>
      </xdr:nvSpPr>
      <xdr:spPr>
        <a:xfrm>
          <a:off x="9842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158B7F3-BBFF-40F0-99C5-6FA9991D685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45B5F7-AEC9-4FB3-9D9A-2A5495A72C6A}"/>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8599D7-840F-465D-BF4D-54A31E70A87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86792B-ADBF-43F1-B84A-E5B553C2BBA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26A32E-D4B8-4D8D-927E-469F70E86415}"/>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133350</xdr:rowOff>
    </xdr:from>
    <xdr:to>
      <xdr:col>24</xdr:col>
      <xdr:colOff>114300</xdr:colOff>
      <xdr:row>37</xdr:row>
      <xdr:rowOff>63500</xdr:rowOff>
    </xdr:to>
    <xdr:sp macro="" textlink="">
      <xdr:nvSpPr>
        <xdr:cNvPr id="72" name="楕円 71">
          <a:extLst>
            <a:ext uri="{FF2B5EF4-FFF2-40B4-BE49-F238E27FC236}">
              <a16:creationId xmlns:a16="http://schemas.microsoft.com/office/drawing/2014/main" id="{96BD23A6-62C5-47CE-8493-166E925795A1}"/>
            </a:ext>
          </a:extLst>
        </xdr:cNvPr>
        <xdr:cNvSpPr/>
      </xdr:nvSpPr>
      <xdr:spPr>
        <a:xfrm>
          <a:off x="4127500" y="6083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111777</xdr:rowOff>
    </xdr:from>
    <xdr:ext cx="405111" cy="259045"/>
    <xdr:sp macro="" textlink="">
      <xdr:nvSpPr>
        <xdr:cNvPr id="73" name="【図書館】&#10;有形固定資産減価償却率該当値テキスト">
          <a:extLst>
            <a:ext uri="{FF2B5EF4-FFF2-40B4-BE49-F238E27FC236}">
              <a16:creationId xmlns:a16="http://schemas.microsoft.com/office/drawing/2014/main" id="{F2AEA053-6310-4D09-94D6-44EDDA2D86D2}"/>
            </a:ext>
          </a:extLst>
        </xdr:cNvPr>
        <xdr:cNvSpPr txBox="1"/>
      </xdr:nvSpPr>
      <xdr:spPr>
        <a:xfrm>
          <a:off x="4216400"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4" name="楕円 73">
          <a:extLst>
            <a:ext uri="{FF2B5EF4-FFF2-40B4-BE49-F238E27FC236}">
              <a16:creationId xmlns:a16="http://schemas.microsoft.com/office/drawing/2014/main" id="{891DF6E2-28E8-40A6-BD88-AA0894B58A2B}"/>
            </a:ext>
          </a:extLst>
        </xdr:cNvPr>
        <xdr:cNvSpPr/>
      </xdr:nvSpPr>
      <xdr:spPr>
        <a:xfrm>
          <a:off x="3384550" y="6055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12700</xdr:rowOff>
    </xdr:to>
    <xdr:cxnSp macro="">
      <xdr:nvCxnSpPr>
        <xdr:cNvPr id="75" name="直線コネクタ 74">
          <a:extLst>
            <a:ext uri="{FF2B5EF4-FFF2-40B4-BE49-F238E27FC236}">
              <a16:creationId xmlns:a16="http://schemas.microsoft.com/office/drawing/2014/main" id="{0FCE7DBD-F5D5-41D2-B4B1-56C698F99DF2}"/>
            </a:ext>
          </a:extLst>
        </xdr:cNvPr>
        <xdr:cNvCxnSpPr/>
      </xdr:nvCxnSpPr>
      <xdr:spPr>
        <a:xfrm>
          <a:off x="3429000" y="6106160"/>
          <a:ext cx="7493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74930</xdr:rowOff>
    </xdr:from>
    <xdr:to>
      <xdr:col>15</xdr:col>
      <xdr:colOff>101600</xdr:colOff>
      <xdr:row>37</xdr:row>
      <xdr:rowOff>5080</xdr:rowOff>
    </xdr:to>
    <xdr:sp macro="" textlink="">
      <xdr:nvSpPr>
        <xdr:cNvPr id="76" name="楕円 75">
          <a:extLst>
            <a:ext uri="{FF2B5EF4-FFF2-40B4-BE49-F238E27FC236}">
              <a16:creationId xmlns:a16="http://schemas.microsoft.com/office/drawing/2014/main" id="{D83346CC-669F-46B8-B0EC-05FC0D718B7F}"/>
            </a:ext>
          </a:extLst>
        </xdr:cNvPr>
        <xdr:cNvSpPr/>
      </xdr:nvSpPr>
      <xdr:spPr>
        <a:xfrm>
          <a:off x="2571750" y="6024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125730</xdr:rowOff>
    </xdr:from>
    <xdr:to>
      <xdr:col>19</xdr:col>
      <xdr:colOff>177800</xdr:colOff>
      <xdr:row>36</xdr:row>
      <xdr:rowOff>156210</xdr:rowOff>
    </xdr:to>
    <xdr:cxnSp macro="">
      <xdr:nvCxnSpPr>
        <xdr:cNvPr id="77" name="直線コネクタ 76">
          <a:extLst>
            <a:ext uri="{FF2B5EF4-FFF2-40B4-BE49-F238E27FC236}">
              <a16:creationId xmlns:a16="http://schemas.microsoft.com/office/drawing/2014/main" id="{D39FA54F-C8D7-4371-A122-004ACFA51A8E}"/>
            </a:ext>
          </a:extLst>
        </xdr:cNvPr>
        <xdr:cNvCxnSpPr/>
      </xdr:nvCxnSpPr>
      <xdr:spPr>
        <a:xfrm>
          <a:off x="2622550" y="607568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100330</xdr:rowOff>
    </xdr:from>
    <xdr:to>
      <xdr:col>10</xdr:col>
      <xdr:colOff>165100</xdr:colOff>
      <xdr:row>37</xdr:row>
      <xdr:rowOff>30480</xdr:rowOff>
    </xdr:to>
    <xdr:sp macro="" textlink="">
      <xdr:nvSpPr>
        <xdr:cNvPr id="78" name="楕円 77">
          <a:extLst>
            <a:ext uri="{FF2B5EF4-FFF2-40B4-BE49-F238E27FC236}">
              <a16:creationId xmlns:a16="http://schemas.microsoft.com/office/drawing/2014/main" id="{D043EB41-8342-4009-9256-74BD1705F054}"/>
            </a:ext>
          </a:extLst>
        </xdr:cNvPr>
        <xdr:cNvSpPr/>
      </xdr:nvSpPr>
      <xdr:spPr>
        <a:xfrm>
          <a:off x="1778000" y="6050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125730</xdr:rowOff>
    </xdr:from>
    <xdr:to>
      <xdr:col>15</xdr:col>
      <xdr:colOff>50800</xdr:colOff>
      <xdr:row>36</xdr:row>
      <xdr:rowOff>151130</xdr:rowOff>
    </xdr:to>
    <xdr:cxnSp macro="">
      <xdr:nvCxnSpPr>
        <xdr:cNvPr id="79" name="直線コネクタ 78">
          <a:extLst>
            <a:ext uri="{FF2B5EF4-FFF2-40B4-BE49-F238E27FC236}">
              <a16:creationId xmlns:a16="http://schemas.microsoft.com/office/drawing/2014/main" id="{8F1B45F1-9AE6-4ABD-9A39-5CCF8617F404}"/>
            </a:ext>
          </a:extLst>
        </xdr:cNvPr>
        <xdr:cNvCxnSpPr/>
      </xdr:nvCxnSpPr>
      <xdr:spPr>
        <a:xfrm flipV="1">
          <a:off x="1828800" y="6075680"/>
          <a:ext cx="7937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73660</xdr:rowOff>
    </xdr:from>
    <xdr:to>
      <xdr:col>6</xdr:col>
      <xdr:colOff>38100</xdr:colOff>
      <xdr:row>37</xdr:row>
      <xdr:rowOff>3810</xdr:rowOff>
    </xdr:to>
    <xdr:sp macro="" textlink="">
      <xdr:nvSpPr>
        <xdr:cNvPr id="80" name="楕円 79">
          <a:extLst>
            <a:ext uri="{FF2B5EF4-FFF2-40B4-BE49-F238E27FC236}">
              <a16:creationId xmlns:a16="http://schemas.microsoft.com/office/drawing/2014/main" id="{7BBADA32-BFE2-472E-86C5-AC42951922F0}"/>
            </a:ext>
          </a:extLst>
        </xdr:cNvPr>
        <xdr:cNvSpPr/>
      </xdr:nvSpPr>
      <xdr:spPr>
        <a:xfrm>
          <a:off x="984250" y="6023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124460</xdr:rowOff>
    </xdr:from>
    <xdr:to>
      <xdr:col>10</xdr:col>
      <xdr:colOff>114300</xdr:colOff>
      <xdr:row>36</xdr:row>
      <xdr:rowOff>151130</xdr:rowOff>
    </xdr:to>
    <xdr:cxnSp macro="">
      <xdr:nvCxnSpPr>
        <xdr:cNvPr id="81" name="直線コネクタ 80">
          <a:extLst>
            <a:ext uri="{FF2B5EF4-FFF2-40B4-BE49-F238E27FC236}">
              <a16:creationId xmlns:a16="http://schemas.microsoft.com/office/drawing/2014/main" id="{731ACCFB-3978-4B1A-8E64-0F1B8C84C7E1}"/>
            </a:ext>
          </a:extLst>
        </xdr:cNvPr>
        <xdr:cNvCxnSpPr/>
      </xdr:nvCxnSpPr>
      <xdr:spPr>
        <a:xfrm>
          <a:off x="1028700" y="607441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02C35F33-3E19-4A9A-9A22-6075B3EA8FA5}"/>
            </a:ext>
          </a:extLst>
        </xdr:cNvPr>
        <xdr:cNvSpPr txBox="1"/>
      </xdr:nvSpPr>
      <xdr:spPr>
        <a:xfrm>
          <a:off x="323914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A19A0204-DA4D-43AB-AF2E-6FBF98C001D8}"/>
            </a:ext>
          </a:extLst>
        </xdr:cNvPr>
        <xdr:cNvSpPr txBox="1"/>
      </xdr:nvSpPr>
      <xdr:spPr>
        <a:xfrm>
          <a:off x="24390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BD1211CE-F6C9-4736-BC58-2650068EB1B0}"/>
            </a:ext>
          </a:extLst>
        </xdr:cNvPr>
        <xdr:cNvSpPr txBox="1"/>
      </xdr:nvSpPr>
      <xdr:spPr>
        <a:xfrm>
          <a:off x="1645294"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48F8B105-AEAE-420D-96CC-69AFF9EF2812}"/>
            </a:ext>
          </a:extLst>
        </xdr:cNvPr>
        <xdr:cNvSpPr txBox="1"/>
      </xdr:nvSpPr>
      <xdr:spPr>
        <a:xfrm>
          <a:off x="8515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6" name="n_1mainValue【図書館】&#10;有形固定資産減価償却率">
          <a:extLst>
            <a:ext uri="{FF2B5EF4-FFF2-40B4-BE49-F238E27FC236}">
              <a16:creationId xmlns:a16="http://schemas.microsoft.com/office/drawing/2014/main" id="{EE47B29E-22A1-433F-83DD-8B96299B1479}"/>
            </a:ext>
          </a:extLst>
        </xdr:cNvPr>
        <xdr:cNvSpPr txBox="1"/>
      </xdr:nvSpPr>
      <xdr:spPr>
        <a:xfrm>
          <a:off x="32391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7" name="n_2mainValue【図書館】&#10;有形固定資産減価償却率">
          <a:extLst>
            <a:ext uri="{FF2B5EF4-FFF2-40B4-BE49-F238E27FC236}">
              <a16:creationId xmlns:a16="http://schemas.microsoft.com/office/drawing/2014/main" id="{50877999-B3D5-468F-82DB-F6E71431773F}"/>
            </a:ext>
          </a:extLst>
        </xdr:cNvPr>
        <xdr:cNvSpPr txBox="1"/>
      </xdr:nvSpPr>
      <xdr:spPr>
        <a:xfrm>
          <a:off x="2439044"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47007</xdr:rowOff>
    </xdr:from>
    <xdr:ext cx="405111" cy="259045"/>
    <xdr:sp macro="" textlink="">
      <xdr:nvSpPr>
        <xdr:cNvPr id="88" name="n_3mainValue【図書館】&#10;有形固定資産減価償却率">
          <a:extLst>
            <a:ext uri="{FF2B5EF4-FFF2-40B4-BE49-F238E27FC236}">
              <a16:creationId xmlns:a16="http://schemas.microsoft.com/office/drawing/2014/main" id="{8620BDCE-BB8B-42FB-9FBC-654011B98972}"/>
            </a:ext>
          </a:extLst>
        </xdr:cNvPr>
        <xdr:cNvSpPr txBox="1"/>
      </xdr:nvSpPr>
      <xdr:spPr>
        <a:xfrm>
          <a:off x="164529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20337</xdr:rowOff>
    </xdr:from>
    <xdr:ext cx="405111" cy="259045"/>
    <xdr:sp macro="" textlink="">
      <xdr:nvSpPr>
        <xdr:cNvPr id="89" name="n_4mainValue【図書館】&#10;有形固定資産減価償却率">
          <a:extLst>
            <a:ext uri="{FF2B5EF4-FFF2-40B4-BE49-F238E27FC236}">
              <a16:creationId xmlns:a16="http://schemas.microsoft.com/office/drawing/2014/main" id="{00062311-2EC1-4069-8A9E-4D9630F1B240}"/>
            </a:ext>
          </a:extLst>
        </xdr:cNvPr>
        <xdr:cNvSpPr txBox="1"/>
      </xdr:nvSpPr>
      <xdr:spPr>
        <a:xfrm>
          <a:off x="8515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FAFDBB9-F1BD-42C5-A557-504341F766E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0DD0F32-7654-437F-B947-58DCBC52A77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4102A82-F909-40AB-A24B-4184741E104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A53BBE1-C368-4E9E-B456-CA730EF576EE}"/>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D679E09-F1AE-41E3-8306-AE3AE0AA900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AA3A7F8-FF3D-464B-A811-B9BCF1082A8C}"/>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BA170FC-A5D6-4648-964C-3863969889F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A3185B1-2222-46D4-A14D-F9A47E5AAC6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275A62C-A4F3-4BFF-A0DA-F519EB28004E}"/>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6B76AA6-3A71-4AAC-B889-332CC06CEE5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BADF5CDE-7D2E-41FC-872A-E7F0BC8DD8D9}"/>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6F7F35FD-5A24-4A7A-877C-CFA3A4667FB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57E21F64-AC42-4E84-AA3E-843B774B52EA}"/>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6DC8ADA-AE3F-42CA-9258-EF8F8A0BE1EA}"/>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B7C1488-758B-458A-B19A-B6A02085CEBD}"/>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18D3BC0-A478-4DFB-A8F2-C37F0A436EE5}"/>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EEA1DE34-1BF9-4104-AC13-D40FC8480A97}"/>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218BF4D-1F74-4E0F-8E18-5066F16C60AF}"/>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4567FE4-F242-4CDB-8905-33F845FED47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D2878D16-AE32-466A-947D-46949CA014E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B41A83A-B3F2-45A0-9602-BD560086AC2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42CE160-A3F2-4FAF-A18F-7E853B212C95}"/>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93B1D38-FE8C-4E28-AA66-CBE42F720598}"/>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20D10187-591F-4604-8799-8275F65BE217}"/>
            </a:ext>
          </a:extLst>
        </xdr:cNvPr>
        <xdr:cNvCxnSpPr/>
      </xdr:nvCxnSpPr>
      <xdr:spPr>
        <a:xfrm flipV="1">
          <a:off x="9429115" y="571119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D5B1584-A7D4-425F-B7D6-9C3FDE61FC34}"/>
            </a:ext>
          </a:extLst>
        </xdr:cNvPr>
        <xdr:cNvSpPr txBox="1"/>
      </xdr:nvSpPr>
      <xdr:spPr>
        <a:xfrm>
          <a:off x="946785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E060433-92D2-458A-AFEB-3CE5E6C6106B}"/>
            </a:ext>
          </a:extLst>
        </xdr:cNvPr>
        <xdr:cNvCxnSpPr/>
      </xdr:nvCxnSpPr>
      <xdr:spPr>
        <a:xfrm>
          <a:off x="935990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BD4B8FA1-DC52-4437-9C76-BD473416D706}"/>
            </a:ext>
          </a:extLst>
        </xdr:cNvPr>
        <xdr:cNvSpPr txBox="1"/>
      </xdr:nvSpPr>
      <xdr:spPr>
        <a:xfrm>
          <a:off x="9467850"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7EBD9CBE-149F-4B42-B1F1-71DAD5C829EA}"/>
            </a:ext>
          </a:extLst>
        </xdr:cNvPr>
        <xdr:cNvCxnSpPr/>
      </xdr:nvCxnSpPr>
      <xdr:spPr>
        <a:xfrm>
          <a:off x="9359900" y="571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FDCCBC10-8E0C-41B7-925F-7FD3EB503A61}"/>
            </a:ext>
          </a:extLst>
        </xdr:cNvPr>
        <xdr:cNvSpPr txBox="1"/>
      </xdr:nvSpPr>
      <xdr:spPr>
        <a:xfrm>
          <a:off x="9467850" y="639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6763F289-4BC4-4E8C-9B3E-6B8F548A24E3}"/>
            </a:ext>
          </a:extLst>
        </xdr:cNvPr>
        <xdr:cNvSpPr/>
      </xdr:nvSpPr>
      <xdr:spPr>
        <a:xfrm>
          <a:off x="939800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4D198798-D282-4922-93B2-BAECB061C7E6}"/>
            </a:ext>
          </a:extLst>
        </xdr:cNvPr>
        <xdr:cNvSpPr/>
      </xdr:nvSpPr>
      <xdr:spPr>
        <a:xfrm>
          <a:off x="86360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CCBB2444-16D5-4032-8E5E-620E7AB075D8}"/>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BA049CA4-23C7-45BE-BBEB-967EBDFE549A}"/>
            </a:ext>
          </a:extLst>
        </xdr:cNvPr>
        <xdr:cNvSpPr/>
      </xdr:nvSpPr>
      <xdr:spPr>
        <a:xfrm>
          <a:off x="70294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349EE1A9-DA54-4A3D-9E91-E508FB7F6F4B}"/>
            </a:ext>
          </a:extLst>
        </xdr:cNvPr>
        <xdr:cNvSpPr/>
      </xdr:nvSpPr>
      <xdr:spPr>
        <a:xfrm>
          <a:off x="6235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E833CC-A7A9-40A2-A30B-37FFCBBF570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AEE97D3-90AB-4AF5-9C60-AE4603D67A6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6DA0D5-7123-49D2-9593-B33EA5F8D40B}"/>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187753-68B1-4909-8015-69BB64353E3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C70217-3965-4563-8D2E-0516938F68A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129" name="楕円 128">
          <a:extLst>
            <a:ext uri="{FF2B5EF4-FFF2-40B4-BE49-F238E27FC236}">
              <a16:creationId xmlns:a16="http://schemas.microsoft.com/office/drawing/2014/main" id="{A6DAC3F2-F987-4194-9C25-7DC629EEA60F}"/>
            </a:ext>
          </a:extLst>
        </xdr:cNvPr>
        <xdr:cNvSpPr/>
      </xdr:nvSpPr>
      <xdr:spPr>
        <a:xfrm>
          <a:off x="9398000" y="6212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120667</xdr:rowOff>
    </xdr:from>
    <xdr:ext cx="469744" cy="259045"/>
    <xdr:sp macro="" textlink="">
      <xdr:nvSpPr>
        <xdr:cNvPr id="130" name="【図書館】&#10;一人当たり面積該当値テキスト">
          <a:extLst>
            <a:ext uri="{FF2B5EF4-FFF2-40B4-BE49-F238E27FC236}">
              <a16:creationId xmlns:a16="http://schemas.microsoft.com/office/drawing/2014/main" id="{C2CE1407-17F3-4F1F-A6A8-1E1DF88173DD}"/>
            </a:ext>
          </a:extLst>
        </xdr:cNvPr>
        <xdr:cNvSpPr txBox="1"/>
      </xdr:nvSpPr>
      <xdr:spPr>
        <a:xfrm>
          <a:off x="9467850"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97790</xdr:rowOff>
    </xdr:from>
    <xdr:to>
      <xdr:col>50</xdr:col>
      <xdr:colOff>165100</xdr:colOff>
      <xdr:row>38</xdr:row>
      <xdr:rowOff>27940</xdr:rowOff>
    </xdr:to>
    <xdr:sp macro="" textlink="">
      <xdr:nvSpPr>
        <xdr:cNvPr id="131" name="楕円 130">
          <a:extLst>
            <a:ext uri="{FF2B5EF4-FFF2-40B4-BE49-F238E27FC236}">
              <a16:creationId xmlns:a16="http://schemas.microsoft.com/office/drawing/2014/main" id="{24894A62-AD06-4B6B-A943-96897EAA3AA8}"/>
            </a:ext>
          </a:extLst>
        </xdr:cNvPr>
        <xdr:cNvSpPr/>
      </xdr:nvSpPr>
      <xdr:spPr>
        <a:xfrm>
          <a:off x="863600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148590</xdr:rowOff>
    </xdr:from>
    <xdr:to>
      <xdr:col>55</xdr:col>
      <xdr:colOff>0</xdr:colOff>
      <xdr:row>37</xdr:row>
      <xdr:rowOff>148590</xdr:rowOff>
    </xdr:to>
    <xdr:cxnSp macro="">
      <xdr:nvCxnSpPr>
        <xdr:cNvPr id="132" name="直線コネクタ 131">
          <a:extLst>
            <a:ext uri="{FF2B5EF4-FFF2-40B4-BE49-F238E27FC236}">
              <a16:creationId xmlns:a16="http://schemas.microsoft.com/office/drawing/2014/main" id="{7A9E49DC-DE08-4671-A523-6EA3F29ECEAD}"/>
            </a:ext>
          </a:extLst>
        </xdr:cNvPr>
        <xdr:cNvCxnSpPr/>
      </xdr:nvCxnSpPr>
      <xdr:spPr>
        <a:xfrm>
          <a:off x="8686800" y="62636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90170</xdr:rowOff>
    </xdr:from>
    <xdr:to>
      <xdr:col>46</xdr:col>
      <xdr:colOff>38100</xdr:colOff>
      <xdr:row>38</xdr:row>
      <xdr:rowOff>20320</xdr:rowOff>
    </xdr:to>
    <xdr:sp macro="" textlink="">
      <xdr:nvSpPr>
        <xdr:cNvPr id="133" name="楕円 132">
          <a:extLst>
            <a:ext uri="{FF2B5EF4-FFF2-40B4-BE49-F238E27FC236}">
              <a16:creationId xmlns:a16="http://schemas.microsoft.com/office/drawing/2014/main" id="{14F43486-A35A-4FD9-86DB-5EE8DE3008EB}"/>
            </a:ext>
          </a:extLst>
        </xdr:cNvPr>
        <xdr:cNvSpPr/>
      </xdr:nvSpPr>
      <xdr:spPr>
        <a:xfrm>
          <a:off x="7842250" y="620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140970</xdr:rowOff>
    </xdr:from>
    <xdr:to>
      <xdr:col>50</xdr:col>
      <xdr:colOff>114300</xdr:colOff>
      <xdr:row>37</xdr:row>
      <xdr:rowOff>148590</xdr:rowOff>
    </xdr:to>
    <xdr:cxnSp macro="">
      <xdr:nvCxnSpPr>
        <xdr:cNvPr id="134" name="直線コネクタ 133">
          <a:extLst>
            <a:ext uri="{FF2B5EF4-FFF2-40B4-BE49-F238E27FC236}">
              <a16:creationId xmlns:a16="http://schemas.microsoft.com/office/drawing/2014/main" id="{37D68289-6967-47E4-A328-AD5773B452C0}"/>
            </a:ext>
          </a:extLst>
        </xdr:cNvPr>
        <xdr:cNvCxnSpPr/>
      </xdr:nvCxnSpPr>
      <xdr:spPr>
        <a:xfrm>
          <a:off x="7886700" y="625602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90170</xdr:rowOff>
    </xdr:from>
    <xdr:to>
      <xdr:col>41</xdr:col>
      <xdr:colOff>101600</xdr:colOff>
      <xdr:row>38</xdr:row>
      <xdr:rowOff>20320</xdr:rowOff>
    </xdr:to>
    <xdr:sp macro="" textlink="">
      <xdr:nvSpPr>
        <xdr:cNvPr id="135" name="楕円 134">
          <a:extLst>
            <a:ext uri="{FF2B5EF4-FFF2-40B4-BE49-F238E27FC236}">
              <a16:creationId xmlns:a16="http://schemas.microsoft.com/office/drawing/2014/main" id="{43A25BFB-0797-4BC1-9DB6-D845288C3CE8}"/>
            </a:ext>
          </a:extLst>
        </xdr:cNvPr>
        <xdr:cNvSpPr/>
      </xdr:nvSpPr>
      <xdr:spPr>
        <a:xfrm>
          <a:off x="7029450" y="6205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140970</xdr:rowOff>
    </xdr:from>
    <xdr:to>
      <xdr:col>45</xdr:col>
      <xdr:colOff>177800</xdr:colOff>
      <xdr:row>37</xdr:row>
      <xdr:rowOff>140970</xdr:rowOff>
    </xdr:to>
    <xdr:cxnSp macro="">
      <xdr:nvCxnSpPr>
        <xdr:cNvPr id="136" name="直線コネクタ 135">
          <a:extLst>
            <a:ext uri="{FF2B5EF4-FFF2-40B4-BE49-F238E27FC236}">
              <a16:creationId xmlns:a16="http://schemas.microsoft.com/office/drawing/2014/main" id="{BEDC6D4F-E9DA-4FA6-B997-9C771FEE9191}"/>
            </a:ext>
          </a:extLst>
        </xdr:cNvPr>
        <xdr:cNvCxnSpPr/>
      </xdr:nvCxnSpPr>
      <xdr:spPr>
        <a:xfrm>
          <a:off x="7080250" y="62560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90170</xdr:rowOff>
    </xdr:from>
    <xdr:to>
      <xdr:col>36</xdr:col>
      <xdr:colOff>165100</xdr:colOff>
      <xdr:row>38</xdr:row>
      <xdr:rowOff>20320</xdr:rowOff>
    </xdr:to>
    <xdr:sp macro="" textlink="">
      <xdr:nvSpPr>
        <xdr:cNvPr id="137" name="楕円 136">
          <a:extLst>
            <a:ext uri="{FF2B5EF4-FFF2-40B4-BE49-F238E27FC236}">
              <a16:creationId xmlns:a16="http://schemas.microsoft.com/office/drawing/2014/main" id="{D2215990-7EB5-4F15-A1B5-BC45FD44560F}"/>
            </a:ext>
          </a:extLst>
        </xdr:cNvPr>
        <xdr:cNvSpPr/>
      </xdr:nvSpPr>
      <xdr:spPr>
        <a:xfrm>
          <a:off x="6235700" y="6205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140970</xdr:rowOff>
    </xdr:from>
    <xdr:to>
      <xdr:col>41</xdr:col>
      <xdr:colOff>50800</xdr:colOff>
      <xdr:row>37</xdr:row>
      <xdr:rowOff>140970</xdr:rowOff>
    </xdr:to>
    <xdr:cxnSp macro="">
      <xdr:nvCxnSpPr>
        <xdr:cNvPr id="138" name="直線コネクタ 137">
          <a:extLst>
            <a:ext uri="{FF2B5EF4-FFF2-40B4-BE49-F238E27FC236}">
              <a16:creationId xmlns:a16="http://schemas.microsoft.com/office/drawing/2014/main" id="{11394BAB-9D91-4271-9FDC-0570F654F7A1}"/>
            </a:ext>
          </a:extLst>
        </xdr:cNvPr>
        <xdr:cNvCxnSpPr/>
      </xdr:nvCxnSpPr>
      <xdr:spPr>
        <a:xfrm>
          <a:off x="6286500" y="62560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B1C9DE93-0A3B-40D9-B905-15DD04D838B0}"/>
            </a:ext>
          </a:extLst>
        </xdr:cNvPr>
        <xdr:cNvSpPr txBox="1"/>
      </xdr:nvSpPr>
      <xdr:spPr>
        <a:xfrm>
          <a:off x="845827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57B4821D-DCDF-46C8-8ECB-0C4B2DB56FE3}"/>
            </a:ext>
          </a:extLst>
        </xdr:cNvPr>
        <xdr:cNvSpPr txBox="1"/>
      </xdr:nvSpPr>
      <xdr:spPr>
        <a:xfrm>
          <a:off x="76772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43EEF3AE-2D78-4585-9D57-4B87004E0D34}"/>
            </a:ext>
          </a:extLst>
        </xdr:cNvPr>
        <xdr:cNvSpPr txBox="1"/>
      </xdr:nvSpPr>
      <xdr:spPr>
        <a:xfrm>
          <a:off x="6864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FC4B5593-7255-48C3-A318-BB38AA40AA71}"/>
            </a:ext>
          </a:extLst>
        </xdr:cNvPr>
        <xdr:cNvSpPr txBox="1"/>
      </xdr:nvSpPr>
      <xdr:spPr>
        <a:xfrm>
          <a:off x="60706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44467</xdr:rowOff>
    </xdr:from>
    <xdr:ext cx="469744" cy="259045"/>
    <xdr:sp macro="" textlink="">
      <xdr:nvSpPr>
        <xdr:cNvPr id="143" name="n_1mainValue【図書館】&#10;一人当たり面積">
          <a:extLst>
            <a:ext uri="{FF2B5EF4-FFF2-40B4-BE49-F238E27FC236}">
              <a16:creationId xmlns:a16="http://schemas.microsoft.com/office/drawing/2014/main" id="{F2182501-E06E-4FEC-8055-1B7FFBC617C9}"/>
            </a:ext>
          </a:extLst>
        </xdr:cNvPr>
        <xdr:cNvSpPr txBox="1"/>
      </xdr:nvSpPr>
      <xdr:spPr>
        <a:xfrm>
          <a:off x="845827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36847</xdr:rowOff>
    </xdr:from>
    <xdr:ext cx="469744" cy="259045"/>
    <xdr:sp macro="" textlink="">
      <xdr:nvSpPr>
        <xdr:cNvPr id="144" name="n_2mainValue【図書館】&#10;一人当たり面積">
          <a:extLst>
            <a:ext uri="{FF2B5EF4-FFF2-40B4-BE49-F238E27FC236}">
              <a16:creationId xmlns:a16="http://schemas.microsoft.com/office/drawing/2014/main" id="{3FDFD78F-7D2F-4DC1-A20C-62C6EE083380}"/>
            </a:ext>
          </a:extLst>
        </xdr:cNvPr>
        <xdr:cNvSpPr txBox="1"/>
      </xdr:nvSpPr>
      <xdr:spPr>
        <a:xfrm>
          <a:off x="7677227" y="598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36847</xdr:rowOff>
    </xdr:from>
    <xdr:ext cx="469744" cy="259045"/>
    <xdr:sp macro="" textlink="">
      <xdr:nvSpPr>
        <xdr:cNvPr id="145" name="n_3mainValue【図書館】&#10;一人当たり面積">
          <a:extLst>
            <a:ext uri="{FF2B5EF4-FFF2-40B4-BE49-F238E27FC236}">
              <a16:creationId xmlns:a16="http://schemas.microsoft.com/office/drawing/2014/main" id="{CFEC9808-25F4-4DD0-82AB-09019B38FB1C}"/>
            </a:ext>
          </a:extLst>
        </xdr:cNvPr>
        <xdr:cNvSpPr txBox="1"/>
      </xdr:nvSpPr>
      <xdr:spPr>
        <a:xfrm>
          <a:off x="6864427" y="598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36847</xdr:rowOff>
    </xdr:from>
    <xdr:ext cx="469744" cy="259045"/>
    <xdr:sp macro="" textlink="">
      <xdr:nvSpPr>
        <xdr:cNvPr id="146" name="n_4mainValue【図書館】&#10;一人当たり面積">
          <a:extLst>
            <a:ext uri="{FF2B5EF4-FFF2-40B4-BE49-F238E27FC236}">
              <a16:creationId xmlns:a16="http://schemas.microsoft.com/office/drawing/2014/main" id="{1FA0EF03-318E-4848-B4AB-FE7300D19DE4}"/>
            </a:ext>
          </a:extLst>
        </xdr:cNvPr>
        <xdr:cNvSpPr txBox="1"/>
      </xdr:nvSpPr>
      <xdr:spPr>
        <a:xfrm>
          <a:off x="6070677" y="598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10F2C90-444C-40A1-88D2-627B90DB4B64}"/>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9C134CD-F7C9-41E8-86F3-6098C8255B4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C4E9B7F-A197-4CA1-A8EA-A20F79B3CDC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DFD6533-FFB1-46BA-AAC6-EB1FEEA1F832}"/>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C28EDB1-B502-449B-A160-40EBFD8698B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CD6CCAB-60B0-485E-80EC-541EE022146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4D0D1C3-D899-4ED7-8A19-E413135A657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E32834-A57E-496A-B36E-6A73D138CF2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0E0E3F7-F051-4B17-8560-D733BC8B491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53AD180-A2DE-4A78-B5E4-ABBB2E8388F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3C3993E-966A-47BC-85E8-81D0A2B0E9F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B3C0FA4-50EC-4689-8571-E2B7068F0A8A}"/>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59A4E83-F79D-48F8-9996-08F958DE0C79}"/>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E05902C-3F46-4D40-B22F-DCDAFD92B03B}"/>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C5B7BC3-E702-4777-ADF2-92DC5119305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2A3DC37-8FB0-4D28-AF7F-C70A57FA377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B215ACE-9F16-43CF-887B-7D66E3225788}"/>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765AC01-4C7A-49FF-8E35-16DBD64DC8DF}"/>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D6A46C8-B0AC-4CD4-88FF-17DE29E9A46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F4AAAB1-ED67-48D6-A44C-83D23D26567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8CD24EF-A0A1-49A9-B5C6-C4BA25773FF2}"/>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3B5F01F-ECE1-4FAB-ACF6-4B1373F1727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533F124-C501-4D5A-B0FA-1D375F33496B}"/>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4C2910B-D26C-4266-BBFC-0B3733F5A50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DB545EF-8A28-4A31-85E0-D6284AB5B67F}"/>
            </a:ext>
          </a:extLst>
        </xdr:cNvPr>
        <xdr:cNvCxnSpPr/>
      </xdr:nvCxnSpPr>
      <xdr:spPr>
        <a:xfrm flipV="1">
          <a:off x="4177665" y="935291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9D0914B-D9F3-457B-95F7-59EA993335EE}"/>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B928507-5DB0-402E-965D-3BEFDFB84CC9}"/>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8A85DBB-0724-416B-99BE-E73174228717}"/>
            </a:ext>
          </a:extLst>
        </xdr:cNvPr>
        <xdr:cNvSpPr txBox="1"/>
      </xdr:nvSpPr>
      <xdr:spPr>
        <a:xfrm>
          <a:off x="421640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E4C284C-E565-4C5E-9249-93FD1EB26573}"/>
            </a:ext>
          </a:extLst>
        </xdr:cNvPr>
        <xdr:cNvCxnSpPr/>
      </xdr:nvCxnSpPr>
      <xdr:spPr>
        <a:xfrm>
          <a:off x="41084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AA2064B-FF83-4277-AA51-33E3695EBE2B}"/>
            </a:ext>
          </a:extLst>
        </xdr:cNvPr>
        <xdr:cNvSpPr txBox="1"/>
      </xdr:nvSpPr>
      <xdr:spPr>
        <a:xfrm>
          <a:off x="42164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F0178370-A250-4F2D-B320-FFB1973AFF84}"/>
            </a:ext>
          </a:extLst>
        </xdr:cNvPr>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A73F5D26-28EF-4946-8165-E7EB1E08703E}"/>
            </a:ext>
          </a:extLst>
        </xdr:cNvPr>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F3E925DF-DC6C-4C5E-BDE8-6DFAAADF2224}"/>
            </a:ext>
          </a:extLst>
        </xdr:cNvPr>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64976C22-E5BD-40AF-B5B2-26EC64550B60}"/>
            </a:ext>
          </a:extLst>
        </xdr:cNvPr>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EB71D392-E43B-4D7D-815E-97741FE0C198}"/>
            </a:ext>
          </a:extLst>
        </xdr:cNvPr>
        <xdr:cNvSpPr/>
      </xdr:nvSpPr>
      <xdr:spPr>
        <a:xfrm>
          <a:off x="984250" y="9991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C04E3C2-5466-47E4-9E6D-DB4524BA278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067FB32-4289-4D94-9D79-338F13FE79C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0779C1D-902D-4420-B808-A97728E70E0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C6E242-153D-4DD8-9088-497DB6D403E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5FD9C3-1609-4686-9C34-47E0B32B360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93980</xdr:rowOff>
    </xdr:from>
    <xdr:to>
      <xdr:col>24</xdr:col>
      <xdr:colOff>114300</xdr:colOff>
      <xdr:row>57</xdr:row>
      <xdr:rowOff>24130</xdr:rowOff>
    </xdr:to>
    <xdr:sp macro="" textlink="">
      <xdr:nvSpPr>
        <xdr:cNvPr id="187" name="楕円 186">
          <a:extLst>
            <a:ext uri="{FF2B5EF4-FFF2-40B4-BE49-F238E27FC236}">
              <a16:creationId xmlns:a16="http://schemas.microsoft.com/office/drawing/2014/main" id="{F7F46F7F-BD26-493C-A615-340383CA12E9}"/>
            </a:ext>
          </a:extLst>
        </xdr:cNvPr>
        <xdr:cNvSpPr/>
      </xdr:nvSpPr>
      <xdr:spPr>
        <a:xfrm>
          <a:off x="4127500" y="934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8907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EFA1B14-70EC-4E58-A5AA-235E88AB018C}"/>
            </a:ext>
          </a:extLst>
        </xdr:cNvPr>
        <xdr:cNvSpPr txBox="1"/>
      </xdr:nvSpPr>
      <xdr:spPr>
        <a:xfrm>
          <a:off x="4216400"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89" name="楕円 188">
          <a:extLst>
            <a:ext uri="{FF2B5EF4-FFF2-40B4-BE49-F238E27FC236}">
              <a16:creationId xmlns:a16="http://schemas.microsoft.com/office/drawing/2014/main" id="{667CFAB3-8C89-4507-ACD4-9D13E3AEEF60}"/>
            </a:ext>
          </a:extLst>
        </xdr:cNvPr>
        <xdr:cNvSpPr/>
      </xdr:nvSpPr>
      <xdr:spPr>
        <a:xfrm>
          <a:off x="3384550" y="9757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144780</xdr:rowOff>
    </xdr:from>
    <xdr:to>
      <xdr:col>24</xdr:col>
      <xdr:colOff>63500</xdr:colOff>
      <xdr:row>59</xdr:row>
      <xdr:rowOff>60960</xdr:rowOff>
    </xdr:to>
    <xdr:cxnSp macro="">
      <xdr:nvCxnSpPr>
        <xdr:cNvPr id="190" name="直線コネクタ 189">
          <a:extLst>
            <a:ext uri="{FF2B5EF4-FFF2-40B4-BE49-F238E27FC236}">
              <a16:creationId xmlns:a16="http://schemas.microsoft.com/office/drawing/2014/main" id="{50D0EFCB-A8D0-439E-B69B-B2CEFEC7D844}"/>
            </a:ext>
          </a:extLst>
        </xdr:cNvPr>
        <xdr:cNvCxnSpPr/>
      </xdr:nvCxnSpPr>
      <xdr:spPr>
        <a:xfrm flipV="1">
          <a:off x="3429000" y="9396730"/>
          <a:ext cx="7493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91" name="楕円 190">
          <a:extLst>
            <a:ext uri="{FF2B5EF4-FFF2-40B4-BE49-F238E27FC236}">
              <a16:creationId xmlns:a16="http://schemas.microsoft.com/office/drawing/2014/main" id="{96C128CB-9137-4245-860B-D796DCCAD8B8}"/>
            </a:ext>
          </a:extLst>
        </xdr:cNvPr>
        <xdr:cNvSpPr/>
      </xdr:nvSpPr>
      <xdr:spPr>
        <a:xfrm>
          <a:off x="2571750" y="9729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60960</xdr:rowOff>
    </xdr:to>
    <xdr:cxnSp macro="">
      <xdr:nvCxnSpPr>
        <xdr:cNvPr id="192" name="直線コネクタ 191">
          <a:extLst>
            <a:ext uri="{FF2B5EF4-FFF2-40B4-BE49-F238E27FC236}">
              <a16:creationId xmlns:a16="http://schemas.microsoft.com/office/drawing/2014/main" id="{4F41CBB6-4CC8-43FE-8D3F-911022A31F07}"/>
            </a:ext>
          </a:extLst>
        </xdr:cNvPr>
        <xdr:cNvCxnSpPr/>
      </xdr:nvCxnSpPr>
      <xdr:spPr>
        <a:xfrm>
          <a:off x="2622550" y="977392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93" name="楕円 192">
          <a:extLst>
            <a:ext uri="{FF2B5EF4-FFF2-40B4-BE49-F238E27FC236}">
              <a16:creationId xmlns:a16="http://schemas.microsoft.com/office/drawing/2014/main" id="{53A7E5AC-D054-4480-90E1-F8E020A50635}"/>
            </a:ext>
          </a:extLst>
        </xdr:cNvPr>
        <xdr:cNvSpPr/>
      </xdr:nvSpPr>
      <xdr:spPr>
        <a:xfrm>
          <a:off x="1778000" y="9735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26670</xdr:rowOff>
    </xdr:from>
    <xdr:to>
      <xdr:col>15</xdr:col>
      <xdr:colOff>50800</xdr:colOff>
      <xdr:row>59</xdr:row>
      <xdr:rowOff>32385</xdr:rowOff>
    </xdr:to>
    <xdr:cxnSp macro="">
      <xdr:nvCxnSpPr>
        <xdr:cNvPr id="194" name="直線コネクタ 193">
          <a:extLst>
            <a:ext uri="{FF2B5EF4-FFF2-40B4-BE49-F238E27FC236}">
              <a16:creationId xmlns:a16="http://schemas.microsoft.com/office/drawing/2014/main" id="{A119B711-F24A-4361-86EF-29B01C8C832F}"/>
            </a:ext>
          </a:extLst>
        </xdr:cNvPr>
        <xdr:cNvCxnSpPr/>
      </xdr:nvCxnSpPr>
      <xdr:spPr>
        <a:xfrm flipV="1">
          <a:off x="1828800" y="977392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5" name="楕円 194">
          <a:extLst>
            <a:ext uri="{FF2B5EF4-FFF2-40B4-BE49-F238E27FC236}">
              <a16:creationId xmlns:a16="http://schemas.microsoft.com/office/drawing/2014/main" id="{F6E7FE76-28EC-4130-9ED1-7C2E0EF54079}"/>
            </a:ext>
          </a:extLst>
        </xdr:cNvPr>
        <xdr:cNvSpPr/>
      </xdr:nvSpPr>
      <xdr:spPr>
        <a:xfrm>
          <a:off x="984250" y="9745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49530</xdr:rowOff>
    </xdr:to>
    <xdr:cxnSp macro="">
      <xdr:nvCxnSpPr>
        <xdr:cNvPr id="196" name="直線コネクタ 195">
          <a:extLst>
            <a:ext uri="{FF2B5EF4-FFF2-40B4-BE49-F238E27FC236}">
              <a16:creationId xmlns:a16="http://schemas.microsoft.com/office/drawing/2014/main" id="{3B19C812-6541-4FF9-A6C2-A52A300C61DD}"/>
            </a:ext>
          </a:extLst>
        </xdr:cNvPr>
        <xdr:cNvCxnSpPr/>
      </xdr:nvCxnSpPr>
      <xdr:spPr>
        <a:xfrm flipV="1">
          <a:off x="1028700" y="977963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A63AE5E5-EC92-405C-8777-E4868E97DB1B}"/>
            </a:ext>
          </a:extLst>
        </xdr:cNvPr>
        <xdr:cNvSpPr txBox="1"/>
      </xdr:nvSpPr>
      <xdr:spPr>
        <a:xfrm>
          <a:off x="32391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18C872CB-3AA8-4DB4-A4AA-8592C7F718F1}"/>
            </a:ext>
          </a:extLst>
        </xdr:cNvPr>
        <xdr:cNvSpPr txBox="1"/>
      </xdr:nvSpPr>
      <xdr:spPr>
        <a:xfrm>
          <a:off x="24390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56263FE5-5811-4058-9B4F-526C2272321C}"/>
            </a:ext>
          </a:extLst>
        </xdr:cNvPr>
        <xdr:cNvSpPr txBox="1"/>
      </xdr:nvSpPr>
      <xdr:spPr>
        <a:xfrm>
          <a:off x="164529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E91FFAA1-A1AD-4710-AE43-FE1396691AE8}"/>
            </a:ext>
          </a:extLst>
        </xdr:cNvPr>
        <xdr:cNvSpPr txBox="1"/>
      </xdr:nvSpPr>
      <xdr:spPr>
        <a:xfrm>
          <a:off x="8515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128287</xdr:rowOff>
    </xdr:from>
    <xdr:ext cx="405111" cy="259045"/>
    <xdr:sp macro="" textlink="">
      <xdr:nvSpPr>
        <xdr:cNvPr id="201" name="n_1mainValue【体育館・プール】&#10;有形固定資産減価償却率">
          <a:extLst>
            <a:ext uri="{FF2B5EF4-FFF2-40B4-BE49-F238E27FC236}">
              <a16:creationId xmlns:a16="http://schemas.microsoft.com/office/drawing/2014/main" id="{1458FD95-C47F-4A1A-8597-005F35521B08}"/>
            </a:ext>
          </a:extLst>
        </xdr:cNvPr>
        <xdr:cNvSpPr txBox="1"/>
      </xdr:nvSpPr>
      <xdr:spPr>
        <a:xfrm>
          <a:off x="3239144"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202" name="n_2mainValue【体育館・プール】&#10;有形固定資産減価償却率">
          <a:extLst>
            <a:ext uri="{FF2B5EF4-FFF2-40B4-BE49-F238E27FC236}">
              <a16:creationId xmlns:a16="http://schemas.microsoft.com/office/drawing/2014/main" id="{93E6769E-5EA1-48A6-9DB5-71D4D993DD15}"/>
            </a:ext>
          </a:extLst>
        </xdr:cNvPr>
        <xdr:cNvSpPr txBox="1"/>
      </xdr:nvSpPr>
      <xdr:spPr>
        <a:xfrm>
          <a:off x="2439044" y="951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99712</xdr:rowOff>
    </xdr:from>
    <xdr:ext cx="405111" cy="259045"/>
    <xdr:sp macro="" textlink="">
      <xdr:nvSpPr>
        <xdr:cNvPr id="203" name="n_3mainValue【体育館・プール】&#10;有形固定資産減価償却率">
          <a:extLst>
            <a:ext uri="{FF2B5EF4-FFF2-40B4-BE49-F238E27FC236}">
              <a16:creationId xmlns:a16="http://schemas.microsoft.com/office/drawing/2014/main" id="{2F02005E-DB50-4094-9541-9606403406CF}"/>
            </a:ext>
          </a:extLst>
        </xdr:cNvPr>
        <xdr:cNvSpPr txBox="1"/>
      </xdr:nvSpPr>
      <xdr:spPr>
        <a:xfrm>
          <a:off x="1645294" y="951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4" name="n_4mainValue【体育館・プール】&#10;有形固定資産減価償却率">
          <a:extLst>
            <a:ext uri="{FF2B5EF4-FFF2-40B4-BE49-F238E27FC236}">
              <a16:creationId xmlns:a16="http://schemas.microsoft.com/office/drawing/2014/main" id="{33A4FEC5-9891-4448-9E39-95A0F12B680E}"/>
            </a:ext>
          </a:extLst>
        </xdr:cNvPr>
        <xdr:cNvSpPr txBox="1"/>
      </xdr:nvSpPr>
      <xdr:spPr>
        <a:xfrm>
          <a:off x="851544"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90DECC5-7863-4850-AA88-0040A734012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E4AD1A2-1159-476B-A408-36E2AED0D68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F121CE3-94B1-41F2-925A-FEE953C220F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63230C9-945D-4667-91CA-1D1D9706A7F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FF426C5-1095-4A77-AF7D-ABC29F3037C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BA8B236-8415-46FB-8386-FF87385F445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49124B6-EA29-44B1-9956-990F970CACC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F7D89B5-F7DD-4688-90E8-BD2C1196A5C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AF8DB16-2957-4CC3-B1DF-D94AB5545B9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72DA965-9C2F-4ED8-BB38-17A1C0389D3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C74381B-2BBD-411A-81D9-06F48144A90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2EE16F7-3C61-4B19-8A1B-BD37555F3168}"/>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90842E9-994C-477A-9BFB-AE20272D11CE}"/>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A50689E-8DD4-4B38-8217-144C86B2EAF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A748A5A-0273-4995-A25E-121F14730ED2}"/>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E9FCA2A-1F12-487B-9869-AAACD6381CF4}"/>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351ADD7-7E42-4C0C-93AB-6DCC46C10EB9}"/>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EB1D4E0-F69F-4E97-9050-2502DE2BC8B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8477DC0-8053-472E-ACAF-19E972638F4F}"/>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F810829-4E3F-4588-8FEF-251C91C779DD}"/>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593D139-0182-461E-BDF4-04E563BE1C7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9F9C658-7D3E-40FC-B978-B4AA3B32B4DC}"/>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2F06BF6-61D7-40ED-9488-15E45FF2DA9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333435E4-F8E0-4D47-BB18-D7B6ACF2CC78}"/>
            </a:ext>
          </a:extLst>
        </xdr:cNvPr>
        <xdr:cNvCxnSpPr/>
      </xdr:nvCxnSpPr>
      <xdr:spPr>
        <a:xfrm flipV="1">
          <a:off x="9429115" y="93052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DF7690C-34FA-4B9E-9E06-4AFBA3F05ED8}"/>
            </a:ext>
          </a:extLst>
        </xdr:cNvPr>
        <xdr:cNvSpPr txBox="1"/>
      </xdr:nvSpPr>
      <xdr:spPr>
        <a:xfrm>
          <a:off x="946785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3488C6F0-3902-445C-95B9-E36618392F69}"/>
            </a:ext>
          </a:extLst>
        </xdr:cNvPr>
        <xdr:cNvCxnSpPr/>
      </xdr:nvCxnSpPr>
      <xdr:spPr>
        <a:xfrm>
          <a:off x="9359900" y="1062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82FDB690-1202-40C1-AD17-2D2788F22032}"/>
            </a:ext>
          </a:extLst>
        </xdr:cNvPr>
        <xdr:cNvSpPr txBox="1"/>
      </xdr:nvSpPr>
      <xdr:spPr>
        <a:xfrm>
          <a:off x="9467850" y="90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F89BF322-B032-40EF-A8AD-3C1AAD9D939A}"/>
            </a:ext>
          </a:extLst>
        </xdr:cNvPr>
        <xdr:cNvCxnSpPr/>
      </xdr:nvCxnSpPr>
      <xdr:spPr>
        <a:xfrm>
          <a:off x="9359900" y="9305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F4837A95-60EE-46AA-9040-8DDB25C207F8}"/>
            </a:ext>
          </a:extLst>
        </xdr:cNvPr>
        <xdr:cNvSpPr txBox="1"/>
      </xdr:nvSpPr>
      <xdr:spPr>
        <a:xfrm>
          <a:off x="9467850" y="1020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68CC5EF7-3069-45A6-8232-C40A61C4F452}"/>
            </a:ext>
          </a:extLst>
        </xdr:cNvPr>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E74A51D5-2964-4173-AF26-4119CAD84912}"/>
            </a:ext>
          </a:extLst>
        </xdr:cNvPr>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A149FAA4-ED90-4579-B5E3-AD031D088C4C}"/>
            </a:ext>
          </a:extLst>
        </xdr:cNvPr>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18881A3F-8CCA-44FC-A22F-FDA63F754F3B}"/>
            </a:ext>
          </a:extLst>
        </xdr:cNvPr>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919C5B07-7D33-4499-BEEF-BD6BB3340442}"/>
            </a:ext>
          </a:extLst>
        </xdr:cNvPr>
        <xdr:cNvSpPr/>
      </xdr:nvSpPr>
      <xdr:spPr>
        <a:xfrm>
          <a:off x="6235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4CA9FD0-7B63-473B-8005-C4031EA412F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2593BAD-FCCD-4FBD-8E09-A38E36FC8E6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D8EC87-5D44-4EF4-A8A9-F4203646BB5E}"/>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7A2DBE-DF35-4E0F-92F4-AE7C1D64F0A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04CF589-A52F-4E7C-9432-A03B60E5778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2540</xdr:rowOff>
    </xdr:from>
    <xdr:to>
      <xdr:col>55</xdr:col>
      <xdr:colOff>50800</xdr:colOff>
      <xdr:row>56</xdr:row>
      <xdr:rowOff>104140</xdr:rowOff>
    </xdr:to>
    <xdr:sp macro="" textlink="">
      <xdr:nvSpPr>
        <xdr:cNvPr id="244" name="楕円 243">
          <a:extLst>
            <a:ext uri="{FF2B5EF4-FFF2-40B4-BE49-F238E27FC236}">
              <a16:creationId xmlns:a16="http://schemas.microsoft.com/office/drawing/2014/main" id="{CAA1847D-290F-4F41-9C71-C0AD284ED0C2}"/>
            </a:ext>
          </a:extLst>
        </xdr:cNvPr>
        <xdr:cNvSpPr/>
      </xdr:nvSpPr>
      <xdr:spPr>
        <a:xfrm>
          <a:off x="9398000" y="9254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127017</xdr:rowOff>
    </xdr:from>
    <xdr:ext cx="469744" cy="259045"/>
    <xdr:sp macro="" textlink="">
      <xdr:nvSpPr>
        <xdr:cNvPr id="245" name="【体育館・プール】&#10;一人当たり面積該当値テキスト">
          <a:extLst>
            <a:ext uri="{FF2B5EF4-FFF2-40B4-BE49-F238E27FC236}">
              <a16:creationId xmlns:a16="http://schemas.microsoft.com/office/drawing/2014/main" id="{B5B004D6-5D6E-4196-BBB1-EE31F2357266}"/>
            </a:ext>
          </a:extLst>
        </xdr:cNvPr>
        <xdr:cNvSpPr txBox="1"/>
      </xdr:nvSpPr>
      <xdr:spPr>
        <a:xfrm>
          <a:off x="9467850" y="921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154940</xdr:rowOff>
    </xdr:from>
    <xdr:to>
      <xdr:col>50</xdr:col>
      <xdr:colOff>165100</xdr:colOff>
      <xdr:row>58</xdr:row>
      <xdr:rowOff>85090</xdr:rowOff>
    </xdr:to>
    <xdr:sp macro="" textlink="">
      <xdr:nvSpPr>
        <xdr:cNvPr id="246" name="楕円 245">
          <a:extLst>
            <a:ext uri="{FF2B5EF4-FFF2-40B4-BE49-F238E27FC236}">
              <a16:creationId xmlns:a16="http://schemas.microsoft.com/office/drawing/2014/main" id="{344AB38F-43C2-4854-9DB3-777385E7D630}"/>
            </a:ext>
          </a:extLst>
        </xdr:cNvPr>
        <xdr:cNvSpPr/>
      </xdr:nvSpPr>
      <xdr:spPr>
        <a:xfrm>
          <a:off x="8636000" y="9571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53340</xdr:rowOff>
    </xdr:from>
    <xdr:to>
      <xdr:col>55</xdr:col>
      <xdr:colOff>0</xdr:colOff>
      <xdr:row>58</xdr:row>
      <xdr:rowOff>34290</xdr:rowOff>
    </xdr:to>
    <xdr:cxnSp macro="">
      <xdr:nvCxnSpPr>
        <xdr:cNvPr id="247" name="直線コネクタ 246">
          <a:extLst>
            <a:ext uri="{FF2B5EF4-FFF2-40B4-BE49-F238E27FC236}">
              <a16:creationId xmlns:a16="http://schemas.microsoft.com/office/drawing/2014/main" id="{42EC3EF5-C0E2-4EB0-9928-74510334DB5F}"/>
            </a:ext>
          </a:extLst>
        </xdr:cNvPr>
        <xdr:cNvCxnSpPr/>
      </xdr:nvCxnSpPr>
      <xdr:spPr>
        <a:xfrm flipV="1">
          <a:off x="8686800" y="9305290"/>
          <a:ext cx="74295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153670</xdr:rowOff>
    </xdr:from>
    <xdr:to>
      <xdr:col>46</xdr:col>
      <xdr:colOff>38100</xdr:colOff>
      <xdr:row>58</xdr:row>
      <xdr:rowOff>83820</xdr:rowOff>
    </xdr:to>
    <xdr:sp macro="" textlink="">
      <xdr:nvSpPr>
        <xdr:cNvPr id="248" name="楕円 247">
          <a:extLst>
            <a:ext uri="{FF2B5EF4-FFF2-40B4-BE49-F238E27FC236}">
              <a16:creationId xmlns:a16="http://schemas.microsoft.com/office/drawing/2014/main" id="{8D99E5B5-76BE-441E-8AB9-3AC2AD3A7EFB}"/>
            </a:ext>
          </a:extLst>
        </xdr:cNvPr>
        <xdr:cNvSpPr/>
      </xdr:nvSpPr>
      <xdr:spPr>
        <a:xfrm>
          <a:off x="7842250" y="9570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33020</xdr:rowOff>
    </xdr:from>
    <xdr:to>
      <xdr:col>50</xdr:col>
      <xdr:colOff>114300</xdr:colOff>
      <xdr:row>58</xdr:row>
      <xdr:rowOff>34290</xdr:rowOff>
    </xdr:to>
    <xdr:cxnSp macro="">
      <xdr:nvCxnSpPr>
        <xdr:cNvPr id="249" name="直線コネクタ 248">
          <a:extLst>
            <a:ext uri="{FF2B5EF4-FFF2-40B4-BE49-F238E27FC236}">
              <a16:creationId xmlns:a16="http://schemas.microsoft.com/office/drawing/2014/main" id="{F2812FC6-DA66-4E0A-88FE-8C25ADFC87D3}"/>
            </a:ext>
          </a:extLst>
        </xdr:cNvPr>
        <xdr:cNvCxnSpPr/>
      </xdr:nvCxnSpPr>
      <xdr:spPr>
        <a:xfrm>
          <a:off x="7886700" y="961517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148590</xdr:rowOff>
    </xdr:from>
    <xdr:to>
      <xdr:col>41</xdr:col>
      <xdr:colOff>101600</xdr:colOff>
      <xdr:row>58</xdr:row>
      <xdr:rowOff>78740</xdr:rowOff>
    </xdr:to>
    <xdr:sp macro="" textlink="">
      <xdr:nvSpPr>
        <xdr:cNvPr id="250" name="楕円 249">
          <a:extLst>
            <a:ext uri="{FF2B5EF4-FFF2-40B4-BE49-F238E27FC236}">
              <a16:creationId xmlns:a16="http://schemas.microsoft.com/office/drawing/2014/main" id="{A5FF02AE-9193-4BA8-86BD-2BEAD6082E45}"/>
            </a:ext>
          </a:extLst>
        </xdr:cNvPr>
        <xdr:cNvSpPr/>
      </xdr:nvSpPr>
      <xdr:spPr>
        <a:xfrm>
          <a:off x="7029450" y="9565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27940</xdr:rowOff>
    </xdr:from>
    <xdr:to>
      <xdr:col>45</xdr:col>
      <xdr:colOff>177800</xdr:colOff>
      <xdr:row>58</xdr:row>
      <xdr:rowOff>33020</xdr:rowOff>
    </xdr:to>
    <xdr:cxnSp macro="">
      <xdr:nvCxnSpPr>
        <xdr:cNvPr id="251" name="直線コネクタ 250">
          <a:extLst>
            <a:ext uri="{FF2B5EF4-FFF2-40B4-BE49-F238E27FC236}">
              <a16:creationId xmlns:a16="http://schemas.microsoft.com/office/drawing/2014/main" id="{0B0D6235-9BD9-4DFD-B795-CDDCBF0139A7}"/>
            </a:ext>
          </a:extLst>
        </xdr:cNvPr>
        <xdr:cNvCxnSpPr/>
      </xdr:nvCxnSpPr>
      <xdr:spPr>
        <a:xfrm>
          <a:off x="7080250" y="9610090"/>
          <a:ext cx="8064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115570</xdr:rowOff>
    </xdr:from>
    <xdr:to>
      <xdr:col>36</xdr:col>
      <xdr:colOff>165100</xdr:colOff>
      <xdr:row>58</xdr:row>
      <xdr:rowOff>45720</xdr:rowOff>
    </xdr:to>
    <xdr:sp macro="" textlink="">
      <xdr:nvSpPr>
        <xdr:cNvPr id="252" name="楕円 251">
          <a:extLst>
            <a:ext uri="{FF2B5EF4-FFF2-40B4-BE49-F238E27FC236}">
              <a16:creationId xmlns:a16="http://schemas.microsoft.com/office/drawing/2014/main" id="{BEE002D2-740F-4F0D-82C7-92F417AD8DF6}"/>
            </a:ext>
          </a:extLst>
        </xdr:cNvPr>
        <xdr:cNvSpPr/>
      </xdr:nvSpPr>
      <xdr:spPr>
        <a:xfrm>
          <a:off x="6235700" y="9532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166370</xdr:rowOff>
    </xdr:from>
    <xdr:to>
      <xdr:col>41</xdr:col>
      <xdr:colOff>50800</xdr:colOff>
      <xdr:row>58</xdr:row>
      <xdr:rowOff>27940</xdr:rowOff>
    </xdr:to>
    <xdr:cxnSp macro="">
      <xdr:nvCxnSpPr>
        <xdr:cNvPr id="253" name="直線コネクタ 252">
          <a:extLst>
            <a:ext uri="{FF2B5EF4-FFF2-40B4-BE49-F238E27FC236}">
              <a16:creationId xmlns:a16="http://schemas.microsoft.com/office/drawing/2014/main" id="{E7D20B69-A579-46C6-A592-8455822BEAEC}"/>
            </a:ext>
          </a:extLst>
        </xdr:cNvPr>
        <xdr:cNvCxnSpPr/>
      </xdr:nvCxnSpPr>
      <xdr:spPr>
        <a:xfrm>
          <a:off x="6286500" y="958342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D3896C79-B3BD-4498-972A-F327B4DFC843}"/>
            </a:ext>
          </a:extLst>
        </xdr:cNvPr>
        <xdr:cNvSpPr txBox="1"/>
      </xdr:nvSpPr>
      <xdr:spPr>
        <a:xfrm>
          <a:off x="8458277" y="103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BF0E151B-B8E2-4B6A-B2EE-535320A3F09F}"/>
            </a:ext>
          </a:extLst>
        </xdr:cNvPr>
        <xdr:cNvSpPr txBox="1"/>
      </xdr:nvSpPr>
      <xdr:spPr>
        <a:xfrm>
          <a:off x="76772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F24BEBE-106B-4CED-ADB4-83A52E344604}"/>
            </a:ext>
          </a:extLst>
        </xdr:cNvPr>
        <xdr:cNvSpPr txBox="1"/>
      </xdr:nvSpPr>
      <xdr:spPr>
        <a:xfrm>
          <a:off x="6864427" y="1032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E8EBFCC9-F458-4D7D-AB09-4267F362F919}"/>
            </a:ext>
          </a:extLst>
        </xdr:cNvPr>
        <xdr:cNvSpPr txBox="1"/>
      </xdr:nvSpPr>
      <xdr:spPr>
        <a:xfrm>
          <a:off x="607067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101617</xdr:rowOff>
    </xdr:from>
    <xdr:ext cx="469744" cy="259045"/>
    <xdr:sp macro="" textlink="">
      <xdr:nvSpPr>
        <xdr:cNvPr id="258" name="n_1mainValue【体育館・プール】&#10;一人当たり面積">
          <a:extLst>
            <a:ext uri="{FF2B5EF4-FFF2-40B4-BE49-F238E27FC236}">
              <a16:creationId xmlns:a16="http://schemas.microsoft.com/office/drawing/2014/main" id="{2346DB44-9CD0-4666-9556-FB549A2D89E8}"/>
            </a:ext>
          </a:extLst>
        </xdr:cNvPr>
        <xdr:cNvSpPr txBox="1"/>
      </xdr:nvSpPr>
      <xdr:spPr>
        <a:xfrm>
          <a:off x="8458277"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100347</xdr:rowOff>
    </xdr:from>
    <xdr:ext cx="469744" cy="259045"/>
    <xdr:sp macro="" textlink="">
      <xdr:nvSpPr>
        <xdr:cNvPr id="259" name="n_2mainValue【体育館・プール】&#10;一人当たり面積">
          <a:extLst>
            <a:ext uri="{FF2B5EF4-FFF2-40B4-BE49-F238E27FC236}">
              <a16:creationId xmlns:a16="http://schemas.microsoft.com/office/drawing/2014/main" id="{876B1E5E-ED1A-40BF-9451-516790359734}"/>
            </a:ext>
          </a:extLst>
        </xdr:cNvPr>
        <xdr:cNvSpPr txBox="1"/>
      </xdr:nvSpPr>
      <xdr:spPr>
        <a:xfrm>
          <a:off x="7677227" y="935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95267</xdr:rowOff>
    </xdr:from>
    <xdr:ext cx="469744" cy="259045"/>
    <xdr:sp macro="" textlink="">
      <xdr:nvSpPr>
        <xdr:cNvPr id="260" name="n_3mainValue【体育館・プール】&#10;一人当たり面積">
          <a:extLst>
            <a:ext uri="{FF2B5EF4-FFF2-40B4-BE49-F238E27FC236}">
              <a16:creationId xmlns:a16="http://schemas.microsoft.com/office/drawing/2014/main" id="{A985883A-9796-4AB3-B8E6-078CB098D827}"/>
            </a:ext>
          </a:extLst>
        </xdr:cNvPr>
        <xdr:cNvSpPr txBox="1"/>
      </xdr:nvSpPr>
      <xdr:spPr>
        <a:xfrm>
          <a:off x="6864427" y="934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62247</xdr:rowOff>
    </xdr:from>
    <xdr:ext cx="469744" cy="259045"/>
    <xdr:sp macro="" textlink="">
      <xdr:nvSpPr>
        <xdr:cNvPr id="261" name="n_4mainValue【体育館・プール】&#10;一人当たり面積">
          <a:extLst>
            <a:ext uri="{FF2B5EF4-FFF2-40B4-BE49-F238E27FC236}">
              <a16:creationId xmlns:a16="http://schemas.microsoft.com/office/drawing/2014/main" id="{224C245D-A1E5-4DB6-8E23-52CC25F05DEE}"/>
            </a:ext>
          </a:extLst>
        </xdr:cNvPr>
        <xdr:cNvSpPr txBox="1"/>
      </xdr:nvSpPr>
      <xdr:spPr>
        <a:xfrm>
          <a:off x="6070677" y="931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D172A85-965B-4149-8588-0796204C1F4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753AAA2-E24F-41DD-A6CD-B6754D737A6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E144A2A-3B84-46FF-8476-C66C4A008955}"/>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D647CB0-F53C-4341-965B-07AF67C5DFD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17568C9-542A-4123-B644-6698974180F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1BB094B-2F95-4BF1-9A3C-EC742624E8F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4EB18FE-26D9-4759-962A-33B94843C36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97825C1-6407-4B84-99A0-F48476810EE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F2F219E-DC47-4F5A-A48C-2060BB9FC0B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7749141-885D-4673-9C41-74BF746AFF4B}"/>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D91519A-0035-4274-B22F-77C92ABFEA7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0ACF6FA-9945-4055-8A6C-366385AAA295}"/>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2A73304-80E0-487B-8B76-41BF8C125789}"/>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B89945D-B3F9-437B-B9B3-E46147EB552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FB5A0AF-A06F-4199-BD6B-1224F5403C9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A71B89C-16B1-4654-A9E9-2649BD9B323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12ED267-2D79-4987-9BBA-097EF1AD932E}"/>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D16D0B8-DC5E-4E4E-8C08-29FE6A6F868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7ADB75B-5F3A-457D-A514-362E078CE14B}"/>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8E208BC-8536-498E-86DC-7337C714EDD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ADC2196-A77E-49B8-8845-D6D00424853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C85DA26-3446-4510-A294-72680234DDE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B30C2D8-0915-4FFE-85D3-C87C7D11682E}"/>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88E40CF-FAAD-4BDA-9581-CB3BE42DC74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84E80C3B-203C-4E8C-9FBC-AB723F3B3E55}"/>
            </a:ext>
          </a:extLst>
        </xdr:cNvPr>
        <xdr:cNvCxnSpPr/>
      </xdr:nvCxnSpPr>
      <xdr:spPr>
        <a:xfrm flipV="1">
          <a:off x="4177665" y="128790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3DCAAC2D-3D25-4F3C-BBC2-656DF1F6FC9E}"/>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EF987C6F-020E-4A91-9AF2-6A7E34A77509}"/>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CCCAEAC-A0BF-4108-BB82-A4097CFEE2DB}"/>
            </a:ext>
          </a:extLst>
        </xdr:cNvPr>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5EFDCA30-F875-43BE-AB35-0BB545C80BE5}"/>
            </a:ext>
          </a:extLst>
        </xdr:cNvPr>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E301FFA-834E-4864-A04C-479B3B8BB916}"/>
            </a:ext>
          </a:extLst>
        </xdr:cNvPr>
        <xdr:cNvSpPr txBox="1"/>
      </xdr:nvSpPr>
      <xdr:spPr>
        <a:xfrm>
          <a:off x="4216400" y="13480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DF9B5B84-B54E-4EF3-95CD-F61DB915BC30}"/>
            </a:ext>
          </a:extLst>
        </xdr:cNvPr>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885AB26D-AEC2-41A2-BDCF-71C18354A5F8}"/>
            </a:ext>
          </a:extLst>
        </xdr:cNvPr>
        <xdr:cNvSpPr/>
      </xdr:nvSpPr>
      <xdr:spPr>
        <a:xfrm>
          <a:off x="33845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44442A16-4CC1-4521-A250-B5CF5AE7508A}"/>
            </a:ext>
          </a:extLst>
        </xdr:cNvPr>
        <xdr:cNvSpPr/>
      </xdr:nvSpPr>
      <xdr:spPr>
        <a:xfrm>
          <a:off x="25717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B82B2AA4-62FB-4A51-BCF1-CBE5FC98D3FC}"/>
            </a:ext>
          </a:extLst>
        </xdr:cNvPr>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AC3A2F7D-0194-4A99-9355-A08E2FAD1359}"/>
            </a:ext>
          </a:extLst>
        </xdr:cNvPr>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B036E52-CEFF-4027-8BC9-29D9CED3256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642CE4-F048-4B1C-815C-02A678CC4EC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1F08F3A-2B31-43BF-ACD1-0612E162B6B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0E64F6-4C88-4B48-8F6C-4C4BD9B9C2DB}"/>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9EE40D-4FEA-4F96-A594-D7B63DAD8C1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302" name="楕円 301">
          <a:extLst>
            <a:ext uri="{FF2B5EF4-FFF2-40B4-BE49-F238E27FC236}">
              <a16:creationId xmlns:a16="http://schemas.microsoft.com/office/drawing/2014/main" id="{F7E3C3D5-2F4E-4BEB-8D37-5D267D3B3AF6}"/>
            </a:ext>
          </a:extLst>
        </xdr:cNvPr>
        <xdr:cNvSpPr/>
      </xdr:nvSpPr>
      <xdr:spPr>
        <a:xfrm>
          <a:off x="4127500" y="13484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A34CBF9-6C12-4130-B21F-BB4CA0DFA1FB}"/>
            </a:ext>
          </a:extLst>
        </xdr:cNvPr>
        <xdr:cNvSpPr txBox="1"/>
      </xdr:nvSpPr>
      <xdr:spPr>
        <a:xfrm>
          <a:off x="4216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304" name="楕円 303">
          <a:extLst>
            <a:ext uri="{FF2B5EF4-FFF2-40B4-BE49-F238E27FC236}">
              <a16:creationId xmlns:a16="http://schemas.microsoft.com/office/drawing/2014/main" id="{35044DB5-D49A-412C-830F-853C87335A69}"/>
            </a:ext>
          </a:extLst>
        </xdr:cNvPr>
        <xdr:cNvSpPr/>
      </xdr:nvSpPr>
      <xdr:spPr>
        <a:xfrm>
          <a:off x="3384550" y="13454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156211</xdr:rowOff>
    </xdr:to>
    <xdr:cxnSp macro="">
      <xdr:nvCxnSpPr>
        <xdr:cNvPr id="305" name="直線コネクタ 304">
          <a:extLst>
            <a:ext uri="{FF2B5EF4-FFF2-40B4-BE49-F238E27FC236}">
              <a16:creationId xmlns:a16="http://schemas.microsoft.com/office/drawing/2014/main" id="{3E241894-FA59-4B62-BE39-7C1D89BDA986}"/>
            </a:ext>
          </a:extLst>
        </xdr:cNvPr>
        <xdr:cNvCxnSpPr/>
      </xdr:nvCxnSpPr>
      <xdr:spPr>
        <a:xfrm>
          <a:off x="3429000" y="13505180"/>
          <a:ext cx="7493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29211</xdr:rowOff>
    </xdr:from>
    <xdr:to>
      <xdr:col>15</xdr:col>
      <xdr:colOff>101600</xdr:colOff>
      <xdr:row>81</xdr:row>
      <xdr:rowOff>130811</xdr:rowOff>
    </xdr:to>
    <xdr:sp macro="" textlink="">
      <xdr:nvSpPr>
        <xdr:cNvPr id="306" name="楕円 305">
          <a:extLst>
            <a:ext uri="{FF2B5EF4-FFF2-40B4-BE49-F238E27FC236}">
              <a16:creationId xmlns:a16="http://schemas.microsoft.com/office/drawing/2014/main" id="{43DBAB60-4008-4AC5-BED6-A9339FB38256}"/>
            </a:ext>
          </a:extLst>
        </xdr:cNvPr>
        <xdr:cNvSpPr/>
      </xdr:nvSpPr>
      <xdr:spPr>
        <a:xfrm>
          <a:off x="2571750" y="134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80011</xdr:rowOff>
    </xdr:from>
    <xdr:to>
      <xdr:col>19</xdr:col>
      <xdr:colOff>177800</xdr:colOff>
      <xdr:row>81</xdr:row>
      <xdr:rowOff>125730</xdr:rowOff>
    </xdr:to>
    <xdr:cxnSp macro="">
      <xdr:nvCxnSpPr>
        <xdr:cNvPr id="307" name="直線コネクタ 306">
          <a:extLst>
            <a:ext uri="{FF2B5EF4-FFF2-40B4-BE49-F238E27FC236}">
              <a16:creationId xmlns:a16="http://schemas.microsoft.com/office/drawing/2014/main" id="{75BA5E10-68B4-427E-B350-FBCD2639F7F1}"/>
            </a:ext>
          </a:extLst>
        </xdr:cNvPr>
        <xdr:cNvCxnSpPr/>
      </xdr:nvCxnSpPr>
      <xdr:spPr>
        <a:xfrm>
          <a:off x="2622550" y="13459461"/>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164464</xdr:rowOff>
    </xdr:from>
    <xdr:to>
      <xdr:col>10</xdr:col>
      <xdr:colOff>165100</xdr:colOff>
      <xdr:row>81</xdr:row>
      <xdr:rowOff>94614</xdr:rowOff>
    </xdr:to>
    <xdr:sp macro="" textlink="">
      <xdr:nvSpPr>
        <xdr:cNvPr id="308" name="楕円 307">
          <a:extLst>
            <a:ext uri="{FF2B5EF4-FFF2-40B4-BE49-F238E27FC236}">
              <a16:creationId xmlns:a16="http://schemas.microsoft.com/office/drawing/2014/main" id="{B7AC0B2D-6976-4E2C-B3FE-77901ABA0624}"/>
            </a:ext>
          </a:extLst>
        </xdr:cNvPr>
        <xdr:cNvSpPr/>
      </xdr:nvSpPr>
      <xdr:spPr>
        <a:xfrm>
          <a:off x="1778000" y="133788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80011</xdr:rowOff>
    </xdr:to>
    <xdr:cxnSp macro="">
      <xdr:nvCxnSpPr>
        <xdr:cNvPr id="309" name="直線コネクタ 308">
          <a:extLst>
            <a:ext uri="{FF2B5EF4-FFF2-40B4-BE49-F238E27FC236}">
              <a16:creationId xmlns:a16="http://schemas.microsoft.com/office/drawing/2014/main" id="{188436B1-1D30-4177-8DAA-40334CF18C2F}"/>
            </a:ext>
          </a:extLst>
        </xdr:cNvPr>
        <xdr:cNvCxnSpPr/>
      </xdr:nvCxnSpPr>
      <xdr:spPr>
        <a:xfrm>
          <a:off x="1828800" y="13423264"/>
          <a:ext cx="7937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10" name="楕円 309">
          <a:extLst>
            <a:ext uri="{FF2B5EF4-FFF2-40B4-BE49-F238E27FC236}">
              <a16:creationId xmlns:a16="http://schemas.microsoft.com/office/drawing/2014/main" id="{EDF6BE1F-5258-43E1-8D43-5FC400E585A4}"/>
            </a:ext>
          </a:extLst>
        </xdr:cNvPr>
        <xdr:cNvSpPr/>
      </xdr:nvSpPr>
      <xdr:spPr>
        <a:xfrm>
          <a:off x="984250" y="13507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43814</xdr:rowOff>
    </xdr:from>
    <xdr:to>
      <xdr:col>10</xdr:col>
      <xdr:colOff>114300</xdr:colOff>
      <xdr:row>82</xdr:row>
      <xdr:rowOff>7620</xdr:rowOff>
    </xdr:to>
    <xdr:cxnSp macro="">
      <xdr:nvCxnSpPr>
        <xdr:cNvPr id="311" name="直線コネクタ 310">
          <a:extLst>
            <a:ext uri="{FF2B5EF4-FFF2-40B4-BE49-F238E27FC236}">
              <a16:creationId xmlns:a16="http://schemas.microsoft.com/office/drawing/2014/main" id="{C86BAE83-4E21-48DA-98FC-C916AF93E42C}"/>
            </a:ext>
          </a:extLst>
        </xdr:cNvPr>
        <xdr:cNvCxnSpPr/>
      </xdr:nvCxnSpPr>
      <xdr:spPr>
        <a:xfrm flipV="1">
          <a:off x="1028700" y="13423264"/>
          <a:ext cx="800100" cy="12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E10E1AAE-627E-4247-971E-0D1111677E1B}"/>
            </a:ext>
          </a:extLst>
        </xdr:cNvPr>
        <xdr:cNvSpPr txBox="1"/>
      </xdr:nvSpPr>
      <xdr:spPr>
        <a:xfrm>
          <a:off x="3239144"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1D3F1124-B54B-4805-9A33-9EED5EEA3054}"/>
            </a:ext>
          </a:extLst>
        </xdr:cNvPr>
        <xdr:cNvSpPr txBox="1"/>
      </xdr:nvSpPr>
      <xdr:spPr>
        <a:xfrm>
          <a:off x="24390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A9D018B5-3D5B-439C-9B39-B5A7A3E47536}"/>
            </a:ext>
          </a:extLst>
        </xdr:cNvPr>
        <xdr:cNvSpPr txBox="1"/>
      </xdr:nvSpPr>
      <xdr:spPr>
        <a:xfrm>
          <a:off x="1645294" y="1356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98E095A3-5B54-44FE-9A96-57AF4E0EE029}"/>
            </a:ext>
          </a:extLst>
        </xdr:cNvPr>
        <xdr:cNvSpPr txBox="1"/>
      </xdr:nvSpPr>
      <xdr:spPr>
        <a:xfrm>
          <a:off x="8515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316" name="n_1mainValue【福祉施設】&#10;有形固定資産減価償却率">
          <a:extLst>
            <a:ext uri="{FF2B5EF4-FFF2-40B4-BE49-F238E27FC236}">
              <a16:creationId xmlns:a16="http://schemas.microsoft.com/office/drawing/2014/main" id="{4F12E444-766B-4A84-9369-0D7D5776DCD0}"/>
            </a:ext>
          </a:extLst>
        </xdr:cNvPr>
        <xdr:cNvSpPr txBox="1"/>
      </xdr:nvSpPr>
      <xdr:spPr>
        <a:xfrm>
          <a:off x="323914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147338</xdr:rowOff>
    </xdr:from>
    <xdr:ext cx="405111" cy="259045"/>
    <xdr:sp macro="" textlink="">
      <xdr:nvSpPr>
        <xdr:cNvPr id="317" name="n_2mainValue【福祉施設】&#10;有形固定資産減価償却率">
          <a:extLst>
            <a:ext uri="{FF2B5EF4-FFF2-40B4-BE49-F238E27FC236}">
              <a16:creationId xmlns:a16="http://schemas.microsoft.com/office/drawing/2014/main" id="{DE26AE7A-E961-40CB-B1D3-E13F18AA11A3}"/>
            </a:ext>
          </a:extLst>
        </xdr:cNvPr>
        <xdr:cNvSpPr txBox="1"/>
      </xdr:nvSpPr>
      <xdr:spPr>
        <a:xfrm>
          <a:off x="24390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318" name="n_3mainValue【福祉施設】&#10;有形固定資産減価償却率">
          <a:extLst>
            <a:ext uri="{FF2B5EF4-FFF2-40B4-BE49-F238E27FC236}">
              <a16:creationId xmlns:a16="http://schemas.microsoft.com/office/drawing/2014/main" id="{F2DA8CBA-D8DE-433A-B6B7-0D2B727C1DF7}"/>
            </a:ext>
          </a:extLst>
        </xdr:cNvPr>
        <xdr:cNvSpPr txBox="1"/>
      </xdr:nvSpPr>
      <xdr:spPr>
        <a:xfrm>
          <a:off x="1645294"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49547</xdr:rowOff>
    </xdr:from>
    <xdr:ext cx="405111" cy="259045"/>
    <xdr:sp macro="" textlink="">
      <xdr:nvSpPr>
        <xdr:cNvPr id="319" name="n_4mainValue【福祉施設】&#10;有形固定資産減価償却率">
          <a:extLst>
            <a:ext uri="{FF2B5EF4-FFF2-40B4-BE49-F238E27FC236}">
              <a16:creationId xmlns:a16="http://schemas.microsoft.com/office/drawing/2014/main" id="{8DAED4D6-1842-4A1F-B94C-74489ECA3615}"/>
            </a:ext>
          </a:extLst>
        </xdr:cNvPr>
        <xdr:cNvSpPr txBox="1"/>
      </xdr:nvSpPr>
      <xdr:spPr>
        <a:xfrm>
          <a:off x="851544" y="1359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604F3B9-2252-4778-8194-E0715C6D641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A5C15F0-FD31-44D1-9D13-E572A9206DE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47A64A6-0BB0-4A0C-907F-1B17F121441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1A73ECD-CBA0-4BD8-A9B1-3FEACE3151C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EFAD9E9-7670-4598-BBE6-E90BCE1AD53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C0E4A42-DDCC-4F23-B0CF-E195FEBF87B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37C8DAF-6D4F-48DF-9D07-7A5A012233F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C6AD6F2-9349-4E45-A1C4-6661C20C568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23CD221-0727-41B6-AEC6-FDBB9D9BD97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816EF1F-559B-4458-B40A-5D9694D3ABE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8A23C4BF-37D5-4804-BD5A-AB8655F6860F}"/>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50D8053A-6C7D-4580-A6A2-0E88957ED995}"/>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736341D2-11D7-4684-A874-D0426FA3706B}"/>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CBF4B771-9193-4285-97E1-C5BFD57FB539}"/>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7BED3F3D-B0B5-485C-ACB4-DAA2CA2EC874}"/>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55D23C42-B5B0-4E5C-B53B-DD94445DFAF4}"/>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8FC07681-A56C-4DDA-AA30-761A733616F8}"/>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2B98B327-5A53-4209-B900-59A9C934B92F}"/>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4EC86ED1-CB45-4204-9913-91F8F730A5AC}"/>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91A8EB5F-D0C7-4166-BA39-08240B8D5A56}"/>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B0FC88DC-67CC-4EE3-BF7A-53514874C534}"/>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F045DE88-98FB-4E86-AAB4-652CD1A3F84E}"/>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EA27C14-2A04-4AD7-B21C-7EC58BB7551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6448D96-FFCA-4D59-A679-57A95B0F1C8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D44B90F6-C423-4FA6-A9F6-47ADD1F02685}"/>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46487B17-2BD5-4052-9C6D-A25660F1C98D}"/>
            </a:ext>
          </a:extLst>
        </xdr:cNvPr>
        <xdr:cNvCxnSpPr/>
      </xdr:nvCxnSpPr>
      <xdr:spPr>
        <a:xfrm flipV="1">
          <a:off x="9429115" y="12804502"/>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5752780B-1BD3-41A4-8016-B2357C5F1441}"/>
            </a:ext>
          </a:extLst>
        </xdr:cNvPr>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16EA2C67-E7C9-45CF-A1C0-32627F196EC0}"/>
            </a:ext>
          </a:extLst>
        </xdr:cNvPr>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E5EE413E-4C8C-467C-9F57-36C073AB1C33}"/>
            </a:ext>
          </a:extLst>
        </xdr:cNvPr>
        <xdr:cNvSpPr txBox="1"/>
      </xdr:nvSpPr>
      <xdr:spPr>
        <a:xfrm>
          <a:off x="9467850" y="12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2B7646C4-4A1D-46C9-94D9-A1A60D02B533}"/>
            </a:ext>
          </a:extLst>
        </xdr:cNvPr>
        <xdr:cNvCxnSpPr/>
      </xdr:nvCxnSpPr>
      <xdr:spPr>
        <a:xfrm>
          <a:off x="935990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05772C7F-26C4-4C59-ADC0-CBD47F057BC4}"/>
            </a:ext>
          </a:extLst>
        </xdr:cNvPr>
        <xdr:cNvSpPr txBox="1"/>
      </xdr:nvSpPr>
      <xdr:spPr>
        <a:xfrm>
          <a:off x="9467850" y="1372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D74FD175-5A95-4540-9402-B00E668CBB8E}"/>
            </a:ext>
          </a:extLst>
        </xdr:cNvPr>
        <xdr:cNvSpPr/>
      </xdr:nvSpPr>
      <xdr:spPr>
        <a:xfrm>
          <a:off x="9398000" y="1387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790EA321-67B5-48DE-ADFB-0D76D06DED4E}"/>
            </a:ext>
          </a:extLst>
        </xdr:cNvPr>
        <xdr:cNvSpPr/>
      </xdr:nvSpPr>
      <xdr:spPr>
        <a:xfrm>
          <a:off x="863600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BF47C6EC-4131-45BE-99BB-E95896AA75A9}"/>
            </a:ext>
          </a:extLst>
        </xdr:cNvPr>
        <xdr:cNvSpPr/>
      </xdr:nvSpPr>
      <xdr:spPr>
        <a:xfrm>
          <a:off x="78422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84D4E69F-6231-4384-9638-067C2DE66BE1}"/>
            </a:ext>
          </a:extLst>
        </xdr:cNvPr>
        <xdr:cNvSpPr/>
      </xdr:nvSpPr>
      <xdr:spPr>
        <a:xfrm>
          <a:off x="7029450" y="13835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4760BBA0-F7F2-43C0-841D-202D52C245CC}"/>
            </a:ext>
          </a:extLst>
        </xdr:cNvPr>
        <xdr:cNvSpPr/>
      </xdr:nvSpPr>
      <xdr:spPr>
        <a:xfrm>
          <a:off x="62357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849A7A-CDF5-4B55-97D1-596775B54DE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2650BA2-3DE1-4659-B135-E49BA9C5197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A354B4E-92E5-468D-8DCE-B24099623CD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111A72-D040-4186-83B4-034FB09CDA0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5682552-D5D4-4340-BAE7-D1DE1E093C5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61" name="楕円 360">
          <a:extLst>
            <a:ext uri="{FF2B5EF4-FFF2-40B4-BE49-F238E27FC236}">
              <a16:creationId xmlns:a16="http://schemas.microsoft.com/office/drawing/2014/main" id="{2E1532A6-330A-47FF-85D0-8E31E3245782}"/>
            </a:ext>
          </a:extLst>
        </xdr:cNvPr>
        <xdr:cNvSpPr/>
      </xdr:nvSpPr>
      <xdr:spPr>
        <a:xfrm>
          <a:off x="9398000" y="13884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62" name="【福祉施設】&#10;一人当たり面積該当値テキスト">
          <a:extLst>
            <a:ext uri="{FF2B5EF4-FFF2-40B4-BE49-F238E27FC236}">
              <a16:creationId xmlns:a16="http://schemas.microsoft.com/office/drawing/2014/main" id="{6CBD0CB5-FAE3-4A0E-B59D-64F8E3CCD139}"/>
            </a:ext>
          </a:extLst>
        </xdr:cNvPr>
        <xdr:cNvSpPr txBox="1"/>
      </xdr:nvSpPr>
      <xdr:spPr>
        <a:xfrm>
          <a:off x="9467850"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13426</xdr:rowOff>
    </xdr:from>
    <xdr:to>
      <xdr:col>50</xdr:col>
      <xdr:colOff>165100</xdr:colOff>
      <xdr:row>84</xdr:row>
      <xdr:rowOff>115026</xdr:rowOff>
    </xdr:to>
    <xdr:sp macro="" textlink="">
      <xdr:nvSpPr>
        <xdr:cNvPr id="363" name="楕円 362">
          <a:extLst>
            <a:ext uri="{FF2B5EF4-FFF2-40B4-BE49-F238E27FC236}">
              <a16:creationId xmlns:a16="http://schemas.microsoft.com/office/drawing/2014/main" id="{70298AB6-1A95-456B-A1B1-E57D54093359}"/>
            </a:ext>
          </a:extLst>
        </xdr:cNvPr>
        <xdr:cNvSpPr/>
      </xdr:nvSpPr>
      <xdr:spPr>
        <a:xfrm>
          <a:off x="8636000" y="138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64226</xdr:rowOff>
    </xdr:to>
    <xdr:cxnSp macro="">
      <xdr:nvCxnSpPr>
        <xdr:cNvPr id="364" name="直線コネクタ 363">
          <a:extLst>
            <a:ext uri="{FF2B5EF4-FFF2-40B4-BE49-F238E27FC236}">
              <a16:creationId xmlns:a16="http://schemas.microsoft.com/office/drawing/2014/main" id="{5DB8EBE4-0F17-4A92-B56B-2CA82CF2D12D}"/>
            </a:ext>
          </a:extLst>
        </xdr:cNvPr>
        <xdr:cNvCxnSpPr/>
      </xdr:nvCxnSpPr>
      <xdr:spPr>
        <a:xfrm flipV="1">
          <a:off x="8686800" y="13935711"/>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5" name="楕円 364">
          <a:extLst>
            <a:ext uri="{FF2B5EF4-FFF2-40B4-BE49-F238E27FC236}">
              <a16:creationId xmlns:a16="http://schemas.microsoft.com/office/drawing/2014/main" id="{9EE3F14B-05F1-4B97-81A0-83438D111B21}"/>
            </a:ext>
          </a:extLst>
        </xdr:cNvPr>
        <xdr:cNvSpPr/>
      </xdr:nvSpPr>
      <xdr:spPr>
        <a:xfrm>
          <a:off x="7842250" y="13884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64226</xdr:rowOff>
    </xdr:to>
    <xdr:cxnSp macro="">
      <xdr:nvCxnSpPr>
        <xdr:cNvPr id="366" name="直線コネクタ 365">
          <a:extLst>
            <a:ext uri="{FF2B5EF4-FFF2-40B4-BE49-F238E27FC236}">
              <a16:creationId xmlns:a16="http://schemas.microsoft.com/office/drawing/2014/main" id="{CD48112B-5F67-48EB-8CD6-77C78343DB22}"/>
            </a:ext>
          </a:extLst>
        </xdr:cNvPr>
        <xdr:cNvCxnSpPr/>
      </xdr:nvCxnSpPr>
      <xdr:spPr>
        <a:xfrm>
          <a:off x="7886700" y="13935711"/>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148952</xdr:rowOff>
    </xdr:from>
    <xdr:to>
      <xdr:col>41</xdr:col>
      <xdr:colOff>101600</xdr:colOff>
      <xdr:row>84</xdr:row>
      <xdr:rowOff>79102</xdr:rowOff>
    </xdr:to>
    <xdr:sp macro="" textlink="">
      <xdr:nvSpPr>
        <xdr:cNvPr id="367" name="楕円 366">
          <a:extLst>
            <a:ext uri="{FF2B5EF4-FFF2-40B4-BE49-F238E27FC236}">
              <a16:creationId xmlns:a16="http://schemas.microsoft.com/office/drawing/2014/main" id="{2095959B-0B79-47F0-B872-39DC51E3A215}"/>
            </a:ext>
          </a:extLst>
        </xdr:cNvPr>
        <xdr:cNvSpPr/>
      </xdr:nvSpPr>
      <xdr:spPr>
        <a:xfrm>
          <a:off x="7029450" y="13858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28302</xdr:rowOff>
    </xdr:from>
    <xdr:to>
      <xdr:col>45</xdr:col>
      <xdr:colOff>177800</xdr:colOff>
      <xdr:row>84</xdr:row>
      <xdr:rowOff>60961</xdr:rowOff>
    </xdr:to>
    <xdr:cxnSp macro="">
      <xdr:nvCxnSpPr>
        <xdr:cNvPr id="368" name="直線コネクタ 367">
          <a:extLst>
            <a:ext uri="{FF2B5EF4-FFF2-40B4-BE49-F238E27FC236}">
              <a16:creationId xmlns:a16="http://schemas.microsoft.com/office/drawing/2014/main" id="{1DBA33B6-5D54-4469-94B4-B677B6D67C85}"/>
            </a:ext>
          </a:extLst>
        </xdr:cNvPr>
        <xdr:cNvCxnSpPr/>
      </xdr:nvCxnSpPr>
      <xdr:spPr>
        <a:xfrm>
          <a:off x="7080250" y="13903052"/>
          <a:ext cx="80645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13426</xdr:rowOff>
    </xdr:from>
    <xdr:to>
      <xdr:col>36</xdr:col>
      <xdr:colOff>165100</xdr:colOff>
      <xdr:row>84</xdr:row>
      <xdr:rowOff>115026</xdr:rowOff>
    </xdr:to>
    <xdr:sp macro="" textlink="">
      <xdr:nvSpPr>
        <xdr:cNvPr id="369" name="楕円 368">
          <a:extLst>
            <a:ext uri="{FF2B5EF4-FFF2-40B4-BE49-F238E27FC236}">
              <a16:creationId xmlns:a16="http://schemas.microsoft.com/office/drawing/2014/main" id="{D1BE6F91-FDE4-48D1-B094-4463A5AB24C2}"/>
            </a:ext>
          </a:extLst>
        </xdr:cNvPr>
        <xdr:cNvSpPr/>
      </xdr:nvSpPr>
      <xdr:spPr>
        <a:xfrm>
          <a:off x="6235700" y="138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28302</xdr:rowOff>
    </xdr:from>
    <xdr:to>
      <xdr:col>41</xdr:col>
      <xdr:colOff>50800</xdr:colOff>
      <xdr:row>84</xdr:row>
      <xdr:rowOff>64226</xdr:rowOff>
    </xdr:to>
    <xdr:cxnSp macro="">
      <xdr:nvCxnSpPr>
        <xdr:cNvPr id="370" name="直線コネクタ 369">
          <a:extLst>
            <a:ext uri="{FF2B5EF4-FFF2-40B4-BE49-F238E27FC236}">
              <a16:creationId xmlns:a16="http://schemas.microsoft.com/office/drawing/2014/main" id="{BEAA73FC-4FF4-408C-B4D7-DC218FF06F7D}"/>
            </a:ext>
          </a:extLst>
        </xdr:cNvPr>
        <xdr:cNvCxnSpPr/>
      </xdr:nvCxnSpPr>
      <xdr:spPr>
        <a:xfrm flipV="1">
          <a:off x="6286500" y="13903052"/>
          <a:ext cx="7937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0B8F18F1-C82F-4777-AC2F-00D96E15A949}"/>
            </a:ext>
          </a:extLst>
        </xdr:cNvPr>
        <xdr:cNvSpPr txBox="1"/>
      </xdr:nvSpPr>
      <xdr:spPr>
        <a:xfrm>
          <a:off x="8458277" y="136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9042F5A8-F50B-47D6-AE15-538A11829934}"/>
            </a:ext>
          </a:extLst>
        </xdr:cNvPr>
        <xdr:cNvSpPr txBox="1"/>
      </xdr:nvSpPr>
      <xdr:spPr>
        <a:xfrm>
          <a:off x="76772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8F349B3A-44D3-46C4-8B47-FAA93FC62FCC}"/>
            </a:ext>
          </a:extLst>
        </xdr:cNvPr>
        <xdr:cNvSpPr txBox="1"/>
      </xdr:nvSpPr>
      <xdr:spPr>
        <a:xfrm>
          <a:off x="68644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F1EA3037-E8E2-4658-919D-CEE0F1C25A6B}"/>
            </a:ext>
          </a:extLst>
        </xdr:cNvPr>
        <xdr:cNvSpPr txBox="1"/>
      </xdr:nvSpPr>
      <xdr:spPr>
        <a:xfrm>
          <a:off x="607067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106153</xdr:rowOff>
    </xdr:from>
    <xdr:ext cx="469744" cy="259045"/>
    <xdr:sp macro="" textlink="">
      <xdr:nvSpPr>
        <xdr:cNvPr id="375" name="n_1mainValue【福祉施設】&#10;一人当たり面積">
          <a:extLst>
            <a:ext uri="{FF2B5EF4-FFF2-40B4-BE49-F238E27FC236}">
              <a16:creationId xmlns:a16="http://schemas.microsoft.com/office/drawing/2014/main" id="{0B177B5E-7C2D-4186-97EF-E5E9C8029CEC}"/>
            </a:ext>
          </a:extLst>
        </xdr:cNvPr>
        <xdr:cNvSpPr txBox="1"/>
      </xdr:nvSpPr>
      <xdr:spPr>
        <a:xfrm>
          <a:off x="8458277" y="139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6" name="n_2mainValue【福祉施設】&#10;一人当たり面積">
          <a:extLst>
            <a:ext uri="{FF2B5EF4-FFF2-40B4-BE49-F238E27FC236}">
              <a16:creationId xmlns:a16="http://schemas.microsoft.com/office/drawing/2014/main" id="{DDA029D3-8339-4757-8A92-2D49B966B8B3}"/>
            </a:ext>
          </a:extLst>
        </xdr:cNvPr>
        <xdr:cNvSpPr txBox="1"/>
      </xdr:nvSpPr>
      <xdr:spPr>
        <a:xfrm>
          <a:off x="7677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70229</xdr:rowOff>
    </xdr:from>
    <xdr:ext cx="469744" cy="259045"/>
    <xdr:sp macro="" textlink="">
      <xdr:nvSpPr>
        <xdr:cNvPr id="377" name="n_3mainValue【福祉施設】&#10;一人当たり面積">
          <a:extLst>
            <a:ext uri="{FF2B5EF4-FFF2-40B4-BE49-F238E27FC236}">
              <a16:creationId xmlns:a16="http://schemas.microsoft.com/office/drawing/2014/main" id="{62AD2730-4DA9-4FA0-B0AE-B298F6F6CC71}"/>
            </a:ext>
          </a:extLst>
        </xdr:cNvPr>
        <xdr:cNvSpPr txBox="1"/>
      </xdr:nvSpPr>
      <xdr:spPr>
        <a:xfrm>
          <a:off x="6864427" y="139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106153</xdr:rowOff>
    </xdr:from>
    <xdr:ext cx="469744" cy="259045"/>
    <xdr:sp macro="" textlink="">
      <xdr:nvSpPr>
        <xdr:cNvPr id="378" name="n_4mainValue【福祉施設】&#10;一人当たり面積">
          <a:extLst>
            <a:ext uri="{FF2B5EF4-FFF2-40B4-BE49-F238E27FC236}">
              <a16:creationId xmlns:a16="http://schemas.microsoft.com/office/drawing/2014/main" id="{ECE55D27-5116-4EB7-9C84-3A3D95539839}"/>
            </a:ext>
          </a:extLst>
        </xdr:cNvPr>
        <xdr:cNvSpPr txBox="1"/>
      </xdr:nvSpPr>
      <xdr:spPr>
        <a:xfrm>
          <a:off x="6070677" y="139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68AE071-CD78-4E9B-9CD6-13B1F798141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03629B0-3913-4570-BDCC-AA5853328FBC}"/>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E5B9570-62A1-4C50-BF48-A1ABBBD2165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C28E82A-5739-4F16-AD5D-460D4BB25BE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628DC40-FAD8-4E2F-B84B-7D4F7C2CEE6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5CC11F8-F06F-4DFA-9C8F-94F111B19CC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40D14B5-5667-48EE-B358-AA89EA81E91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F302931-F156-4619-A10C-271043BCBC6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8AD84429-589B-4D5C-B2F1-EFD003EC4C27}"/>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3F0B719-5E41-4045-9012-25B7F00394C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5F5FE53-7452-40BD-A8A3-4EE6229D3FB1}"/>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FB64E20-E635-43C5-99CB-E14FD9A5E919}"/>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E56286C-A5CF-4C50-B028-F7A3F22B4448}"/>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4EE8DA2C-5984-4B5A-A528-79AEC0035BD6}"/>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1E16D65A-CB2D-4A98-B9F1-548316047A99}"/>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6ACBAB1-C85C-45F1-BDFA-DE44CA6D2C47}"/>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1D2CE78-E9F7-438A-BDFE-037041CF02ED}"/>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7BECC6C0-BBFF-4E01-B217-7B250F84CD3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B782952-6867-47CE-90D1-7B80B16DE72E}"/>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79F8090-AACC-4302-AB20-8BA58B198DFD}"/>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63509EF4-608A-4E2B-8F77-56D2D524EAC8}"/>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7EA70586-6E00-4A65-852E-4539E2421094}"/>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B7BC9F49-DA9A-4B98-AA08-57B185A4AA13}"/>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8CCC8DD7-76E8-4A9A-8952-FE058F52A2EC}"/>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36607D63-311C-4EF0-A15E-71C7AC223F9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B3B27A8D-B182-4241-8C6E-26A8C6917B28}"/>
            </a:ext>
          </a:extLst>
        </xdr:cNvPr>
        <xdr:cNvCxnSpPr/>
      </xdr:nvCxnSpPr>
      <xdr:spPr>
        <a:xfrm flipV="1">
          <a:off x="4177665" y="165909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83FA3E93-8BAA-47C2-BD08-E09C277B95E7}"/>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A155AC64-D131-4F27-8534-133ED7470FA5}"/>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7E9DEC5C-6D3A-42EE-9819-71CDC45B6183}"/>
            </a:ext>
          </a:extLst>
        </xdr:cNvPr>
        <xdr:cNvSpPr txBox="1"/>
      </xdr:nvSpPr>
      <xdr:spPr>
        <a:xfrm>
          <a:off x="4216400" y="16366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18211A3E-E3F8-485F-A4FA-C5DDF6DF9E9E}"/>
            </a:ext>
          </a:extLst>
        </xdr:cNvPr>
        <xdr:cNvCxnSpPr/>
      </xdr:nvCxnSpPr>
      <xdr:spPr>
        <a:xfrm>
          <a:off x="4108450" y="1659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C881F0D9-C292-46F4-96A1-72D4A064E6C1}"/>
            </a:ext>
          </a:extLst>
        </xdr:cNvPr>
        <xdr:cNvSpPr txBox="1"/>
      </xdr:nvSpPr>
      <xdr:spPr>
        <a:xfrm>
          <a:off x="4216400" y="17390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E65C12D4-E4EE-4720-9FC6-28CFBAFE8591}"/>
            </a:ext>
          </a:extLst>
        </xdr:cNvPr>
        <xdr:cNvSpPr/>
      </xdr:nvSpPr>
      <xdr:spPr>
        <a:xfrm>
          <a:off x="412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67B6726A-0C72-480A-A4B7-FCD291A90E06}"/>
            </a:ext>
          </a:extLst>
        </xdr:cNvPr>
        <xdr:cNvSpPr/>
      </xdr:nvSpPr>
      <xdr:spPr>
        <a:xfrm>
          <a:off x="3384550" y="174038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8B9DA7CB-1BCC-4A20-AA0C-23039B725F7E}"/>
            </a:ext>
          </a:extLst>
        </xdr:cNvPr>
        <xdr:cNvSpPr/>
      </xdr:nvSpPr>
      <xdr:spPr>
        <a:xfrm>
          <a:off x="25717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39BFDFA1-A143-4CBD-B65D-8EA2E7756C1A}"/>
            </a:ext>
          </a:extLst>
        </xdr:cNvPr>
        <xdr:cNvSpPr/>
      </xdr:nvSpPr>
      <xdr:spPr>
        <a:xfrm>
          <a:off x="17780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601C41FD-7020-4F57-80AA-5BFB3241134D}"/>
            </a:ext>
          </a:extLst>
        </xdr:cNvPr>
        <xdr:cNvSpPr/>
      </xdr:nvSpPr>
      <xdr:spPr>
        <a:xfrm>
          <a:off x="9842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E5ACCA4-23BA-4C8D-9454-1E32662ECF8E}"/>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DE4AB52-83CD-4A77-8455-46FBE542B1F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ED28967-0A00-4A97-B3BD-1E8EF39885F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8EE80EA-58A9-4233-A433-D91BA4804517}"/>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15723FB-8408-44B9-AA36-CBAA79958475}"/>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30299</xdr:rowOff>
    </xdr:from>
    <xdr:to>
      <xdr:col>24</xdr:col>
      <xdr:colOff>114300</xdr:colOff>
      <xdr:row>104</xdr:row>
      <xdr:rowOff>131899</xdr:rowOff>
    </xdr:to>
    <xdr:sp macro="" textlink="">
      <xdr:nvSpPr>
        <xdr:cNvPr id="420" name="楕円 419">
          <a:extLst>
            <a:ext uri="{FF2B5EF4-FFF2-40B4-BE49-F238E27FC236}">
              <a16:creationId xmlns:a16="http://schemas.microsoft.com/office/drawing/2014/main" id="{F076F6DC-DF38-4621-97DC-E73A7FE218CF}"/>
            </a:ext>
          </a:extLst>
        </xdr:cNvPr>
        <xdr:cNvSpPr/>
      </xdr:nvSpPr>
      <xdr:spPr>
        <a:xfrm>
          <a:off x="4127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53176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FD7DCD2-8C1F-400C-A620-A4357578EC6D}"/>
            </a:ext>
          </a:extLst>
        </xdr:cNvPr>
        <xdr:cNvSpPr txBox="1"/>
      </xdr:nvSpPr>
      <xdr:spPr>
        <a:xfrm>
          <a:off x="4216400" y="1714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422" name="楕円 421">
          <a:extLst>
            <a:ext uri="{FF2B5EF4-FFF2-40B4-BE49-F238E27FC236}">
              <a16:creationId xmlns:a16="http://schemas.microsoft.com/office/drawing/2014/main" id="{028B0125-A312-46BB-9534-519D15A801C0}"/>
            </a:ext>
          </a:extLst>
        </xdr:cNvPr>
        <xdr:cNvSpPr/>
      </xdr:nvSpPr>
      <xdr:spPr>
        <a:xfrm>
          <a:off x="3384550" y="17261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81099</xdr:rowOff>
    </xdr:to>
    <xdr:cxnSp macro="">
      <xdr:nvCxnSpPr>
        <xdr:cNvPr id="423" name="直線コネクタ 422">
          <a:extLst>
            <a:ext uri="{FF2B5EF4-FFF2-40B4-BE49-F238E27FC236}">
              <a16:creationId xmlns:a16="http://schemas.microsoft.com/office/drawing/2014/main" id="{F348B10D-E3AB-4F40-B69D-DCBEFBFD6CF3}"/>
            </a:ext>
          </a:extLst>
        </xdr:cNvPr>
        <xdr:cNvCxnSpPr/>
      </xdr:nvCxnSpPr>
      <xdr:spPr>
        <a:xfrm>
          <a:off x="3429000" y="17312639"/>
          <a:ext cx="7493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141332</xdr:rowOff>
    </xdr:from>
    <xdr:to>
      <xdr:col>15</xdr:col>
      <xdr:colOff>101600</xdr:colOff>
      <xdr:row>104</xdr:row>
      <xdr:rowOff>71482</xdr:rowOff>
    </xdr:to>
    <xdr:sp macro="" textlink="">
      <xdr:nvSpPr>
        <xdr:cNvPr id="424" name="楕円 423">
          <a:extLst>
            <a:ext uri="{FF2B5EF4-FFF2-40B4-BE49-F238E27FC236}">
              <a16:creationId xmlns:a16="http://schemas.microsoft.com/office/drawing/2014/main" id="{3740F85D-D2DA-486B-8721-0D069032BE8B}"/>
            </a:ext>
          </a:extLst>
        </xdr:cNvPr>
        <xdr:cNvSpPr/>
      </xdr:nvSpPr>
      <xdr:spPr>
        <a:xfrm>
          <a:off x="257175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20682</xdr:rowOff>
    </xdr:from>
    <xdr:to>
      <xdr:col>19</xdr:col>
      <xdr:colOff>177800</xdr:colOff>
      <xdr:row>104</xdr:row>
      <xdr:rowOff>53339</xdr:rowOff>
    </xdr:to>
    <xdr:cxnSp macro="">
      <xdr:nvCxnSpPr>
        <xdr:cNvPr id="425" name="直線コネクタ 424">
          <a:extLst>
            <a:ext uri="{FF2B5EF4-FFF2-40B4-BE49-F238E27FC236}">
              <a16:creationId xmlns:a16="http://schemas.microsoft.com/office/drawing/2014/main" id="{D38AB2B9-7ABF-4FD0-A970-82ED664A7791}"/>
            </a:ext>
          </a:extLst>
        </xdr:cNvPr>
        <xdr:cNvCxnSpPr/>
      </xdr:nvCxnSpPr>
      <xdr:spPr>
        <a:xfrm>
          <a:off x="2622550" y="17279982"/>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35198</xdr:rowOff>
    </xdr:from>
    <xdr:to>
      <xdr:col>10</xdr:col>
      <xdr:colOff>165100</xdr:colOff>
      <xdr:row>103</xdr:row>
      <xdr:rowOff>136798</xdr:rowOff>
    </xdr:to>
    <xdr:sp macro="" textlink="">
      <xdr:nvSpPr>
        <xdr:cNvPr id="426" name="楕円 425">
          <a:extLst>
            <a:ext uri="{FF2B5EF4-FFF2-40B4-BE49-F238E27FC236}">
              <a16:creationId xmlns:a16="http://schemas.microsoft.com/office/drawing/2014/main" id="{164E130D-331F-48E9-812C-47DD3357478D}"/>
            </a:ext>
          </a:extLst>
        </xdr:cNvPr>
        <xdr:cNvSpPr/>
      </xdr:nvSpPr>
      <xdr:spPr>
        <a:xfrm>
          <a:off x="1778000" y="1712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85998</xdr:rowOff>
    </xdr:from>
    <xdr:to>
      <xdr:col>15</xdr:col>
      <xdr:colOff>50800</xdr:colOff>
      <xdr:row>104</xdr:row>
      <xdr:rowOff>20682</xdr:rowOff>
    </xdr:to>
    <xdr:cxnSp macro="">
      <xdr:nvCxnSpPr>
        <xdr:cNvPr id="427" name="直線コネクタ 426">
          <a:extLst>
            <a:ext uri="{FF2B5EF4-FFF2-40B4-BE49-F238E27FC236}">
              <a16:creationId xmlns:a16="http://schemas.microsoft.com/office/drawing/2014/main" id="{9AD54CFA-20B5-461F-BF61-F4F14D3AC1A3}"/>
            </a:ext>
          </a:extLst>
        </xdr:cNvPr>
        <xdr:cNvCxnSpPr/>
      </xdr:nvCxnSpPr>
      <xdr:spPr>
        <a:xfrm>
          <a:off x="1828800" y="17173848"/>
          <a:ext cx="793750" cy="10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167458</xdr:rowOff>
    </xdr:from>
    <xdr:to>
      <xdr:col>6</xdr:col>
      <xdr:colOff>38100</xdr:colOff>
      <xdr:row>103</xdr:row>
      <xdr:rowOff>97608</xdr:rowOff>
    </xdr:to>
    <xdr:sp macro="" textlink="">
      <xdr:nvSpPr>
        <xdr:cNvPr id="428" name="楕円 427">
          <a:extLst>
            <a:ext uri="{FF2B5EF4-FFF2-40B4-BE49-F238E27FC236}">
              <a16:creationId xmlns:a16="http://schemas.microsoft.com/office/drawing/2014/main" id="{4FC303C4-0995-4951-B08C-F4B0FA4B8771}"/>
            </a:ext>
          </a:extLst>
        </xdr:cNvPr>
        <xdr:cNvSpPr/>
      </xdr:nvSpPr>
      <xdr:spPr>
        <a:xfrm>
          <a:off x="984250" y="170838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46808</xdr:rowOff>
    </xdr:from>
    <xdr:to>
      <xdr:col>10</xdr:col>
      <xdr:colOff>114300</xdr:colOff>
      <xdr:row>103</xdr:row>
      <xdr:rowOff>85998</xdr:rowOff>
    </xdr:to>
    <xdr:cxnSp macro="">
      <xdr:nvCxnSpPr>
        <xdr:cNvPr id="429" name="直線コネクタ 428">
          <a:extLst>
            <a:ext uri="{FF2B5EF4-FFF2-40B4-BE49-F238E27FC236}">
              <a16:creationId xmlns:a16="http://schemas.microsoft.com/office/drawing/2014/main" id="{542BD664-6CC2-4544-9771-88A82181095E}"/>
            </a:ext>
          </a:extLst>
        </xdr:cNvPr>
        <xdr:cNvCxnSpPr/>
      </xdr:nvCxnSpPr>
      <xdr:spPr>
        <a:xfrm>
          <a:off x="1028700" y="17134658"/>
          <a:ext cx="8001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0D490E4E-A903-4974-AACF-685F7B7C9C14}"/>
            </a:ext>
          </a:extLst>
        </xdr:cNvPr>
        <xdr:cNvSpPr txBox="1"/>
      </xdr:nvSpPr>
      <xdr:spPr>
        <a:xfrm>
          <a:off x="3239144" y="17496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BF3BC27F-CC6D-43E9-8D5E-AD845446EC68}"/>
            </a:ext>
          </a:extLst>
        </xdr:cNvPr>
        <xdr:cNvSpPr txBox="1"/>
      </xdr:nvSpPr>
      <xdr:spPr>
        <a:xfrm>
          <a:off x="2439044" y="1744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31007F3A-6D76-426E-9A23-170FB6252C96}"/>
            </a:ext>
          </a:extLst>
        </xdr:cNvPr>
        <xdr:cNvSpPr txBox="1"/>
      </xdr:nvSpPr>
      <xdr:spPr>
        <a:xfrm>
          <a:off x="164529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D2C993B7-5020-4C2E-B0D0-1BF1BD2220B1}"/>
            </a:ext>
          </a:extLst>
        </xdr:cNvPr>
        <xdr:cNvSpPr txBox="1"/>
      </xdr:nvSpPr>
      <xdr:spPr>
        <a:xfrm>
          <a:off x="851544" y="1746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34" name="n_1mainValue【市民会館】&#10;有形固定資産減価償却率">
          <a:extLst>
            <a:ext uri="{FF2B5EF4-FFF2-40B4-BE49-F238E27FC236}">
              <a16:creationId xmlns:a16="http://schemas.microsoft.com/office/drawing/2014/main" id="{7818FDD8-78B7-4798-BF8F-CD214668D228}"/>
            </a:ext>
          </a:extLst>
        </xdr:cNvPr>
        <xdr:cNvSpPr txBox="1"/>
      </xdr:nvSpPr>
      <xdr:spPr>
        <a:xfrm>
          <a:off x="32391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88009</xdr:rowOff>
    </xdr:from>
    <xdr:ext cx="405111" cy="259045"/>
    <xdr:sp macro="" textlink="">
      <xdr:nvSpPr>
        <xdr:cNvPr id="435" name="n_2mainValue【市民会館】&#10;有形固定資産減価償却率">
          <a:extLst>
            <a:ext uri="{FF2B5EF4-FFF2-40B4-BE49-F238E27FC236}">
              <a16:creationId xmlns:a16="http://schemas.microsoft.com/office/drawing/2014/main" id="{8B2C1AB3-141C-4D73-AFAD-DC8CED5A6B5D}"/>
            </a:ext>
          </a:extLst>
        </xdr:cNvPr>
        <xdr:cNvSpPr txBox="1"/>
      </xdr:nvSpPr>
      <xdr:spPr>
        <a:xfrm>
          <a:off x="24390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153325</xdr:rowOff>
    </xdr:from>
    <xdr:ext cx="405111" cy="259045"/>
    <xdr:sp macro="" textlink="">
      <xdr:nvSpPr>
        <xdr:cNvPr id="436" name="n_3mainValue【市民会館】&#10;有形固定資産減価償却率">
          <a:extLst>
            <a:ext uri="{FF2B5EF4-FFF2-40B4-BE49-F238E27FC236}">
              <a16:creationId xmlns:a16="http://schemas.microsoft.com/office/drawing/2014/main" id="{5CEC1D8A-C756-4B44-A183-E36EC49C6CA3}"/>
            </a:ext>
          </a:extLst>
        </xdr:cNvPr>
        <xdr:cNvSpPr txBox="1"/>
      </xdr:nvSpPr>
      <xdr:spPr>
        <a:xfrm>
          <a:off x="1645294" y="1689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114135</xdr:rowOff>
    </xdr:from>
    <xdr:ext cx="405111" cy="259045"/>
    <xdr:sp macro="" textlink="">
      <xdr:nvSpPr>
        <xdr:cNvPr id="437" name="n_4mainValue【市民会館】&#10;有形固定資産減価償却率">
          <a:extLst>
            <a:ext uri="{FF2B5EF4-FFF2-40B4-BE49-F238E27FC236}">
              <a16:creationId xmlns:a16="http://schemas.microsoft.com/office/drawing/2014/main" id="{94B6F373-B56B-4A1B-8780-D87E80655BB2}"/>
            </a:ext>
          </a:extLst>
        </xdr:cNvPr>
        <xdr:cNvSpPr txBox="1"/>
      </xdr:nvSpPr>
      <xdr:spPr>
        <a:xfrm>
          <a:off x="851544" y="1685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F3510D3-D20D-4B7E-B0B4-F8AAB983297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5BFCB72-1B40-4C56-9A47-A16BA5A707A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B82F044-B6EA-4520-8B85-BDB0AF75911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3852606-B7D1-4DD2-81F3-765D39777F11}"/>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2A12BB20-350E-45B9-9D79-DC42185585D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8814B13-68E8-4F65-9B83-4FDD8B9AE08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48FAEBD-50B7-4A5B-8A97-6BD486E1BA1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EDF3A91-3FA3-4D70-AFEE-89ADD444C55E}"/>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64636B4-8491-4DB1-A133-FD0ED1E50D2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F5EB7146-4B96-4C9F-9D8E-41FF221995BE}"/>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399238CB-B70C-44FC-B771-5A6A786DC4D1}"/>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5832716C-490D-4C4F-A71D-794CA7369101}"/>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FDBCD58-6A7A-43E6-A06F-B48A23F5C5C3}"/>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8D0D5E6-3372-438B-88EC-DB3681DBD64B}"/>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F2AB5ED-14F8-4E53-B489-AE372C574CCF}"/>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E8CB9C8-ABA6-41BB-960D-F3E698A14376}"/>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26F4B4A-B6E7-4A70-BD80-365BE3E04D85}"/>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DBEFDB7F-C002-4A53-813E-0879791297F1}"/>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06EFB13-F9B4-4E63-8F7B-C507C016F03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2125D464-607D-4457-AF8A-7C72E5B4B2DE}"/>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520272F-262E-43A6-AAE3-A7122493DAF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77D6F0B-B807-45E4-B339-149A0980B5B1}"/>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706A5488-7AC2-4E1F-A957-AB50308245D3}"/>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D2D82E7-3902-4300-B2D7-432B202737A1}"/>
            </a:ext>
          </a:extLst>
        </xdr:cNvPr>
        <xdr:cNvCxnSpPr/>
      </xdr:nvCxnSpPr>
      <xdr:spPr>
        <a:xfrm flipV="1">
          <a:off x="9429115" y="165030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BA3D7DD8-65E1-4787-A9DB-93C3B1E4EBDB}"/>
            </a:ext>
          </a:extLst>
        </xdr:cNvPr>
        <xdr:cNvSpPr txBox="1"/>
      </xdr:nvSpPr>
      <xdr:spPr>
        <a:xfrm>
          <a:off x="9467850" y="180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2555C671-CCD0-4B2A-B54A-6715D4EE5CE6}"/>
            </a:ext>
          </a:extLst>
        </xdr:cNvPr>
        <xdr:cNvCxnSpPr/>
      </xdr:nvCxnSpPr>
      <xdr:spPr>
        <a:xfrm>
          <a:off x="9359900" y="18034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1963BDA2-45D7-4879-858C-258414329E1C}"/>
            </a:ext>
          </a:extLst>
        </xdr:cNvPr>
        <xdr:cNvSpPr txBox="1"/>
      </xdr:nvSpPr>
      <xdr:spPr>
        <a:xfrm>
          <a:off x="9467850" y="162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17663152-FFFA-4F2F-BCC5-DCAAC43B4889}"/>
            </a:ext>
          </a:extLst>
        </xdr:cNvPr>
        <xdr:cNvCxnSpPr/>
      </xdr:nvCxnSpPr>
      <xdr:spPr>
        <a:xfrm>
          <a:off x="9359900" y="16503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92792975-B5CF-4CAC-8FC7-B11CF37EB66A}"/>
            </a:ext>
          </a:extLst>
        </xdr:cNvPr>
        <xdr:cNvSpPr txBox="1"/>
      </xdr:nvSpPr>
      <xdr:spPr>
        <a:xfrm>
          <a:off x="9467850" y="17515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983CBD76-453D-4C54-B4E7-7AC87850183E}"/>
            </a:ext>
          </a:extLst>
        </xdr:cNvPr>
        <xdr:cNvSpPr/>
      </xdr:nvSpPr>
      <xdr:spPr>
        <a:xfrm>
          <a:off x="9398000" y="17663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582E9F02-7AEC-48AE-9A40-4A8D829B61CC}"/>
            </a:ext>
          </a:extLst>
        </xdr:cNvPr>
        <xdr:cNvSpPr/>
      </xdr:nvSpPr>
      <xdr:spPr>
        <a:xfrm>
          <a:off x="86360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D54F1173-934E-44F2-B23F-011984F87CBF}"/>
            </a:ext>
          </a:extLst>
        </xdr:cNvPr>
        <xdr:cNvSpPr/>
      </xdr:nvSpPr>
      <xdr:spPr>
        <a:xfrm>
          <a:off x="7842250" y="17671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99667C8-F180-4AD5-B3ED-3F250EF48C6B}"/>
            </a:ext>
          </a:extLst>
        </xdr:cNvPr>
        <xdr:cNvSpPr/>
      </xdr:nvSpPr>
      <xdr:spPr>
        <a:xfrm>
          <a:off x="702945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6DFCC6E4-8496-47D6-96DB-18735F336F3B}"/>
            </a:ext>
          </a:extLst>
        </xdr:cNvPr>
        <xdr:cNvSpPr/>
      </xdr:nvSpPr>
      <xdr:spPr>
        <a:xfrm>
          <a:off x="62357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917CD0-00FC-43B0-B510-CC2A3EC980FF}"/>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C4E9A4E-ED29-42CA-BE8A-E2BD73CAABD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40D7791-0C4E-4563-AF05-164306290E5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F69CC0F-DEE3-4A32-8637-76003BEC90E7}"/>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ABBAA9E-1CFE-48C1-B0EE-BD4C3AB397A4}"/>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23495</xdr:rowOff>
    </xdr:from>
    <xdr:to>
      <xdr:col>55</xdr:col>
      <xdr:colOff>50800</xdr:colOff>
      <xdr:row>107</xdr:row>
      <xdr:rowOff>125095</xdr:rowOff>
    </xdr:to>
    <xdr:sp macro="" textlink="">
      <xdr:nvSpPr>
        <xdr:cNvPr id="477" name="楕円 476">
          <a:extLst>
            <a:ext uri="{FF2B5EF4-FFF2-40B4-BE49-F238E27FC236}">
              <a16:creationId xmlns:a16="http://schemas.microsoft.com/office/drawing/2014/main" id="{A50ACD5B-AA82-4EDE-ADF8-955DECA93819}"/>
            </a:ext>
          </a:extLst>
        </xdr:cNvPr>
        <xdr:cNvSpPr/>
      </xdr:nvSpPr>
      <xdr:spPr>
        <a:xfrm>
          <a:off x="9398000" y="17797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1922</xdr:rowOff>
    </xdr:from>
    <xdr:ext cx="469744" cy="259045"/>
    <xdr:sp macro="" textlink="">
      <xdr:nvSpPr>
        <xdr:cNvPr id="478" name="【市民会館】&#10;一人当たり面積該当値テキスト">
          <a:extLst>
            <a:ext uri="{FF2B5EF4-FFF2-40B4-BE49-F238E27FC236}">
              <a16:creationId xmlns:a16="http://schemas.microsoft.com/office/drawing/2014/main" id="{20AB88CF-2CCA-4C46-B183-B3354213DAF7}"/>
            </a:ext>
          </a:extLst>
        </xdr:cNvPr>
        <xdr:cNvSpPr txBox="1"/>
      </xdr:nvSpPr>
      <xdr:spPr>
        <a:xfrm>
          <a:off x="9467850" y="177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79" name="楕円 478">
          <a:extLst>
            <a:ext uri="{FF2B5EF4-FFF2-40B4-BE49-F238E27FC236}">
              <a16:creationId xmlns:a16="http://schemas.microsoft.com/office/drawing/2014/main" id="{76D245D6-F2A8-4A99-9B5F-971DCCC02773}"/>
            </a:ext>
          </a:extLst>
        </xdr:cNvPr>
        <xdr:cNvSpPr/>
      </xdr:nvSpPr>
      <xdr:spPr>
        <a:xfrm>
          <a:off x="86360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74295</xdr:rowOff>
    </xdr:to>
    <xdr:cxnSp macro="">
      <xdr:nvCxnSpPr>
        <xdr:cNvPr id="480" name="直線コネクタ 479">
          <a:extLst>
            <a:ext uri="{FF2B5EF4-FFF2-40B4-BE49-F238E27FC236}">
              <a16:creationId xmlns:a16="http://schemas.microsoft.com/office/drawing/2014/main" id="{A81A3D9C-39AB-41F6-A12A-2CE6C50085DB}"/>
            </a:ext>
          </a:extLst>
        </xdr:cNvPr>
        <xdr:cNvCxnSpPr/>
      </xdr:nvCxnSpPr>
      <xdr:spPr>
        <a:xfrm>
          <a:off x="8686800" y="17846039"/>
          <a:ext cx="7429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21589</xdr:rowOff>
    </xdr:from>
    <xdr:to>
      <xdr:col>46</xdr:col>
      <xdr:colOff>38100</xdr:colOff>
      <xdr:row>107</xdr:row>
      <xdr:rowOff>123189</xdr:rowOff>
    </xdr:to>
    <xdr:sp macro="" textlink="">
      <xdr:nvSpPr>
        <xdr:cNvPr id="481" name="楕円 480">
          <a:extLst>
            <a:ext uri="{FF2B5EF4-FFF2-40B4-BE49-F238E27FC236}">
              <a16:creationId xmlns:a16="http://schemas.microsoft.com/office/drawing/2014/main" id="{B6797141-13D3-46A7-B045-DF9070FB1141}"/>
            </a:ext>
          </a:extLst>
        </xdr:cNvPr>
        <xdr:cNvSpPr/>
      </xdr:nvSpPr>
      <xdr:spPr>
        <a:xfrm>
          <a:off x="7842250" y="17795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72389</xdr:rowOff>
    </xdr:to>
    <xdr:cxnSp macro="">
      <xdr:nvCxnSpPr>
        <xdr:cNvPr id="482" name="直線コネクタ 481">
          <a:extLst>
            <a:ext uri="{FF2B5EF4-FFF2-40B4-BE49-F238E27FC236}">
              <a16:creationId xmlns:a16="http://schemas.microsoft.com/office/drawing/2014/main" id="{DC138709-F285-4A97-B84B-54E06BC70E4F}"/>
            </a:ext>
          </a:extLst>
        </xdr:cNvPr>
        <xdr:cNvCxnSpPr/>
      </xdr:nvCxnSpPr>
      <xdr:spPr>
        <a:xfrm>
          <a:off x="7886700" y="178460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19686</xdr:rowOff>
    </xdr:from>
    <xdr:to>
      <xdr:col>41</xdr:col>
      <xdr:colOff>101600</xdr:colOff>
      <xdr:row>107</xdr:row>
      <xdr:rowOff>121286</xdr:rowOff>
    </xdr:to>
    <xdr:sp macro="" textlink="">
      <xdr:nvSpPr>
        <xdr:cNvPr id="483" name="楕円 482">
          <a:extLst>
            <a:ext uri="{FF2B5EF4-FFF2-40B4-BE49-F238E27FC236}">
              <a16:creationId xmlns:a16="http://schemas.microsoft.com/office/drawing/2014/main" id="{09516CBE-BB5D-4430-8A34-12F0C2AE9DD9}"/>
            </a:ext>
          </a:extLst>
        </xdr:cNvPr>
        <xdr:cNvSpPr/>
      </xdr:nvSpPr>
      <xdr:spPr>
        <a:xfrm>
          <a:off x="702945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70486</xdr:rowOff>
    </xdr:from>
    <xdr:to>
      <xdr:col>45</xdr:col>
      <xdr:colOff>177800</xdr:colOff>
      <xdr:row>107</xdr:row>
      <xdr:rowOff>72389</xdr:rowOff>
    </xdr:to>
    <xdr:cxnSp macro="">
      <xdr:nvCxnSpPr>
        <xdr:cNvPr id="484" name="直線コネクタ 483">
          <a:extLst>
            <a:ext uri="{FF2B5EF4-FFF2-40B4-BE49-F238E27FC236}">
              <a16:creationId xmlns:a16="http://schemas.microsoft.com/office/drawing/2014/main" id="{5F0F9D63-0EAF-49C9-AC58-B402203F9977}"/>
            </a:ext>
          </a:extLst>
        </xdr:cNvPr>
        <xdr:cNvCxnSpPr/>
      </xdr:nvCxnSpPr>
      <xdr:spPr>
        <a:xfrm>
          <a:off x="7080250" y="17844136"/>
          <a:ext cx="8064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19686</xdr:rowOff>
    </xdr:from>
    <xdr:to>
      <xdr:col>36</xdr:col>
      <xdr:colOff>165100</xdr:colOff>
      <xdr:row>107</xdr:row>
      <xdr:rowOff>121286</xdr:rowOff>
    </xdr:to>
    <xdr:sp macro="" textlink="">
      <xdr:nvSpPr>
        <xdr:cNvPr id="485" name="楕円 484">
          <a:extLst>
            <a:ext uri="{FF2B5EF4-FFF2-40B4-BE49-F238E27FC236}">
              <a16:creationId xmlns:a16="http://schemas.microsoft.com/office/drawing/2014/main" id="{E2E981AF-7D0A-4A3D-ABD4-44609BE067CE}"/>
            </a:ext>
          </a:extLst>
        </xdr:cNvPr>
        <xdr:cNvSpPr/>
      </xdr:nvSpPr>
      <xdr:spPr>
        <a:xfrm>
          <a:off x="6235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70486</xdr:rowOff>
    </xdr:from>
    <xdr:to>
      <xdr:col>41</xdr:col>
      <xdr:colOff>50800</xdr:colOff>
      <xdr:row>107</xdr:row>
      <xdr:rowOff>70486</xdr:rowOff>
    </xdr:to>
    <xdr:cxnSp macro="">
      <xdr:nvCxnSpPr>
        <xdr:cNvPr id="486" name="直線コネクタ 485">
          <a:extLst>
            <a:ext uri="{FF2B5EF4-FFF2-40B4-BE49-F238E27FC236}">
              <a16:creationId xmlns:a16="http://schemas.microsoft.com/office/drawing/2014/main" id="{22FE89E6-84F6-40E3-B7F8-45E29926BE6A}"/>
            </a:ext>
          </a:extLst>
        </xdr:cNvPr>
        <xdr:cNvCxnSpPr/>
      </xdr:nvCxnSpPr>
      <xdr:spPr>
        <a:xfrm>
          <a:off x="6286500" y="1784413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D706C172-40A9-4E01-B1F0-7349DB2E063A}"/>
            </a:ext>
          </a:extLst>
        </xdr:cNvPr>
        <xdr:cNvSpPr txBox="1"/>
      </xdr:nvSpPr>
      <xdr:spPr>
        <a:xfrm>
          <a:off x="845827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12CA2B9-CB88-4124-B6A6-46FF441BAE54}"/>
            </a:ext>
          </a:extLst>
        </xdr:cNvPr>
        <xdr:cNvSpPr txBox="1"/>
      </xdr:nvSpPr>
      <xdr:spPr>
        <a:xfrm>
          <a:off x="767722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0433D228-5ACA-4A04-8057-E718EA41FE11}"/>
            </a:ext>
          </a:extLst>
        </xdr:cNvPr>
        <xdr:cNvSpPr txBox="1"/>
      </xdr:nvSpPr>
      <xdr:spPr>
        <a:xfrm>
          <a:off x="6864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EE8029CA-BF5D-479D-A0A1-02AC5AC73CCC}"/>
            </a:ext>
          </a:extLst>
        </xdr:cNvPr>
        <xdr:cNvSpPr txBox="1"/>
      </xdr:nvSpPr>
      <xdr:spPr>
        <a:xfrm>
          <a:off x="607067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91" name="n_1mainValue【市民会館】&#10;一人当たり面積">
          <a:extLst>
            <a:ext uri="{FF2B5EF4-FFF2-40B4-BE49-F238E27FC236}">
              <a16:creationId xmlns:a16="http://schemas.microsoft.com/office/drawing/2014/main" id="{557465BC-ADEB-4699-8ECB-BCA9A7FDD160}"/>
            </a:ext>
          </a:extLst>
        </xdr:cNvPr>
        <xdr:cNvSpPr txBox="1"/>
      </xdr:nvSpPr>
      <xdr:spPr>
        <a:xfrm>
          <a:off x="845827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114316</xdr:rowOff>
    </xdr:from>
    <xdr:ext cx="469744" cy="259045"/>
    <xdr:sp macro="" textlink="">
      <xdr:nvSpPr>
        <xdr:cNvPr id="492" name="n_2mainValue【市民会館】&#10;一人当たり面積">
          <a:extLst>
            <a:ext uri="{FF2B5EF4-FFF2-40B4-BE49-F238E27FC236}">
              <a16:creationId xmlns:a16="http://schemas.microsoft.com/office/drawing/2014/main" id="{8A4A1D39-4C80-4CD4-8E66-E4554BDCC520}"/>
            </a:ext>
          </a:extLst>
        </xdr:cNvPr>
        <xdr:cNvSpPr txBox="1"/>
      </xdr:nvSpPr>
      <xdr:spPr>
        <a:xfrm>
          <a:off x="76772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112413</xdr:rowOff>
    </xdr:from>
    <xdr:ext cx="469744" cy="259045"/>
    <xdr:sp macro="" textlink="">
      <xdr:nvSpPr>
        <xdr:cNvPr id="493" name="n_3mainValue【市民会館】&#10;一人当たり面積">
          <a:extLst>
            <a:ext uri="{FF2B5EF4-FFF2-40B4-BE49-F238E27FC236}">
              <a16:creationId xmlns:a16="http://schemas.microsoft.com/office/drawing/2014/main" id="{70381302-19BA-4798-ADA9-659B33EB2EC3}"/>
            </a:ext>
          </a:extLst>
        </xdr:cNvPr>
        <xdr:cNvSpPr txBox="1"/>
      </xdr:nvSpPr>
      <xdr:spPr>
        <a:xfrm>
          <a:off x="686442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112413</xdr:rowOff>
    </xdr:from>
    <xdr:ext cx="469744" cy="259045"/>
    <xdr:sp macro="" textlink="">
      <xdr:nvSpPr>
        <xdr:cNvPr id="494" name="n_4mainValue【市民会館】&#10;一人当たり面積">
          <a:extLst>
            <a:ext uri="{FF2B5EF4-FFF2-40B4-BE49-F238E27FC236}">
              <a16:creationId xmlns:a16="http://schemas.microsoft.com/office/drawing/2014/main" id="{9B480622-61C5-43E4-A4F3-1B179033E6A9}"/>
            </a:ext>
          </a:extLst>
        </xdr:cNvPr>
        <xdr:cNvSpPr txBox="1"/>
      </xdr:nvSpPr>
      <xdr:spPr>
        <a:xfrm>
          <a:off x="607067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BB7FDF99-9104-4721-9FEE-C03CEDDC679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1354DDEF-6FFB-495F-A779-885055686F6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C0FF83FB-4AF0-4E3C-8578-7DA00085BB5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950ABD2-9ED1-42C4-A4C6-602FE51EC32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EAFA765-441B-45A1-9D8B-63CF9769395A}"/>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19B3782-F404-4326-94AD-D89B06F5DBD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BFB6422-2045-488E-B91F-94F6D8A6D0B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2C291DC-C1AA-4020-A0BE-FB0E48F076F6}"/>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8220C608-B332-4562-A9F3-0AB03727B22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3B7176C3-0D22-41DB-8090-CDE7D27BE1E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FDDF89CB-2754-45EB-9397-467620D2094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F284B119-EEC1-4F28-B3DC-35EDEA34E00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DDBA49C5-E937-4829-878A-67A134D0BE3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D185EF85-C0A1-4C47-84A7-BF532450DFF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7FD55582-48DE-4DF6-A1F2-4C322502564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9E95AC42-C117-475A-B4AB-91C5E88AD316}"/>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705CE09C-71CE-4377-8DCC-B1DEA0182BA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9211BE5-F47E-4999-BB9A-9BD5F3BCA79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E7300F7-72FD-4550-9A38-08EF185FFD2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3EB0C09-294B-4557-BF54-B205A716BBD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A5F4C45-CADB-4F49-9480-71CB3D73581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95375D0-8EB2-460B-8679-788B18A9143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F16D49F-222E-41BC-A855-097907B9455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326F0548-F415-4795-AE85-5C6E134D245B}"/>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694EBE0E-5673-449F-ABBA-21004D67E94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205A53B6-6506-46CB-8A48-5D915C0AEF9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8CD7785-1E2E-4D41-83DB-DBDE58F94503}"/>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7D5B7525-9BB6-4BEA-8095-CFE3258CEBB4}"/>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49F63B8C-433D-4DEF-87F8-A4993D91D311}"/>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C3F694A6-AE53-4E2A-A130-A67DF9BC981D}"/>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C0CC4511-1697-45CF-93C3-FCECF08C4625}"/>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3B0E0AB9-405A-4851-BFB2-A5D83EE1F3DF}"/>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2E03FDA6-5C91-4646-9867-EEC25831E38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BF7230BF-071A-4852-83A9-9BC678C9EDCF}"/>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4A5C9C9E-4E08-48DF-B5C1-9DCD25E4CF05}"/>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9C8386C2-9C34-4353-AA01-C68B2861E3DB}"/>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FBFDE32E-4958-40A8-BB84-203ADAAFC094}"/>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BF6494AF-87AB-406A-8F5F-C595DC3CAC16}"/>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5766505C-9273-4A7A-A5AF-F4A2025BF3F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C6A5C84-2946-4774-BD11-D419156CD9B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7EC5DE7B-0C85-47D3-A944-22EC1D1705C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6" name="直線コネクタ 535">
          <a:extLst>
            <a:ext uri="{FF2B5EF4-FFF2-40B4-BE49-F238E27FC236}">
              <a16:creationId xmlns:a16="http://schemas.microsoft.com/office/drawing/2014/main" id="{7E04C5D9-2A20-4B01-92E8-6013A25EC933}"/>
            </a:ext>
          </a:extLst>
        </xdr:cNvPr>
        <xdr:cNvCxnSpPr/>
      </xdr:nvCxnSpPr>
      <xdr:spPr>
        <a:xfrm flipV="1">
          <a:off x="14699614" y="91276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9C6A5894-240E-492E-990D-D0EEFAE30560}"/>
            </a:ext>
          </a:extLst>
        </xdr:cNvPr>
        <xdr:cNvSpPr txBox="1"/>
      </xdr:nvSpPr>
      <xdr:spPr>
        <a:xfrm>
          <a:off x="14738350" y="1061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8" name="直線コネクタ 537">
          <a:extLst>
            <a:ext uri="{FF2B5EF4-FFF2-40B4-BE49-F238E27FC236}">
              <a16:creationId xmlns:a16="http://schemas.microsoft.com/office/drawing/2014/main" id="{46394228-54EB-4D6B-9254-624DA8917E05}"/>
            </a:ext>
          </a:extLst>
        </xdr:cNvPr>
        <xdr:cNvCxnSpPr/>
      </xdr:nvCxnSpPr>
      <xdr:spPr>
        <a:xfrm>
          <a:off x="14611350" y="1061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FA9C6265-7BFC-48E7-B477-7DF04AD32DEB}"/>
            </a:ext>
          </a:extLst>
        </xdr:cNvPr>
        <xdr:cNvSpPr txBox="1"/>
      </xdr:nvSpPr>
      <xdr:spPr>
        <a:xfrm>
          <a:off x="14738350" y="8915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0" name="直線コネクタ 539">
          <a:extLst>
            <a:ext uri="{FF2B5EF4-FFF2-40B4-BE49-F238E27FC236}">
              <a16:creationId xmlns:a16="http://schemas.microsoft.com/office/drawing/2014/main" id="{FEBC5002-8738-40A0-A6DC-B5FE1F950D9D}"/>
            </a:ext>
          </a:extLst>
        </xdr:cNvPr>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51FF21A8-B3D7-46E6-9C08-0D50FB4B0FD0}"/>
            </a:ext>
          </a:extLst>
        </xdr:cNvPr>
        <xdr:cNvSpPr txBox="1"/>
      </xdr:nvSpPr>
      <xdr:spPr>
        <a:xfrm>
          <a:off x="14738350" y="991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2" name="フローチャート: 判断 541">
          <a:extLst>
            <a:ext uri="{FF2B5EF4-FFF2-40B4-BE49-F238E27FC236}">
              <a16:creationId xmlns:a16="http://schemas.microsoft.com/office/drawing/2014/main" id="{06E4FD0A-CFBB-4BA4-8580-66637EC2984F}"/>
            </a:ext>
          </a:extLst>
        </xdr:cNvPr>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3" name="フローチャート: 判断 542">
          <a:extLst>
            <a:ext uri="{FF2B5EF4-FFF2-40B4-BE49-F238E27FC236}">
              <a16:creationId xmlns:a16="http://schemas.microsoft.com/office/drawing/2014/main" id="{6B8E8010-FB54-4958-80E4-ABD246405AEC}"/>
            </a:ext>
          </a:extLst>
        </xdr:cNvPr>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4" name="フローチャート: 判断 543">
          <a:extLst>
            <a:ext uri="{FF2B5EF4-FFF2-40B4-BE49-F238E27FC236}">
              <a16:creationId xmlns:a16="http://schemas.microsoft.com/office/drawing/2014/main" id="{7A70FCCD-47A1-48D9-B702-C4E01673BC8B}"/>
            </a:ext>
          </a:extLst>
        </xdr:cNvPr>
        <xdr:cNvSpPr/>
      </xdr:nvSpPr>
      <xdr:spPr>
        <a:xfrm>
          <a:off x="13093700" y="9892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5" name="フローチャート: 判断 544">
          <a:extLst>
            <a:ext uri="{FF2B5EF4-FFF2-40B4-BE49-F238E27FC236}">
              <a16:creationId xmlns:a16="http://schemas.microsoft.com/office/drawing/2014/main" id="{5902882D-46BF-42F1-8A40-C2A65145A8EA}"/>
            </a:ext>
          </a:extLst>
        </xdr:cNvPr>
        <xdr:cNvSpPr/>
      </xdr:nvSpPr>
      <xdr:spPr>
        <a:xfrm>
          <a:off x="12299950" y="9853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6" name="フローチャート: 判断 545">
          <a:extLst>
            <a:ext uri="{FF2B5EF4-FFF2-40B4-BE49-F238E27FC236}">
              <a16:creationId xmlns:a16="http://schemas.microsoft.com/office/drawing/2014/main" id="{D5022E13-4851-4566-9E51-DC7DF285956C}"/>
            </a:ext>
          </a:extLst>
        </xdr:cNvPr>
        <xdr:cNvSpPr/>
      </xdr:nvSpPr>
      <xdr:spPr>
        <a:xfrm>
          <a:off x="11487150" y="984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AE2DEA2-7A65-4FFE-A18F-37B05E80BC1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F0F7D84-13BE-4CD5-94E5-A8F9E34BCEE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7F55090-2874-4696-9CD8-7E88B3F9E18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52A4106-2A4A-42CE-B10E-F9831B72243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5E4BA24-33BB-4F47-BC88-DB0D8372B45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2" name="楕円 551">
          <a:extLst>
            <a:ext uri="{FF2B5EF4-FFF2-40B4-BE49-F238E27FC236}">
              <a16:creationId xmlns:a16="http://schemas.microsoft.com/office/drawing/2014/main" id="{D6AFE4B8-6E59-4466-8299-A840DB960F9D}"/>
            </a:ext>
          </a:extLst>
        </xdr:cNvPr>
        <xdr:cNvSpPr/>
      </xdr:nvSpPr>
      <xdr:spPr>
        <a:xfrm>
          <a:off x="14649450" y="9810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9C33605E-47F6-4661-BF50-8A6078D8FD15}"/>
            </a:ext>
          </a:extLst>
        </xdr:cNvPr>
        <xdr:cNvSpPr txBox="1"/>
      </xdr:nvSpPr>
      <xdr:spPr>
        <a:xfrm>
          <a:off x="14738350"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554" name="楕円 553">
          <a:extLst>
            <a:ext uri="{FF2B5EF4-FFF2-40B4-BE49-F238E27FC236}">
              <a16:creationId xmlns:a16="http://schemas.microsoft.com/office/drawing/2014/main" id="{7F380480-0B73-4D6B-B91C-0857160D577B}"/>
            </a:ext>
          </a:extLst>
        </xdr:cNvPr>
        <xdr:cNvSpPr/>
      </xdr:nvSpPr>
      <xdr:spPr>
        <a:xfrm>
          <a:off x="13887450" y="98156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119199</xdr:rowOff>
    </xdr:to>
    <xdr:cxnSp macro="">
      <xdr:nvCxnSpPr>
        <xdr:cNvPr id="555" name="直線コネクタ 554">
          <a:extLst>
            <a:ext uri="{FF2B5EF4-FFF2-40B4-BE49-F238E27FC236}">
              <a16:creationId xmlns:a16="http://schemas.microsoft.com/office/drawing/2014/main" id="{3E439F11-2A62-43FE-BA99-1CE02E760D4C}"/>
            </a:ext>
          </a:extLst>
        </xdr:cNvPr>
        <xdr:cNvCxnSpPr/>
      </xdr:nvCxnSpPr>
      <xdr:spPr>
        <a:xfrm flipV="1">
          <a:off x="13938250" y="9861550"/>
          <a:ext cx="762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81462</xdr:rowOff>
    </xdr:from>
    <xdr:to>
      <xdr:col>76</xdr:col>
      <xdr:colOff>165100</xdr:colOff>
      <xdr:row>60</xdr:row>
      <xdr:rowOff>11612</xdr:rowOff>
    </xdr:to>
    <xdr:sp macro="" textlink="">
      <xdr:nvSpPr>
        <xdr:cNvPr id="556" name="楕円 555">
          <a:extLst>
            <a:ext uri="{FF2B5EF4-FFF2-40B4-BE49-F238E27FC236}">
              <a16:creationId xmlns:a16="http://schemas.microsoft.com/office/drawing/2014/main" id="{F7B9B45F-73DA-480A-9207-F80ECE2D143A}"/>
            </a:ext>
          </a:extLst>
        </xdr:cNvPr>
        <xdr:cNvSpPr/>
      </xdr:nvSpPr>
      <xdr:spPr>
        <a:xfrm>
          <a:off x="13093700" y="9828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59</xdr:row>
      <xdr:rowOff>132262</xdr:rowOff>
    </xdr:to>
    <xdr:cxnSp macro="">
      <xdr:nvCxnSpPr>
        <xdr:cNvPr id="557" name="直線コネクタ 556">
          <a:extLst>
            <a:ext uri="{FF2B5EF4-FFF2-40B4-BE49-F238E27FC236}">
              <a16:creationId xmlns:a16="http://schemas.microsoft.com/office/drawing/2014/main" id="{ECC48F85-CBC0-44C3-9540-760A47B8383F}"/>
            </a:ext>
          </a:extLst>
        </xdr:cNvPr>
        <xdr:cNvCxnSpPr/>
      </xdr:nvCxnSpPr>
      <xdr:spPr>
        <a:xfrm flipV="1">
          <a:off x="13144500" y="9866449"/>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43906</xdr:rowOff>
    </xdr:from>
    <xdr:to>
      <xdr:col>72</xdr:col>
      <xdr:colOff>38100</xdr:colOff>
      <xdr:row>59</xdr:row>
      <xdr:rowOff>145506</xdr:rowOff>
    </xdr:to>
    <xdr:sp macro="" textlink="">
      <xdr:nvSpPr>
        <xdr:cNvPr id="558" name="楕円 557">
          <a:extLst>
            <a:ext uri="{FF2B5EF4-FFF2-40B4-BE49-F238E27FC236}">
              <a16:creationId xmlns:a16="http://schemas.microsoft.com/office/drawing/2014/main" id="{E1128795-7D14-41D5-A776-6C3E8FAF0746}"/>
            </a:ext>
          </a:extLst>
        </xdr:cNvPr>
        <xdr:cNvSpPr/>
      </xdr:nvSpPr>
      <xdr:spPr>
        <a:xfrm>
          <a:off x="12299950" y="97911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94706</xdr:rowOff>
    </xdr:from>
    <xdr:to>
      <xdr:col>76</xdr:col>
      <xdr:colOff>114300</xdr:colOff>
      <xdr:row>59</xdr:row>
      <xdr:rowOff>132262</xdr:rowOff>
    </xdr:to>
    <xdr:cxnSp macro="">
      <xdr:nvCxnSpPr>
        <xdr:cNvPr id="559" name="直線コネクタ 558">
          <a:extLst>
            <a:ext uri="{FF2B5EF4-FFF2-40B4-BE49-F238E27FC236}">
              <a16:creationId xmlns:a16="http://schemas.microsoft.com/office/drawing/2014/main" id="{1841C48A-0A57-47AC-9386-55ACFC28FB02}"/>
            </a:ext>
          </a:extLst>
        </xdr:cNvPr>
        <xdr:cNvCxnSpPr/>
      </xdr:nvCxnSpPr>
      <xdr:spPr>
        <a:xfrm>
          <a:off x="12344400" y="9841956"/>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7983</xdr:rowOff>
    </xdr:from>
    <xdr:to>
      <xdr:col>67</xdr:col>
      <xdr:colOff>101600</xdr:colOff>
      <xdr:row>59</xdr:row>
      <xdr:rowOff>109583</xdr:rowOff>
    </xdr:to>
    <xdr:sp macro="" textlink="">
      <xdr:nvSpPr>
        <xdr:cNvPr id="560" name="楕円 559">
          <a:extLst>
            <a:ext uri="{FF2B5EF4-FFF2-40B4-BE49-F238E27FC236}">
              <a16:creationId xmlns:a16="http://schemas.microsoft.com/office/drawing/2014/main" id="{F61ECD49-AEED-43B1-905A-DC0929206CCF}"/>
            </a:ext>
          </a:extLst>
        </xdr:cNvPr>
        <xdr:cNvSpPr/>
      </xdr:nvSpPr>
      <xdr:spPr>
        <a:xfrm>
          <a:off x="11487150" y="97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58783</xdr:rowOff>
    </xdr:from>
    <xdr:to>
      <xdr:col>71</xdr:col>
      <xdr:colOff>177800</xdr:colOff>
      <xdr:row>59</xdr:row>
      <xdr:rowOff>94706</xdr:rowOff>
    </xdr:to>
    <xdr:cxnSp macro="">
      <xdr:nvCxnSpPr>
        <xdr:cNvPr id="561" name="直線コネクタ 560">
          <a:extLst>
            <a:ext uri="{FF2B5EF4-FFF2-40B4-BE49-F238E27FC236}">
              <a16:creationId xmlns:a16="http://schemas.microsoft.com/office/drawing/2014/main" id="{BEF6D57E-B0ED-4781-9DF8-B4CFFD011EF3}"/>
            </a:ext>
          </a:extLst>
        </xdr:cNvPr>
        <xdr:cNvCxnSpPr/>
      </xdr:nvCxnSpPr>
      <xdr:spPr>
        <a:xfrm>
          <a:off x="11537950" y="9806033"/>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2A69E0CC-F7BC-486C-9798-780DD4D90C63}"/>
            </a:ext>
          </a:extLst>
        </xdr:cNvPr>
        <xdr:cNvSpPr txBox="1"/>
      </xdr:nvSpPr>
      <xdr:spPr>
        <a:xfrm>
          <a:off x="1374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F07729FF-8A67-47D7-9B12-58504143AE67}"/>
            </a:ext>
          </a:extLst>
        </xdr:cNvPr>
        <xdr:cNvSpPr txBox="1"/>
      </xdr:nvSpPr>
      <xdr:spPr>
        <a:xfrm>
          <a:off x="1296099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A6855AAE-5320-434F-B8BD-BCE248347FD2}"/>
            </a:ext>
          </a:extLst>
        </xdr:cNvPr>
        <xdr:cNvSpPr txBox="1"/>
      </xdr:nvSpPr>
      <xdr:spPr>
        <a:xfrm>
          <a:off x="121672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49DD4F70-429C-4F04-AF3D-133B6FD9B0A8}"/>
            </a:ext>
          </a:extLst>
        </xdr:cNvPr>
        <xdr:cNvSpPr txBox="1"/>
      </xdr:nvSpPr>
      <xdr:spPr>
        <a:xfrm>
          <a:off x="113544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15076</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B9C63658-CACE-4BD0-8664-86CD6690BEF7}"/>
            </a:ext>
          </a:extLst>
        </xdr:cNvPr>
        <xdr:cNvSpPr txBox="1"/>
      </xdr:nvSpPr>
      <xdr:spPr>
        <a:xfrm>
          <a:off x="13742044" y="959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B754291A-968D-4C9A-B782-B918F997191D}"/>
            </a:ext>
          </a:extLst>
        </xdr:cNvPr>
        <xdr:cNvSpPr txBox="1"/>
      </xdr:nvSpPr>
      <xdr:spPr>
        <a:xfrm>
          <a:off x="12960994" y="961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162033</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5E11FBEC-55BA-47DF-8737-010DC8B6FD09}"/>
            </a:ext>
          </a:extLst>
        </xdr:cNvPr>
        <xdr:cNvSpPr txBox="1"/>
      </xdr:nvSpPr>
      <xdr:spPr>
        <a:xfrm>
          <a:off x="12167244" y="9579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126110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E112CF21-7EB0-40E3-8FB4-F8240F0F1465}"/>
            </a:ext>
          </a:extLst>
        </xdr:cNvPr>
        <xdr:cNvSpPr txBox="1"/>
      </xdr:nvSpPr>
      <xdr:spPr>
        <a:xfrm>
          <a:off x="11354444" y="954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5618D0C-4176-46F1-B877-F60477237FA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934536F-D62C-4808-A5CD-4ADB24A8914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AC8BDFE-2BC4-4729-8A06-6EEAA672F06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211AEEBF-7507-4785-981C-2A7648DDE15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AE214FF-432C-4F19-9922-CFBF9B81C68E}"/>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40ADCB5F-5DFC-43C0-975F-4397D902DC1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4074F1B9-C043-401E-A529-A0A3031F4F6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DDBDE50E-D6E0-4ACC-8BA7-6247A8D901E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7F9820B9-1CCF-4DB5-9D70-E9B7B49C4F1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72DD310-3E49-48E2-91BB-2B68E4FCAE86}"/>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D9FEED98-3E6D-4E0B-B49A-3CC109429FAA}"/>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AAF97D73-5AB8-47F2-A423-226336813692}"/>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FAB1B0DC-85FC-4DBB-92AC-BFB25ACCA14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33EDE2AA-CFD5-4A22-9118-B02401B879F4}"/>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E8720383-FDD5-45E1-831A-7C487865822B}"/>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9BF2B749-D49E-4641-B8EC-B025728F461B}"/>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4B2D20C6-26EE-4614-804E-3609D7803E6B}"/>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CB8BB3EA-AB13-4467-80C6-E95EE44293D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96EB4DA1-E5CB-4F06-BE39-F0FD58954706}"/>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9267F726-90A8-4479-BDA5-85FC90C2D536}"/>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A39A1D1C-C967-439C-9310-8212482FE971}"/>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9552FEF0-6ACA-41D0-9244-EDED407E17B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3686C519-E364-44D7-9C67-E5D9C576153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31D958FB-9AC8-40C2-800E-2112A1D39F8C}"/>
            </a:ext>
          </a:extLst>
        </xdr:cNvPr>
        <xdr:cNvCxnSpPr/>
      </xdr:nvCxnSpPr>
      <xdr:spPr>
        <a:xfrm flipV="1">
          <a:off x="19951064" y="908939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E123A14C-8581-4196-8EE0-815BB08FD772}"/>
            </a:ext>
          </a:extLst>
        </xdr:cNvPr>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1F1A4DFC-3105-4F5B-B2E6-74A94C142836}"/>
            </a:ext>
          </a:extLst>
        </xdr:cNvPr>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49E68B49-BF98-44AB-921F-3EE278EBC4AD}"/>
            </a:ext>
          </a:extLst>
        </xdr:cNvPr>
        <xdr:cNvSpPr txBox="1"/>
      </xdr:nvSpPr>
      <xdr:spPr>
        <a:xfrm>
          <a:off x="19989800" y="88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7" name="直線コネクタ 596">
          <a:extLst>
            <a:ext uri="{FF2B5EF4-FFF2-40B4-BE49-F238E27FC236}">
              <a16:creationId xmlns:a16="http://schemas.microsoft.com/office/drawing/2014/main" id="{FFC5006D-5F32-4845-A004-68E69EA1BB92}"/>
            </a:ext>
          </a:extLst>
        </xdr:cNvPr>
        <xdr:cNvCxnSpPr/>
      </xdr:nvCxnSpPr>
      <xdr:spPr>
        <a:xfrm>
          <a:off x="19881850" y="9089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2DCFD924-A05B-4D29-BF0D-697A914DF6F1}"/>
            </a:ext>
          </a:extLst>
        </xdr:cNvPr>
        <xdr:cNvSpPr txBox="1"/>
      </xdr:nvSpPr>
      <xdr:spPr>
        <a:xfrm>
          <a:off x="19989800" y="1036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99" name="フローチャート: 判断 598">
          <a:extLst>
            <a:ext uri="{FF2B5EF4-FFF2-40B4-BE49-F238E27FC236}">
              <a16:creationId xmlns:a16="http://schemas.microsoft.com/office/drawing/2014/main" id="{CAB1D972-5F8F-4E7C-BC6F-2BDE5E14CB6C}"/>
            </a:ext>
          </a:extLst>
        </xdr:cNvPr>
        <xdr:cNvSpPr/>
      </xdr:nvSpPr>
      <xdr:spPr>
        <a:xfrm>
          <a:off x="199009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0" name="フローチャート: 判断 599">
          <a:extLst>
            <a:ext uri="{FF2B5EF4-FFF2-40B4-BE49-F238E27FC236}">
              <a16:creationId xmlns:a16="http://schemas.microsoft.com/office/drawing/2014/main" id="{8C5F94B6-2479-44BD-BAFF-F8754903A8F5}"/>
            </a:ext>
          </a:extLst>
        </xdr:cNvPr>
        <xdr:cNvSpPr/>
      </xdr:nvSpPr>
      <xdr:spPr>
        <a:xfrm>
          <a:off x="19157950" y="1037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1" name="フローチャート: 判断 600">
          <a:extLst>
            <a:ext uri="{FF2B5EF4-FFF2-40B4-BE49-F238E27FC236}">
              <a16:creationId xmlns:a16="http://schemas.microsoft.com/office/drawing/2014/main" id="{8E4358B7-F065-4AD2-A156-1B8F2B21BE32}"/>
            </a:ext>
          </a:extLst>
        </xdr:cNvPr>
        <xdr:cNvSpPr/>
      </xdr:nvSpPr>
      <xdr:spPr>
        <a:xfrm>
          <a:off x="1834515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2" name="フローチャート: 判断 601">
          <a:extLst>
            <a:ext uri="{FF2B5EF4-FFF2-40B4-BE49-F238E27FC236}">
              <a16:creationId xmlns:a16="http://schemas.microsoft.com/office/drawing/2014/main" id="{A091054D-FC3E-4D60-BCBD-47A2BDE9BD73}"/>
            </a:ext>
          </a:extLst>
        </xdr:cNvPr>
        <xdr:cNvSpPr/>
      </xdr:nvSpPr>
      <xdr:spPr>
        <a:xfrm>
          <a:off x="17551400" y="10393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3" name="フローチャート: 判断 602">
          <a:extLst>
            <a:ext uri="{FF2B5EF4-FFF2-40B4-BE49-F238E27FC236}">
              <a16:creationId xmlns:a16="http://schemas.microsoft.com/office/drawing/2014/main" id="{52BE2312-3B5E-4438-BC7B-D4FC0993ED05}"/>
            </a:ext>
          </a:extLst>
        </xdr:cNvPr>
        <xdr:cNvSpPr/>
      </xdr:nvSpPr>
      <xdr:spPr>
        <a:xfrm>
          <a:off x="167576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9F91823-6103-4FA7-943E-5989626425E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F88A4FC-30AB-449B-B3A5-8C48C8C9D09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B0C4D03-629E-42C3-88AC-FFD75CFB869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D631143-A20F-453E-91AF-C318BCB64F5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DFC214A-6210-4DCA-ADAB-A54DDC0D282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09" name="楕円 608">
          <a:extLst>
            <a:ext uri="{FF2B5EF4-FFF2-40B4-BE49-F238E27FC236}">
              <a16:creationId xmlns:a16="http://schemas.microsoft.com/office/drawing/2014/main" id="{5C57E817-4EC6-4532-B7E6-6C3407954E99}"/>
            </a:ext>
          </a:extLst>
        </xdr:cNvPr>
        <xdr:cNvSpPr/>
      </xdr:nvSpPr>
      <xdr:spPr>
        <a:xfrm>
          <a:off x="19900900" y="1035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132097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711A05CE-C104-4674-95AC-F47F1FC57DA3}"/>
            </a:ext>
          </a:extLst>
        </xdr:cNvPr>
        <xdr:cNvSpPr txBox="1"/>
      </xdr:nvSpPr>
      <xdr:spPr>
        <a:xfrm>
          <a:off x="199898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11" name="楕円 610">
          <a:extLst>
            <a:ext uri="{FF2B5EF4-FFF2-40B4-BE49-F238E27FC236}">
              <a16:creationId xmlns:a16="http://schemas.microsoft.com/office/drawing/2014/main" id="{34A1691F-663A-4BF3-A06C-3EAB8CA6E012}"/>
            </a:ext>
          </a:extLst>
        </xdr:cNvPr>
        <xdr:cNvSpPr/>
      </xdr:nvSpPr>
      <xdr:spPr>
        <a:xfrm>
          <a:off x="19157950" y="10351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12" name="直線コネクタ 611">
          <a:extLst>
            <a:ext uri="{FF2B5EF4-FFF2-40B4-BE49-F238E27FC236}">
              <a16:creationId xmlns:a16="http://schemas.microsoft.com/office/drawing/2014/main" id="{544D5541-D35A-49A3-BB94-F20600ACB9AC}"/>
            </a:ext>
          </a:extLst>
        </xdr:cNvPr>
        <xdr:cNvCxnSpPr/>
      </xdr:nvCxnSpPr>
      <xdr:spPr>
        <a:xfrm>
          <a:off x="19202400" y="104025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613" name="楕円 612">
          <a:extLst>
            <a:ext uri="{FF2B5EF4-FFF2-40B4-BE49-F238E27FC236}">
              <a16:creationId xmlns:a16="http://schemas.microsoft.com/office/drawing/2014/main" id="{1910D1A1-C3A5-48C3-9AAF-822403A5D541}"/>
            </a:ext>
          </a:extLst>
        </xdr:cNvPr>
        <xdr:cNvSpPr/>
      </xdr:nvSpPr>
      <xdr:spPr>
        <a:xfrm>
          <a:off x="18345150" y="1035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614" name="直線コネクタ 613">
          <a:extLst>
            <a:ext uri="{FF2B5EF4-FFF2-40B4-BE49-F238E27FC236}">
              <a16:creationId xmlns:a16="http://schemas.microsoft.com/office/drawing/2014/main" id="{108A7CD6-6AD1-4575-940B-E993A40C5BDB}"/>
            </a:ext>
          </a:extLst>
        </xdr:cNvPr>
        <xdr:cNvCxnSpPr/>
      </xdr:nvCxnSpPr>
      <xdr:spPr>
        <a:xfrm>
          <a:off x="18395950" y="104025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15" name="楕円 614">
          <a:extLst>
            <a:ext uri="{FF2B5EF4-FFF2-40B4-BE49-F238E27FC236}">
              <a16:creationId xmlns:a16="http://schemas.microsoft.com/office/drawing/2014/main" id="{BDD6F3DD-4DDD-4372-82CD-640C92C69B8F}"/>
            </a:ext>
          </a:extLst>
        </xdr:cNvPr>
        <xdr:cNvSpPr/>
      </xdr:nvSpPr>
      <xdr:spPr>
        <a:xfrm>
          <a:off x="17551400" y="10347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156210</xdr:rowOff>
    </xdr:from>
    <xdr:to>
      <xdr:col>107</xdr:col>
      <xdr:colOff>50800</xdr:colOff>
      <xdr:row>62</xdr:row>
      <xdr:rowOff>160020</xdr:rowOff>
    </xdr:to>
    <xdr:cxnSp macro="">
      <xdr:nvCxnSpPr>
        <xdr:cNvPr id="616" name="直線コネクタ 615">
          <a:extLst>
            <a:ext uri="{FF2B5EF4-FFF2-40B4-BE49-F238E27FC236}">
              <a16:creationId xmlns:a16="http://schemas.microsoft.com/office/drawing/2014/main" id="{7792D959-69F4-4133-9325-EBE02CEC9164}"/>
            </a:ext>
          </a:extLst>
        </xdr:cNvPr>
        <xdr:cNvCxnSpPr/>
      </xdr:nvCxnSpPr>
      <xdr:spPr>
        <a:xfrm>
          <a:off x="17602200" y="1039876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17" name="楕円 616">
          <a:extLst>
            <a:ext uri="{FF2B5EF4-FFF2-40B4-BE49-F238E27FC236}">
              <a16:creationId xmlns:a16="http://schemas.microsoft.com/office/drawing/2014/main" id="{FC16F4E1-23DD-44B1-9F16-C221D14059B2}"/>
            </a:ext>
          </a:extLst>
        </xdr:cNvPr>
        <xdr:cNvSpPr/>
      </xdr:nvSpPr>
      <xdr:spPr>
        <a:xfrm>
          <a:off x="16757650" y="10347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156210</xdr:rowOff>
    </xdr:from>
    <xdr:to>
      <xdr:col>102</xdr:col>
      <xdr:colOff>114300</xdr:colOff>
      <xdr:row>62</xdr:row>
      <xdr:rowOff>156210</xdr:rowOff>
    </xdr:to>
    <xdr:cxnSp macro="">
      <xdr:nvCxnSpPr>
        <xdr:cNvPr id="618" name="直線コネクタ 617">
          <a:extLst>
            <a:ext uri="{FF2B5EF4-FFF2-40B4-BE49-F238E27FC236}">
              <a16:creationId xmlns:a16="http://schemas.microsoft.com/office/drawing/2014/main" id="{99081D9D-9C52-4D14-B70F-483B9B441C0D}"/>
            </a:ext>
          </a:extLst>
        </xdr:cNvPr>
        <xdr:cNvCxnSpPr/>
      </xdr:nvCxnSpPr>
      <xdr:spPr>
        <a:xfrm>
          <a:off x="16802100" y="103987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619" name="n_1aveValue【保健センター・保健所】&#10;一人当たり面積">
          <a:extLst>
            <a:ext uri="{FF2B5EF4-FFF2-40B4-BE49-F238E27FC236}">
              <a16:creationId xmlns:a16="http://schemas.microsoft.com/office/drawing/2014/main" id="{2D7A3801-0756-4253-A41A-116C788860D0}"/>
            </a:ext>
          </a:extLst>
        </xdr:cNvPr>
        <xdr:cNvSpPr txBox="1"/>
      </xdr:nvSpPr>
      <xdr:spPr>
        <a:xfrm>
          <a:off x="189802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0" name="n_2aveValue【保健センター・保健所】&#10;一人当たり面積">
          <a:extLst>
            <a:ext uri="{FF2B5EF4-FFF2-40B4-BE49-F238E27FC236}">
              <a16:creationId xmlns:a16="http://schemas.microsoft.com/office/drawing/2014/main" id="{D0C45834-24DB-4C65-B0FD-D2CDF116D0FE}"/>
            </a:ext>
          </a:extLst>
        </xdr:cNvPr>
        <xdr:cNvSpPr txBox="1"/>
      </xdr:nvSpPr>
      <xdr:spPr>
        <a:xfrm>
          <a:off x="181801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1" name="n_3aveValue【保健センター・保健所】&#10;一人当たり面積">
          <a:extLst>
            <a:ext uri="{FF2B5EF4-FFF2-40B4-BE49-F238E27FC236}">
              <a16:creationId xmlns:a16="http://schemas.microsoft.com/office/drawing/2014/main" id="{0091A641-ECA3-47F7-BD07-F8DC85990656}"/>
            </a:ext>
          </a:extLst>
        </xdr:cNvPr>
        <xdr:cNvSpPr txBox="1"/>
      </xdr:nvSpPr>
      <xdr:spPr>
        <a:xfrm>
          <a:off x="1738637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2" name="n_4aveValue【保健センター・保健所】&#10;一人当たり面積">
          <a:extLst>
            <a:ext uri="{FF2B5EF4-FFF2-40B4-BE49-F238E27FC236}">
              <a16:creationId xmlns:a16="http://schemas.microsoft.com/office/drawing/2014/main" id="{EF48C42F-44FA-4F46-A809-174BFCD3EA14}"/>
            </a:ext>
          </a:extLst>
        </xdr:cNvPr>
        <xdr:cNvSpPr txBox="1"/>
      </xdr:nvSpPr>
      <xdr:spPr>
        <a:xfrm>
          <a:off x="165926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55897</xdr:rowOff>
    </xdr:from>
    <xdr:ext cx="469744" cy="259045"/>
    <xdr:sp macro="" textlink="">
      <xdr:nvSpPr>
        <xdr:cNvPr id="623" name="n_1mainValue【保健センター・保健所】&#10;一人当たり面積">
          <a:extLst>
            <a:ext uri="{FF2B5EF4-FFF2-40B4-BE49-F238E27FC236}">
              <a16:creationId xmlns:a16="http://schemas.microsoft.com/office/drawing/2014/main" id="{75AC268D-C34A-4820-9BA8-99E087F171A1}"/>
            </a:ext>
          </a:extLst>
        </xdr:cNvPr>
        <xdr:cNvSpPr txBox="1"/>
      </xdr:nvSpPr>
      <xdr:spPr>
        <a:xfrm>
          <a:off x="189802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624" name="n_2mainValue【保健センター・保健所】&#10;一人当たり面積">
          <a:extLst>
            <a:ext uri="{FF2B5EF4-FFF2-40B4-BE49-F238E27FC236}">
              <a16:creationId xmlns:a16="http://schemas.microsoft.com/office/drawing/2014/main" id="{BA774202-C3F9-4C8F-B5CA-06635990AEEE}"/>
            </a:ext>
          </a:extLst>
        </xdr:cNvPr>
        <xdr:cNvSpPr txBox="1"/>
      </xdr:nvSpPr>
      <xdr:spPr>
        <a:xfrm>
          <a:off x="181801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25" name="n_3mainValue【保健センター・保健所】&#10;一人当たり面積">
          <a:extLst>
            <a:ext uri="{FF2B5EF4-FFF2-40B4-BE49-F238E27FC236}">
              <a16:creationId xmlns:a16="http://schemas.microsoft.com/office/drawing/2014/main" id="{82BF6B15-9730-46F5-86BE-9507BA703A04}"/>
            </a:ext>
          </a:extLst>
        </xdr:cNvPr>
        <xdr:cNvSpPr txBox="1"/>
      </xdr:nvSpPr>
      <xdr:spPr>
        <a:xfrm>
          <a:off x="1738637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26" name="n_4mainValue【保健センター・保健所】&#10;一人当たり面積">
          <a:extLst>
            <a:ext uri="{FF2B5EF4-FFF2-40B4-BE49-F238E27FC236}">
              <a16:creationId xmlns:a16="http://schemas.microsoft.com/office/drawing/2014/main" id="{0DA5C8C0-C5E0-4F57-81E6-D26CEDF9F85E}"/>
            </a:ext>
          </a:extLst>
        </xdr:cNvPr>
        <xdr:cNvSpPr txBox="1"/>
      </xdr:nvSpPr>
      <xdr:spPr>
        <a:xfrm>
          <a:off x="165926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EFE86C6-05C3-4EDE-AECA-BE3D500B9497}"/>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EFFA688D-CDD2-4FB5-9294-B1176257571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EA135E64-7519-48FB-AB6C-F9A56B28C82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2301F918-4B89-41A7-9D70-87961350C77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86ACE49E-56E6-4286-A2A5-81E533CEB74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4861E23A-F854-436F-9BC8-151BA8CAAB1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4BD00A74-A808-4651-A0C9-7B91E660394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8133514A-81D5-4EDA-8638-CDF9E169E769}"/>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CCB75D0C-0422-4DB8-AC98-BCA20F99D9D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B52D360C-D565-419D-84D7-B9BCDC5D4E25}"/>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D1347926-4BB4-4C1D-AE88-9B0985AE777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50348D48-65C6-4420-AE2B-17D658A738E3}"/>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B3079771-C564-43BC-A915-BE19AB56DCB8}"/>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4539894C-1DFC-43D9-8E34-9EEB44BD215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1A3607E5-25D8-4D07-BC22-DF696C9A2282}"/>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743B84EB-4270-4105-875D-83DFCD654D5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E24091F-4D40-4D91-BAB9-3E6014D0BF37}"/>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F0022E12-051D-47AB-8A4C-FB14ABD333FE}"/>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B93EA15E-4951-4484-BA3B-243DC28E65F4}"/>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C855EE3A-7E79-4266-8629-42F2B6D3F0E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4EAA6E-B59D-47C6-B661-231CDB10FE64}"/>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75236011-6085-47AF-BD6E-FE6DCB52556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AE9CA77-B0D4-4175-A3B6-26DD00822737}"/>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546FF80E-018D-488A-AFFB-D8E0925CFEA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1" name="直線コネクタ 650">
          <a:extLst>
            <a:ext uri="{FF2B5EF4-FFF2-40B4-BE49-F238E27FC236}">
              <a16:creationId xmlns:a16="http://schemas.microsoft.com/office/drawing/2014/main" id="{2492A01A-F79B-4AFA-9167-C4FABCD167EC}"/>
            </a:ext>
          </a:extLst>
        </xdr:cNvPr>
        <xdr:cNvCxnSpPr/>
      </xdr:nvCxnSpPr>
      <xdr:spPr>
        <a:xfrm flipV="1">
          <a:off x="14699614" y="130175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8FC5B6D0-8EFF-457C-8E23-0A0F64943462}"/>
            </a:ext>
          </a:extLst>
        </xdr:cNvPr>
        <xdr:cNvSpPr txBox="1"/>
      </xdr:nvSpPr>
      <xdr:spPr>
        <a:xfrm>
          <a:off x="1473835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3" name="直線コネクタ 652">
          <a:extLst>
            <a:ext uri="{FF2B5EF4-FFF2-40B4-BE49-F238E27FC236}">
              <a16:creationId xmlns:a16="http://schemas.microsoft.com/office/drawing/2014/main" id="{AFE88CC7-A76C-4FEF-AB25-6CEDF7203262}"/>
            </a:ext>
          </a:extLst>
        </xdr:cNvPr>
        <xdr:cNvCxnSpPr/>
      </xdr:nvCxnSpPr>
      <xdr:spPr>
        <a:xfrm>
          <a:off x="1461135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6F106237-3431-4A20-8770-F37C41AB4C6D}"/>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5" name="直線コネクタ 654">
          <a:extLst>
            <a:ext uri="{FF2B5EF4-FFF2-40B4-BE49-F238E27FC236}">
              <a16:creationId xmlns:a16="http://schemas.microsoft.com/office/drawing/2014/main" id="{3969F47F-04D3-49C4-AF4B-B12E635E5C63}"/>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DBE68BAB-C7AC-4D24-86A0-45E438AC329F}"/>
            </a:ext>
          </a:extLst>
        </xdr:cNvPr>
        <xdr:cNvSpPr txBox="1"/>
      </xdr:nvSpPr>
      <xdr:spPr>
        <a:xfrm>
          <a:off x="14738350" y="1346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7" name="フローチャート: 判断 656">
          <a:extLst>
            <a:ext uri="{FF2B5EF4-FFF2-40B4-BE49-F238E27FC236}">
              <a16:creationId xmlns:a16="http://schemas.microsoft.com/office/drawing/2014/main" id="{42E3D279-F3D6-4B27-8FAF-D55EB6B8D435}"/>
            </a:ext>
          </a:extLst>
        </xdr:cNvPr>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58" name="フローチャート: 判断 657">
          <a:extLst>
            <a:ext uri="{FF2B5EF4-FFF2-40B4-BE49-F238E27FC236}">
              <a16:creationId xmlns:a16="http://schemas.microsoft.com/office/drawing/2014/main" id="{EFC198D1-200A-4784-8F58-D6A7E7B28B20}"/>
            </a:ext>
          </a:extLst>
        </xdr:cNvPr>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59" name="フローチャート: 判断 658">
          <a:extLst>
            <a:ext uri="{FF2B5EF4-FFF2-40B4-BE49-F238E27FC236}">
              <a16:creationId xmlns:a16="http://schemas.microsoft.com/office/drawing/2014/main" id="{8C04433A-0A17-4FF7-B31E-35C7B26CC00B}"/>
            </a:ext>
          </a:extLst>
        </xdr:cNvPr>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0" name="フローチャート: 判断 659">
          <a:extLst>
            <a:ext uri="{FF2B5EF4-FFF2-40B4-BE49-F238E27FC236}">
              <a16:creationId xmlns:a16="http://schemas.microsoft.com/office/drawing/2014/main" id="{F8584FAB-4C0E-481D-88A8-13FD59C2F4AA}"/>
            </a:ext>
          </a:extLst>
        </xdr:cNvPr>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1" name="フローチャート: 判断 660">
          <a:extLst>
            <a:ext uri="{FF2B5EF4-FFF2-40B4-BE49-F238E27FC236}">
              <a16:creationId xmlns:a16="http://schemas.microsoft.com/office/drawing/2014/main" id="{EAD7E718-772D-4E36-B93E-7F35A0EF9986}"/>
            </a:ext>
          </a:extLst>
        </xdr:cNvPr>
        <xdr:cNvSpPr/>
      </xdr:nvSpPr>
      <xdr:spPr>
        <a:xfrm>
          <a:off x="114871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7E6493F-A816-4E43-B323-B067731DEB0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AC45E1B-ADC4-4C3D-9610-02C204E4651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2AF381E-9DBE-4C6A-A953-61F52A8D9964}"/>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FA217F5-3C33-46BC-B5BE-1FE727DFEF7E}"/>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AE0D2885-48A2-4261-863C-4A07838156E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7" name="楕円 666">
          <a:extLst>
            <a:ext uri="{FF2B5EF4-FFF2-40B4-BE49-F238E27FC236}">
              <a16:creationId xmlns:a16="http://schemas.microsoft.com/office/drawing/2014/main" id="{5AD53ABA-609F-43F9-A1E0-FF13073AD966}"/>
            </a:ext>
          </a:extLst>
        </xdr:cNvPr>
        <xdr:cNvSpPr/>
      </xdr:nvSpPr>
      <xdr:spPr>
        <a:xfrm>
          <a:off x="14649450" y="136232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57166</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45AC1F2A-0B94-4CF9-BB70-ED24D135B982}"/>
            </a:ext>
          </a:extLst>
        </xdr:cNvPr>
        <xdr:cNvSpPr txBox="1"/>
      </xdr:nvSpPr>
      <xdr:spPr>
        <a:xfrm>
          <a:off x="14738350"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669" name="楕円 668">
          <a:extLst>
            <a:ext uri="{FF2B5EF4-FFF2-40B4-BE49-F238E27FC236}">
              <a16:creationId xmlns:a16="http://schemas.microsoft.com/office/drawing/2014/main" id="{27F85217-190C-4315-BFBC-ABEEF73E3A3F}"/>
            </a:ext>
          </a:extLst>
        </xdr:cNvPr>
        <xdr:cNvSpPr/>
      </xdr:nvSpPr>
      <xdr:spPr>
        <a:xfrm>
          <a:off x="1388745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129539</xdr:rowOff>
    </xdr:to>
    <xdr:cxnSp macro="">
      <xdr:nvCxnSpPr>
        <xdr:cNvPr id="670" name="直線コネクタ 669">
          <a:extLst>
            <a:ext uri="{FF2B5EF4-FFF2-40B4-BE49-F238E27FC236}">
              <a16:creationId xmlns:a16="http://schemas.microsoft.com/office/drawing/2014/main" id="{90D978E3-1653-4465-8356-867B2691B846}"/>
            </a:ext>
          </a:extLst>
        </xdr:cNvPr>
        <xdr:cNvCxnSpPr/>
      </xdr:nvCxnSpPr>
      <xdr:spPr>
        <a:xfrm>
          <a:off x="13938250" y="13628370"/>
          <a:ext cx="762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141605</xdr:rowOff>
    </xdr:from>
    <xdr:to>
      <xdr:col>76</xdr:col>
      <xdr:colOff>165100</xdr:colOff>
      <xdr:row>82</xdr:row>
      <xdr:rowOff>71755</xdr:rowOff>
    </xdr:to>
    <xdr:sp macro="" textlink="">
      <xdr:nvSpPr>
        <xdr:cNvPr id="671" name="楕円 670">
          <a:extLst>
            <a:ext uri="{FF2B5EF4-FFF2-40B4-BE49-F238E27FC236}">
              <a16:creationId xmlns:a16="http://schemas.microsoft.com/office/drawing/2014/main" id="{C0B2F001-6FB0-4891-973E-0F91FEFA407C}"/>
            </a:ext>
          </a:extLst>
        </xdr:cNvPr>
        <xdr:cNvSpPr/>
      </xdr:nvSpPr>
      <xdr:spPr>
        <a:xfrm>
          <a:off x="13093700" y="13521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20955</xdr:rowOff>
    </xdr:from>
    <xdr:to>
      <xdr:col>81</xdr:col>
      <xdr:colOff>50800</xdr:colOff>
      <xdr:row>82</xdr:row>
      <xdr:rowOff>83820</xdr:rowOff>
    </xdr:to>
    <xdr:cxnSp macro="">
      <xdr:nvCxnSpPr>
        <xdr:cNvPr id="672" name="直線コネクタ 671">
          <a:extLst>
            <a:ext uri="{FF2B5EF4-FFF2-40B4-BE49-F238E27FC236}">
              <a16:creationId xmlns:a16="http://schemas.microsoft.com/office/drawing/2014/main" id="{9E897A40-6C94-4245-B4B4-DC176F26DE1A}"/>
            </a:ext>
          </a:extLst>
        </xdr:cNvPr>
        <xdr:cNvCxnSpPr/>
      </xdr:nvCxnSpPr>
      <xdr:spPr>
        <a:xfrm>
          <a:off x="13144500" y="13565505"/>
          <a:ext cx="7937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73" name="楕円 672">
          <a:extLst>
            <a:ext uri="{FF2B5EF4-FFF2-40B4-BE49-F238E27FC236}">
              <a16:creationId xmlns:a16="http://schemas.microsoft.com/office/drawing/2014/main" id="{7119F824-8C34-4C3F-A059-9A8A5ADB9469}"/>
            </a:ext>
          </a:extLst>
        </xdr:cNvPr>
        <xdr:cNvSpPr/>
      </xdr:nvSpPr>
      <xdr:spPr>
        <a:xfrm>
          <a:off x="12299950" y="13437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108586</xdr:rowOff>
    </xdr:from>
    <xdr:to>
      <xdr:col>76</xdr:col>
      <xdr:colOff>114300</xdr:colOff>
      <xdr:row>82</xdr:row>
      <xdr:rowOff>20955</xdr:rowOff>
    </xdr:to>
    <xdr:cxnSp macro="">
      <xdr:nvCxnSpPr>
        <xdr:cNvPr id="674" name="直線コネクタ 673">
          <a:extLst>
            <a:ext uri="{FF2B5EF4-FFF2-40B4-BE49-F238E27FC236}">
              <a16:creationId xmlns:a16="http://schemas.microsoft.com/office/drawing/2014/main" id="{10D3A329-15EB-4312-A1F1-CB404E469A34}"/>
            </a:ext>
          </a:extLst>
        </xdr:cNvPr>
        <xdr:cNvCxnSpPr/>
      </xdr:nvCxnSpPr>
      <xdr:spPr>
        <a:xfrm>
          <a:off x="12344400" y="13488036"/>
          <a:ext cx="800100"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143511</xdr:rowOff>
    </xdr:from>
    <xdr:to>
      <xdr:col>67</xdr:col>
      <xdr:colOff>101600</xdr:colOff>
      <xdr:row>81</xdr:row>
      <xdr:rowOff>73661</xdr:rowOff>
    </xdr:to>
    <xdr:sp macro="" textlink="">
      <xdr:nvSpPr>
        <xdr:cNvPr id="675" name="楕円 674">
          <a:extLst>
            <a:ext uri="{FF2B5EF4-FFF2-40B4-BE49-F238E27FC236}">
              <a16:creationId xmlns:a16="http://schemas.microsoft.com/office/drawing/2014/main" id="{339B4C86-CAEB-4D4C-B0BB-94D06138AD3C}"/>
            </a:ext>
          </a:extLst>
        </xdr:cNvPr>
        <xdr:cNvSpPr/>
      </xdr:nvSpPr>
      <xdr:spPr>
        <a:xfrm>
          <a:off x="11487150" y="13357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22861</xdr:rowOff>
    </xdr:from>
    <xdr:to>
      <xdr:col>71</xdr:col>
      <xdr:colOff>177800</xdr:colOff>
      <xdr:row>81</xdr:row>
      <xdr:rowOff>108586</xdr:rowOff>
    </xdr:to>
    <xdr:cxnSp macro="">
      <xdr:nvCxnSpPr>
        <xdr:cNvPr id="676" name="直線コネクタ 675">
          <a:extLst>
            <a:ext uri="{FF2B5EF4-FFF2-40B4-BE49-F238E27FC236}">
              <a16:creationId xmlns:a16="http://schemas.microsoft.com/office/drawing/2014/main" id="{2018F461-D23C-49BA-BBB3-B5800CA88E4C}"/>
            </a:ext>
          </a:extLst>
        </xdr:cNvPr>
        <xdr:cNvCxnSpPr/>
      </xdr:nvCxnSpPr>
      <xdr:spPr>
        <a:xfrm>
          <a:off x="11537950" y="13402311"/>
          <a:ext cx="8064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677" name="n_1aveValue【消防施設】&#10;有形固定資産減価償却率">
          <a:extLst>
            <a:ext uri="{FF2B5EF4-FFF2-40B4-BE49-F238E27FC236}">
              <a16:creationId xmlns:a16="http://schemas.microsoft.com/office/drawing/2014/main" id="{1998D84B-7AC9-4B33-BDED-563223437ACE}"/>
            </a:ext>
          </a:extLst>
        </xdr:cNvPr>
        <xdr:cNvSpPr txBox="1"/>
      </xdr:nvSpPr>
      <xdr:spPr>
        <a:xfrm>
          <a:off x="13742044" y="1367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678" name="n_2aveValue【消防施設】&#10;有形固定資産減価償却率">
          <a:extLst>
            <a:ext uri="{FF2B5EF4-FFF2-40B4-BE49-F238E27FC236}">
              <a16:creationId xmlns:a16="http://schemas.microsoft.com/office/drawing/2014/main" id="{E6FF9796-9683-4931-BEE7-2B73F4AE9D66}"/>
            </a:ext>
          </a:extLst>
        </xdr:cNvPr>
        <xdr:cNvSpPr txBox="1"/>
      </xdr:nvSpPr>
      <xdr:spPr>
        <a:xfrm>
          <a:off x="1296099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79" name="n_3aveValue【消防施設】&#10;有形固定資産減価償却率">
          <a:extLst>
            <a:ext uri="{FF2B5EF4-FFF2-40B4-BE49-F238E27FC236}">
              <a16:creationId xmlns:a16="http://schemas.microsoft.com/office/drawing/2014/main" id="{696736ED-5645-4363-8440-7CFC26331149}"/>
            </a:ext>
          </a:extLst>
        </xdr:cNvPr>
        <xdr:cNvSpPr txBox="1"/>
      </xdr:nvSpPr>
      <xdr:spPr>
        <a:xfrm>
          <a:off x="12167244"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680" name="n_4aveValue【消防施設】&#10;有形固定資産減価償却率">
          <a:extLst>
            <a:ext uri="{FF2B5EF4-FFF2-40B4-BE49-F238E27FC236}">
              <a16:creationId xmlns:a16="http://schemas.microsoft.com/office/drawing/2014/main" id="{90BA8A3F-2749-4533-8317-4C3C3AF8698C}"/>
            </a:ext>
          </a:extLst>
        </xdr:cNvPr>
        <xdr:cNvSpPr txBox="1"/>
      </xdr:nvSpPr>
      <xdr:spPr>
        <a:xfrm>
          <a:off x="113544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151147</xdr:rowOff>
    </xdr:from>
    <xdr:ext cx="405111" cy="259045"/>
    <xdr:sp macro="" textlink="">
      <xdr:nvSpPr>
        <xdr:cNvPr id="681" name="n_1mainValue【消防施設】&#10;有形固定資産減価償却率">
          <a:extLst>
            <a:ext uri="{FF2B5EF4-FFF2-40B4-BE49-F238E27FC236}">
              <a16:creationId xmlns:a16="http://schemas.microsoft.com/office/drawing/2014/main" id="{A7850AE1-4348-49EE-AA26-B4033E0D92F6}"/>
            </a:ext>
          </a:extLst>
        </xdr:cNvPr>
        <xdr:cNvSpPr txBox="1"/>
      </xdr:nvSpPr>
      <xdr:spPr>
        <a:xfrm>
          <a:off x="13742044"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88282</xdr:rowOff>
    </xdr:from>
    <xdr:ext cx="405111" cy="259045"/>
    <xdr:sp macro="" textlink="">
      <xdr:nvSpPr>
        <xdr:cNvPr id="682" name="n_2mainValue【消防施設】&#10;有形固定資産減価償却率">
          <a:extLst>
            <a:ext uri="{FF2B5EF4-FFF2-40B4-BE49-F238E27FC236}">
              <a16:creationId xmlns:a16="http://schemas.microsoft.com/office/drawing/2014/main" id="{CA9B27E3-3C2C-4E2D-BDC0-DD82AE526FD1}"/>
            </a:ext>
          </a:extLst>
        </xdr:cNvPr>
        <xdr:cNvSpPr txBox="1"/>
      </xdr:nvSpPr>
      <xdr:spPr>
        <a:xfrm>
          <a:off x="12960994"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83" name="n_3mainValue【消防施設】&#10;有形固定資産減価償却率">
          <a:extLst>
            <a:ext uri="{FF2B5EF4-FFF2-40B4-BE49-F238E27FC236}">
              <a16:creationId xmlns:a16="http://schemas.microsoft.com/office/drawing/2014/main" id="{5777C426-1525-4B36-B6CC-19ABFB4FC8D2}"/>
            </a:ext>
          </a:extLst>
        </xdr:cNvPr>
        <xdr:cNvSpPr txBox="1"/>
      </xdr:nvSpPr>
      <xdr:spPr>
        <a:xfrm>
          <a:off x="12167244"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90188</xdr:rowOff>
    </xdr:from>
    <xdr:ext cx="405111" cy="259045"/>
    <xdr:sp macro="" textlink="">
      <xdr:nvSpPr>
        <xdr:cNvPr id="684" name="n_4mainValue【消防施設】&#10;有形固定資産減価償却率">
          <a:extLst>
            <a:ext uri="{FF2B5EF4-FFF2-40B4-BE49-F238E27FC236}">
              <a16:creationId xmlns:a16="http://schemas.microsoft.com/office/drawing/2014/main" id="{3F7B1E08-D9CD-49B9-AC2F-87739D92E322}"/>
            </a:ext>
          </a:extLst>
        </xdr:cNvPr>
        <xdr:cNvSpPr txBox="1"/>
      </xdr:nvSpPr>
      <xdr:spPr>
        <a:xfrm>
          <a:off x="113544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2FE47CB-E550-49D7-8FAD-214D686A261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37B94B8-527A-4C4C-9E92-DE210EE2FD5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F77D2EF-E483-45BA-9495-672724CA2FF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410BC80A-AC40-4291-8446-78B9A82CFCB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38CDDFA0-6EA1-4C0D-B166-283C45681E52}"/>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B85F12A8-5293-4D6A-B8C6-79585E5C25B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A223E57F-F7F3-4999-B72C-0C7F1806C16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C2840F72-D66C-4C57-BC68-140BDA436AF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2455CAAA-2C7A-4667-B86C-B800B37CF213}"/>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3E32CD9-7D14-41C2-97ED-71729196176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5" name="直線コネクタ 694">
          <a:extLst>
            <a:ext uri="{FF2B5EF4-FFF2-40B4-BE49-F238E27FC236}">
              <a16:creationId xmlns:a16="http://schemas.microsoft.com/office/drawing/2014/main" id="{34F1D9EC-3A9C-4730-93AD-EF48AD20387A}"/>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6" name="テキスト ボックス 695">
          <a:extLst>
            <a:ext uri="{FF2B5EF4-FFF2-40B4-BE49-F238E27FC236}">
              <a16:creationId xmlns:a16="http://schemas.microsoft.com/office/drawing/2014/main" id="{018BB608-E032-43AB-BF1C-D1BA540DB223}"/>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7" name="直線コネクタ 696">
          <a:extLst>
            <a:ext uri="{FF2B5EF4-FFF2-40B4-BE49-F238E27FC236}">
              <a16:creationId xmlns:a16="http://schemas.microsoft.com/office/drawing/2014/main" id="{20CCF924-74F8-4D6D-9370-CE8501D8CACF}"/>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8" name="テキスト ボックス 697">
          <a:extLst>
            <a:ext uri="{FF2B5EF4-FFF2-40B4-BE49-F238E27FC236}">
              <a16:creationId xmlns:a16="http://schemas.microsoft.com/office/drawing/2014/main" id="{30747934-D1C3-4F9D-B784-9DF37E97E8AA}"/>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9" name="直線コネクタ 698">
          <a:extLst>
            <a:ext uri="{FF2B5EF4-FFF2-40B4-BE49-F238E27FC236}">
              <a16:creationId xmlns:a16="http://schemas.microsoft.com/office/drawing/2014/main" id="{0AC7AADB-AAB0-4C01-8530-6C7A94D26EC6}"/>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0" name="テキスト ボックス 699">
          <a:extLst>
            <a:ext uri="{FF2B5EF4-FFF2-40B4-BE49-F238E27FC236}">
              <a16:creationId xmlns:a16="http://schemas.microsoft.com/office/drawing/2014/main" id="{597B8906-0ABA-4B07-BA49-380ADD947C75}"/>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1" name="直線コネクタ 700">
          <a:extLst>
            <a:ext uri="{FF2B5EF4-FFF2-40B4-BE49-F238E27FC236}">
              <a16:creationId xmlns:a16="http://schemas.microsoft.com/office/drawing/2014/main" id="{8986A21D-118C-4CBD-A66E-444F7D14A197}"/>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2" name="テキスト ボックス 701">
          <a:extLst>
            <a:ext uri="{FF2B5EF4-FFF2-40B4-BE49-F238E27FC236}">
              <a16:creationId xmlns:a16="http://schemas.microsoft.com/office/drawing/2014/main" id="{CEE829F3-C4CC-48DA-8629-FEA718186C32}"/>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3" name="直線コネクタ 702">
          <a:extLst>
            <a:ext uri="{FF2B5EF4-FFF2-40B4-BE49-F238E27FC236}">
              <a16:creationId xmlns:a16="http://schemas.microsoft.com/office/drawing/2014/main" id="{EF1D2D6C-376E-4188-8222-12A6AEA085D5}"/>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4" name="テキスト ボックス 703">
          <a:extLst>
            <a:ext uri="{FF2B5EF4-FFF2-40B4-BE49-F238E27FC236}">
              <a16:creationId xmlns:a16="http://schemas.microsoft.com/office/drawing/2014/main" id="{B1FAC086-1C7E-42F7-AA10-55AF2367972C}"/>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5" name="直線コネクタ 704">
          <a:extLst>
            <a:ext uri="{FF2B5EF4-FFF2-40B4-BE49-F238E27FC236}">
              <a16:creationId xmlns:a16="http://schemas.microsoft.com/office/drawing/2014/main" id="{189F57AA-EBC3-458B-93AA-E8BFC2FCCCC9}"/>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6" name="テキスト ボックス 705">
          <a:extLst>
            <a:ext uri="{FF2B5EF4-FFF2-40B4-BE49-F238E27FC236}">
              <a16:creationId xmlns:a16="http://schemas.microsoft.com/office/drawing/2014/main" id="{8D8F7A7B-9470-434C-9628-7ADED61561F7}"/>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DB14EAFF-0E4F-451B-8751-840B7A9AB9D4}"/>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9142B08E-EF3F-460E-8EB0-73FFA617A21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A74FF1BE-A9AF-4017-900F-027B7ED2771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0" name="直線コネクタ 709">
          <a:extLst>
            <a:ext uri="{FF2B5EF4-FFF2-40B4-BE49-F238E27FC236}">
              <a16:creationId xmlns:a16="http://schemas.microsoft.com/office/drawing/2014/main" id="{B83F4C2F-3D45-4B27-86FC-BF5E169735F7}"/>
            </a:ext>
          </a:extLst>
        </xdr:cNvPr>
        <xdr:cNvCxnSpPr/>
      </xdr:nvCxnSpPr>
      <xdr:spPr>
        <a:xfrm flipV="1">
          <a:off x="19951064" y="12957084"/>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1" name="【消防施設】&#10;一人当たり面積最小値テキスト">
          <a:extLst>
            <a:ext uri="{FF2B5EF4-FFF2-40B4-BE49-F238E27FC236}">
              <a16:creationId xmlns:a16="http://schemas.microsoft.com/office/drawing/2014/main" id="{5D8BAB1B-3D00-4F5E-8435-E6D9B620DA78}"/>
            </a:ext>
          </a:extLst>
        </xdr:cNvPr>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2" name="直線コネクタ 711">
          <a:extLst>
            <a:ext uri="{FF2B5EF4-FFF2-40B4-BE49-F238E27FC236}">
              <a16:creationId xmlns:a16="http://schemas.microsoft.com/office/drawing/2014/main" id="{7EFEE990-5D96-4FBE-9F5A-B223B2294AEE}"/>
            </a:ext>
          </a:extLst>
        </xdr:cNvPr>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3" name="【消防施設】&#10;一人当たり面積最大値テキスト">
          <a:extLst>
            <a:ext uri="{FF2B5EF4-FFF2-40B4-BE49-F238E27FC236}">
              <a16:creationId xmlns:a16="http://schemas.microsoft.com/office/drawing/2014/main" id="{7AC7D2B4-FD36-4CBE-BDBA-3C78B00B88C8}"/>
            </a:ext>
          </a:extLst>
        </xdr:cNvPr>
        <xdr:cNvSpPr txBox="1"/>
      </xdr:nvSpPr>
      <xdr:spPr>
        <a:xfrm>
          <a:off x="19989800"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4" name="直線コネクタ 713">
          <a:extLst>
            <a:ext uri="{FF2B5EF4-FFF2-40B4-BE49-F238E27FC236}">
              <a16:creationId xmlns:a16="http://schemas.microsoft.com/office/drawing/2014/main" id="{FC8DFA5E-7B2C-4C11-B64D-D6CEBEB7C827}"/>
            </a:ext>
          </a:extLst>
        </xdr:cNvPr>
        <xdr:cNvCxnSpPr/>
      </xdr:nvCxnSpPr>
      <xdr:spPr>
        <a:xfrm>
          <a:off x="19881850" y="12957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15" name="【消防施設】&#10;一人当たり面積平均値テキスト">
          <a:extLst>
            <a:ext uri="{FF2B5EF4-FFF2-40B4-BE49-F238E27FC236}">
              <a16:creationId xmlns:a16="http://schemas.microsoft.com/office/drawing/2014/main" id="{7181A7B1-F0A9-4467-A6AD-DAC4ACB66DB1}"/>
            </a:ext>
          </a:extLst>
        </xdr:cNvPr>
        <xdr:cNvSpPr txBox="1"/>
      </xdr:nvSpPr>
      <xdr:spPr>
        <a:xfrm>
          <a:off x="199898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6" name="フローチャート: 判断 715">
          <a:extLst>
            <a:ext uri="{FF2B5EF4-FFF2-40B4-BE49-F238E27FC236}">
              <a16:creationId xmlns:a16="http://schemas.microsoft.com/office/drawing/2014/main" id="{0E3E0183-44AE-42BA-BAD4-7C5D331BDD90}"/>
            </a:ext>
          </a:extLst>
        </xdr:cNvPr>
        <xdr:cNvSpPr/>
      </xdr:nvSpPr>
      <xdr:spPr>
        <a:xfrm>
          <a:off x="19900900" y="1419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7" name="フローチャート: 判断 716">
          <a:extLst>
            <a:ext uri="{FF2B5EF4-FFF2-40B4-BE49-F238E27FC236}">
              <a16:creationId xmlns:a16="http://schemas.microsoft.com/office/drawing/2014/main" id="{4321128A-BAFB-4529-9E71-7E0E79A6A02F}"/>
            </a:ext>
          </a:extLst>
        </xdr:cNvPr>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18" name="フローチャート: 判断 717">
          <a:extLst>
            <a:ext uri="{FF2B5EF4-FFF2-40B4-BE49-F238E27FC236}">
              <a16:creationId xmlns:a16="http://schemas.microsoft.com/office/drawing/2014/main" id="{E84B2B83-CB88-449A-B62A-CBBDC6C63A6B}"/>
            </a:ext>
          </a:extLst>
        </xdr:cNvPr>
        <xdr:cNvSpPr/>
      </xdr:nvSpPr>
      <xdr:spPr>
        <a:xfrm>
          <a:off x="18345150" y="1418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19" name="フローチャート: 判断 718">
          <a:extLst>
            <a:ext uri="{FF2B5EF4-FFF2-40B4-BE49-F238E27FC236}">
              <a16:creationId xmlns:a16="http://schemas.microsoft.com/office/drawing/2014/main" id="{91B762CC-A06C-444D-9BBC-66E2C9498D28}"/>
            </a:ext>
          </a:extLst>
        </xdr:cNvPr>
        <xdr:cNvSpPr/>
      </xdr:nvSpPr>
      <xdr:spPr>
        <a:xfrm>
          <a:off x="17551400" y="14197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0" name="フローチャート: 判断 719">
          <a:extLst>
            <a:ext uri="{FF2B5EF4-FFF2-40B4-BE49-F238E27FC236}">
              <a16:creationId xmlns:a16="http://schemas.microsoft.com/office/drawing/2014/main" id="{E6FBA999-469A-429B-B255-9CC0837067D1}"/>
            </a:ext>
          </a:extLst>
        </xdr:cNvPr>
        <xdr:cNvSpPr/>
      </xdr:nvSpPr>
      <xdr:spPr>
        <a:xfrm>
          <a:off x="16757650" y="14204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A5B5B0E-6011-4281-A256-AF9BF572F97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978AEAC-23AF-4C6E-BD5B-6B163842B70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E1AD0A8-DE0E-474C-9881-34F90E018771}"/>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8276B847-F6E2-4090-B5EC-3C6809C6BE8F}"/>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702B9B69-48AD-474D-9B8C-9B7ED7010762}"/>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40639</xdr:rowOff>
    </xdr:from>
    <xdr:to>
      <xdr:col>116</xdr:col>
      <xdr:colOff>114300</xdr:colOff>
      <xdr:row>86</xdr:row>
      <xdr:rowOff>142239</xdr:rowOff>
    </xdr:to>
    <xdr:sp macro="" textlink="">
      <xdr:nvSpPr>
        <xdr:cNvPr id="726" name="楕円 725">
          <a:extLst>
            <a:ext uri="{FF2B5EF4-FFF2-40B4-BE49-F238E27FC236}">
              <a16:creationId xmlns:a16="http://schemas.microsoft.com/office/drawing/2014/main" id="{7A23D750-D532-4380-8594-B44867ECDA20}"/>
            </a:ext>
          </a:extLst>
        </xdr:cNvPr>
        <xdr:cNvSpPr/>
      </xdr:nvSpPr>
      <xdr:spPr>
        <a:xfrm>
          <a:off x="19900900" y="142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131733</xdr:rowOff>
    </xdr:from>
    <xdr:ext cx="469744" cy="259045"/>
    <xdr:sp macro="" textlink="">
      <xdr:nvSpPr>
        <xdr:cNvPr id="727" name="【消防施設】&#10;一人当たり面積該当値テキスト">
          <a:extLst>
            <a:ext uri="{FF2B5EF4-FFF2-40B4-BE49-F238E27FC236}">
              <a16:creationId xmlns:a16="http://schemas.microsoft.com/office/drawing/2014/main" id="{1701BDB9-824B-4EEF-BC30-9F84EC47C870}"/>
            </a:ext>
          </a:extLst>
        </xdr:cNvPr>
        <xdr:cNvSpPr txBox="1"/>
      </xdr:nvSpPr>
      <xdr:spPr>
        <a:xfrm>
          <a:off x="19989800" y="141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40639</xdr:rowOff>
    </xdr:from>
    <xdr:to>
      <xdr:col>112</xdr:col>
      <xdr:colOff>38100</xdr:colOff>
      <xdr:row>86</xdr:row>
      <xdr:rowOff>142239</xdr:rowOff>
    </xdr:to>
    <xdr:sp macro="" textlink="">
      <xdr:nvSpPr>
        <xdr:cNvPr id="728" name="楕円 727">
          <a:extLst>
            <a:ext uri="{FF2B5EF4-FFF2-40B4-BE49-F238E27FC236}">
              <a16:creationId xmlns:a16="http://schemas.microsoft.com/office/drawing/2014/main" id="{02664551-EB5F-40F9-BC3C-B44EA3B32B8C}"/>
            </a:ext>
          </a:extLst>
        </xdr:cNvPr>
        <xdr:cNvSpPr/>
      </xdr:nvSpPr>
      <xdr:spPr>
        <a:xfrm>
          <a:off x="19157950" y="142455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91439</xdr:rowOff>
    </xdr:from>
    <xdr:to>
      <xdr:col>116</xdr:col>
      <xdr:colOff>63500</xdr:colOff>
      <xdr:row>86</xdr:row>
      <xdr:rowOff>91439</xdr:rowOff>
    </xdr:to>
    <xdr:cxnSp macro="">
      <xdr:nvCxnSpPr>
        <xdr:cNvPr id="729" name="直線コネクタ 728">
          <a:extLst>
            <a:ext uri="{FF2B5EF4-FFF2-40B4-BE49-F238E27FC236}">
              <a16:creationId xmlns:a16="http://schemas.microsoft.com/office/drawing/2014/main" id="{D4C84B3E-591C-4EE7-91D7-81D4F843B23D}"/>
            </a:ext>
          </a:extLst>
        </xdr:cNvPr>
        <xdr:cNvCxnSpPr/>
      </xdr:nvCxnSpPr>
      <xdr:spPr>
        <a:xfrm>
          <a:off x="19202400" y="1429638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40639</xdr:rowOff>
    </xdr:from>
    <xdr:to>
      <xdr:col>107</xdr:col>
      <xdr:colOff>101600</xdr:colOff>
      <xdr:row>86</xdr:row>
      <xdr:rowOff>142239</xdr:rowOff>
    </xdr:to>
    <xdr:sp macro="" textlink="">
      <xdr:nvSpPr>
        <xdr:cNvPr id="730" name="楕円 729">
          <a:extLst>
            <a:ext uri="{FF2B5EF4-FFF2-40B4-BE49-F238E27FC236}">
              <a16:creationId xmlns:a16="http://schemas.microsoft.com/office/drawing/2014/main" id="{65C44671-F6F1-46D2-BED5-5DE196E5E9C1}"/>
            </a:ext>
          </a:extLst>
        </xdr:cNvPr>
        <xdr:cNvSpPr/>
      </xdr:nvSpPr>
      <xdr:spPr>
        <a:xfrm>
          <a:off x="18345150" y="142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91439</xdr:rowOff>
    </xdr:from>
    <xdr:to>
      <xdr:col>111</xdr:col>
      <xdr:colOff>177800</xdr:colOff>
      <xdr:row>86</xdr:row>
      <xdr:rowOff>91439</xdr:rowOff>
    </xdr:to>
    <xdr:cxnSp macro="">
      <xdr:nvCxnSpPr>
        <xdr:cNvPr id="731" name="直線コネクタ 730">
          <a:extLst>
            <a:ext uri="{FF2B5EF4-FFF2-40B4-BE49-F238E27FC236}">
              <a16:creationId xmlns:a16="http://schemas.microsoft.com/office/drawing/2014/main" id="{B1CF9C48-C4BB-4482-AC2A-C31583631CDC}"/>
            </a:ext>
          </a:extLst>
        </xdr:cNvPr>
        <xdr:cNvCxnSpPr/>
      </xdr:nvCxnSpPr>
      <xdr:spPr>
        <a:xfrm>
          <a:off x="18395950" y="1429638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40639</xdr:rowOff>
    </xdr:from>
    <xdr:to>
      <xdr:col>102</xdr:col>
      <xdr:colOff>165100</xdr:colOff>
      <xdr:row>86</xdr:row>
      <xdr:rowOff>142239</xdr:rowOff>
    </xdr:to>
    <xdr:sp macro="" textlink="">
      <xdr:nvSpPr>
        <xdr:cNvPr id="732" name="楕円 731">
          <a:extLst>
            <a:ext uri="{FF2B5EF4-FFF2-40B4-BE49-F238E27FC236}">
              <a16:creationId xmlns:a16="http://schemas.microsoft.com/office/drawing/2014/main" id="{4C57F7E4-5FF7-4164-BDBC-F74CEB7724F3}"/>
            </a:ext>
          </a:extLst>
        </xdr:cNvPr>
        <xdr:cNvSpPr/>
      </xdr:nvSpPr>
      <xdr:spPr>
        <a:xfrm>
          <a:off x="17551400" y="142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91439</xdr:rowOff>
    </xdr:from>
    <xdr:to>
      <xdr:col>107</xdr:col>
      <xdr:colOff>50800</xdr:colOff>
      <xdr:row>86</xdr:row>
      <xdr:rowOff>91439</xdr:rowOff>
    </xdr:to>
    <xdr:cxnSp macro="">
      <xdr:nvCxnSpPr>
        <xdr:cNvPr id="733" name="直線コネクタ 732">
          <a:extLst>
            <a:ext uri="{FF2B5EF4-FFF2-40B4-BE49-F238E27FC236}">
              <a16:creationId xmlns:a16="http://schemas.microsoft.com/office/drawing/2014/main" id="{22B825F6-351F-478A-8B34-2A66C91FCD40}"/>
            </a:ext>
          </a:extLst>
        </xdr:cNvPr>
        <xdr:cNvCxnSpPr/>
      </xdr:nvCxnSpPr>
      <xdr:spPr>
        <a:xfrm>
          <a:off x="17602200" y="142963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39551</xdr:rowOff>
    </xdr:from>
    <xdr:to>
      <xdr:col>98</xdr:col>
      <xdr:colOff>38100</xdr:colOff>
      <xdr:row>86</xdr:row>
      <xdr:rowOff>141151</xdr:rowOff>
    </xdr:to>
    <xdr:sp macro="" textlink="">
      <xdr:nvSpPr>
        <xdr:cNvPr id="734" name="楕円 733">
          <a:extLst>
            <a:ext uri="{FF2B5EF4-FFF2-40B4-BE49-F238E27FC236}">
              <a16:creationId xmlns:a16="http://schemas.microsoft.com/office/drawing/2014/main" id="{A1ACB995-5EBD-40ED-A05A-55A9BF2E23CE}"/>
            </a:ext>
          </a:extLst>
        </xdr:cNvPr>
        <xdr:cNvSpPr/>
      </xdr:nvSpPr>
      <xdr:spPr>
        <a:xfrm>
          <a:off x="16757650" y="14244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90351</xdr:rowOff>
    </xdr:from>
    <xdr:to>
      <xdr:col>102</xdr:col>
      <xdr:colOff>114300</xdr:colOff>
      <xdr:row>86</xdr:row>
      <xdr:rowOff>91439</xdr:rowOff>
    </xdr:to>
    <xdr:cxnSp macro="">
      <xdr:nvCxnSpPr>
        <xdr:cNvPr id="735" name="直線コネクタ 734">
          <a:extLst>
            <a:ext uri="{FF2B5EF4-FFF2-40B4-BE49-F238E27FC236}">
              <a16:creationId xmlns:a16="http://schemas.microsoft.com/office/drawing/2014/main" id="{148C0E9B-D3F1-4116-AC0F-03C5CAA0A684}"/>
            </a:ext>
          </a:extLst>
        </xdr:cNvPr>
        <xdr:cNvCxnSpPr/>
      </xdr:nvCxnSpPr>
      <xdr:spPr>
        <a:xfrm>
          <a:off x="16802100" y="14295301"/>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6" name="n_1aveValue【消防施設】&#10;一人当たり面積">
          <a:extLst>
            <a:ext uri="{FF2B5EF4-FFF2-40B4-BE49-F238E27FC236}">
              <a16:creationId xmlns:a16="http://schemas.microsoft.com/office/drawing/2014/main" id="{735889A0-F471-49BC-94A6-E7FF537DB034}"/>
            </a:ext>
          </a:extLst>
        </xdr:cNvPr>
        <xdr:cNvSpPr txBox="1"/>
      </xdr:nvSpPr>
      <xdr:spPr>
        <a:xfrm>
          <a:off x="189802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37" name="n_2aveValue【消防施設】&#10;一人当たり面積">
          <a:extLst>
            <a:ext uri="{FF2B5EF4-FFF2-40B4-BE49-F238E27FC236}">
              <a16:creationId xmlns:a16="http://schemas.microsoft.com/office/drawing/2014/main" id="{F971E5DE-8901-4AB8-8FC3-AE46C35BC037}"/>
            </a:ext>
          </a:extLst>
        </xdr:cNvPr>
        <xdr:cNvSpPr txBox="1"/>
      </xdr:nvSpPr>
      <xdr:spPr>
        <a:xfrm>
          <a:off x="18180127" y="1397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38" name="n_3aveValue【消防施設】&#10;一人当たり面積">
          <a:extLst>
            <a:ext uri="{FF2B5EF4-FFF2-40B4-BE49-F238E27FC236}">
              <a16:creationId xmlns:a16="http://schemas.microsoft.com/office/drawing/2014/main" id="{26A1B849-E7C9-452E-8EF9-6614CCC92C72}"/>
            </a:ext>
          </a:extLst>
        </xdr:cNvPr>
        <xdr:cNvSpPr txBox="1"/>
      </xdr:nvSpPr>
      <xdr:spPr>
        <a:xfrm>
          <a:off x="17386377" y="139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39" name="n_4aveValue【消防施設】&#10;一人当たり面積">
          <a:extLst>
            <a:ext uri="{FF2B5EF4-FFF2-40B4-BE49-F238E27FC236}">
              <a16:creationId xmlns:a16="http://schemas.microsoft.com/office/drawing/2014/main" id="{CB88D7C1-50E4-4D15-876B-E87E5487F7CD}"/>
            </a:ext>
          </a:extLst>
        </xdr:cNvPr>
        <xdr:cNvSpPr txBox="1"/>
      </xdr:nvSpPr>
      <xdr:spPr>
        <a:xfrm>
          <a:off x="16592627" y="139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133366</xdr:rowOff>
    </xdr:from>
    <xdr:ext cx="469744" cy="259045"/>
    <xdr:sp macro="" textlink="">
      <xdr:nvSpPr>
        <xdr:cNvPr id="740" name="n_1mainValue【消防施設】&#10;一人当たり面積">
          <a:extLst>
            <a:ext uri="{FF2B5EF4-FFF2-40B4-BE49-F238E27FC236}">
              <a16:creationId xmlns:a16="http://schemas.microsoft.com/office/drawing/2014/main" id="{EEC5253F-9879-4C29-A91B-8998CB64BD1F}"/>
            </a:ext>
          </a:extLst>
        </xdr:cNvPr>
        <xdr:cNvSpPr txBox="1"/>
      </xdr:nvSpPr>
      <xdr:spPr>
        <a:xfrm>
          <a:off x="18980227" y="1433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133366</xdr:rowOff>
    </xdr:from>
    <xdr:ext cx="469744" cy="259045"/>
    <xdr:sp macro="" textlink="">
      <xdr:nvSpPr>
        <xdr:cNvPr id="741" name="n_2mainValue【消防施設】&#10;一人当たり面積">
          <a:extLst>
            <a:ext uri="{FF2B5EF4-FFF2-40B4-BE49-F238E27FC236}">
              <a16:creationId xmlns:a16="http://schemas.microsoft.com/office/drawing/2014/main" id="{52E2FECB-EB13-4842-876F-143A16BA3DAC}"/>
            </a:ext>
          </a:extLst>
        </xdr:cNvPr>
        <xdr:cNvSpPr txBox="1"/>
      </xdr:nvSpPr>
      <xdr:spPr>
        <a:xfrm>
          <a:off x="18180127" y="1433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133366</xdr:rowOff>
    </xdr:from>
    <xdr:ext cx="469744" cy="259045"/>
    <xdr:sp macro="" textlink="">
      <xdr:nvSpPr>
        <xdr:cNvPr id="742" name="n_3mainValue【消防施設】&#10;一人当たり面積">
          <a:extLst>
            <a:ext uri="{FF2B5EF4-FFF2-40B4-BE49-F238E27FC236}">
              <a16:creationId xmlns:a16="http://schemas.microsoft.com/office/drawing/2014/main" id="{8B381E76-1650-425D-9C1B-36B5520E7854}"/>
            </a:ext>
          </a:extLst>
        </xdr:cNvPr>
        <xdr:cNvSpPr txBox="1"/>
      </xdr:nvSpPr>
      <xdr:spPr>
        <a:xfrm>
          <a:off x="17386377" y="1433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132278</xdr:rowOff>
    </xdr:from>
    <xdr:ext cx="469744" cy="259045"/>
    <xdr:sp macro="" textlink="">
      <xdr:nvSpPr>
        <xdr:cNvPr id="743" name="n_4mainValue【消防施設】&#10;一人当たり面積">
          <a:extLst>
            <a:ext uri="{FF2B5EF4-FFF2-40B4-BE49-F238E27FC236}">
              <a16:creationId xmlns:a16="http://schemas.microsoft.com/office/drawing/2014/main" id="{51036005-0894-4DB5-BE6C-353943B35750}"/>
            </a:ext>
          </a:extLst>
        </xdr:cNvPr>
        <xdr:cNvSpPr txBox="1"/>
      </xdr:nvSpPr>
      <xdr:spPr>
        <a:xfrm>
          <a:off x="16592627" y="1433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E1C3BE1B-DFC2-48D6-9DED-69E7B21D387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1DBD9B76-7464-4801-8D9B-20FAADA92AE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E13C6B80-DD2F-4C24-80B5-55F315437F6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E4F9E657-F58B-4AC3-A98D-7AE2C728A17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4CB06D9C-7391-4BA6-AE13-75FDC84EA357}"/>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C47148BC-D615-4C89-9632-D676846EF89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BA1B472D-7278-4264-ACFB-554FFD00BD5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B3453C7-515F-48B1-9686-80397A353B4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416EA2E9-D0A3-491E-B47F-7C15066AF99B}"/>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50837A7-48D4-4847-A922-E73EDE90AF1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4EBA06B2-6643-41D8-8C7A-DBA90BB9452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10514807-FFAE-42BF-BB95-5BAE0FD712F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507A3C88-6FAE-49CA-B0A1-75B567A1E2D7}"/>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4D55C0EC-89E2-4779-AD9D-E78CDEC55EB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7CA4B3EE-EA0F-417D-B3C4-7CBFB1D6DFBA}"/>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28A36B77-5C8C-4B6E-BE69-12A1DD7C4D2D}"/>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5BC83640-7167-4B17-A456-7E36A9F41B9F}"/>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59E7E86B-442F-4010-84CF-1C110DD266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F2161F31-2AB1-4AB2-9651-9C8EC7BB828A}"/>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9AEA9146-A88D-4D6E-BF08-4D508812F30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83563030-66FF-4360-BC10-8781520FDBB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10CEBF4C-C536-421D-AEC4-447FAA0FE908}"/>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8E5380C1-AAE4-430A-8029-30D31B3318AA}"/>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1D685731-DAAA-468D-B987-24253017377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67F8796C-1706-4070-87A5-8957643A1F8D}"/>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69" name="直線コネクタ 768">
          <a:extLst>
            <a:ext uri="{FF2B5EF4-FFF2-40B4-BE49-F238E27FC236}">
              <a16:creationId xmlns:a16="http://schemas.microsoft.com/office/drawing/2014/main" id="{402FDF16-1208-4C83-B257-8D9237A3D60D}"/>
            </a:ext>
          </a:extLst>
        </xdr:cNvPr>
        <xdr:cNvCxnSpPr/>
      </xdr:nvCxnSpPr>
      <xdr:spPr>
        <a:xfrm flipV="1">
          <a:off x="14699614" y="166007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0" name="【庁舎】&#10;有形固定資産減価償却率最小値テキスト">
          <a:extLst>
            <a:ext uri="{FF2B5EF4-FFF2-40B4-BE49-F238E27FC236}">
              <a16:creationId xmlns:a16="http://schemas.microsoft.com/office/drawing/2014/main" id="{59D55419-F55D-486B-9301-F34E8DB7C607}"/>
            </a:ext>
          </a:extLst>
        </xdr:cNvPr>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1" name="直線コネクタ 770">
          <a:extLst>
            <a:ext uri="{FF2B5EF4-FFF2-40B4-BE49-F238E27FC236}">
              <a16:creationId xmlns:a16="http://schemas.microsoft.com/office/drawing/2014/main" id="{CAAE83AA-A8F3-491A-9826-E7AB0CBCACD5}"/>
            </a:ext>
          </a:extLst>
        </xdr:cNvPr>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2" name="【庁舎】&#10;有形固定資産減価償却率最大値テキスト">
          <a:extLst>
            <a:ext uri="{FF2B5EF4-FFF2-40B4-BE49-F238E27FC236}">
              <a16:creationId xmlns:a16="http://schemas.microsoft.com/office/drawing/2014/main" id="{52203B37-A063-4FF5-8A1D-B3937975C5BF}"/>
            </a:ext>
          </a:extLst>
        </xdr:cNvPr>
        <xdr:cNvSpPr txBox="1"/>
      </xdr:nvSpPr>
      <xdr:spPr>
        <a:xfrm>
          <a:off x="14738350" y="16375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3" name="直線コネクタ 772">
          <a:extLst>
            <a:ext uri="{FF2B5EF4-FFF2-40B4-BE49-F238E27FC236}">
              <a16:creationId xmlns:a16="http://schemas.microsoft.com/office/drawing/2014/main" id="{8FEDF3D8-4488-4BB4-8F68-546969578743}"/>
            </a:ext>
          </a:extLst>
        </xdr:cNvPr>
        <xdr:cNvCxnSpPr/>
      </xdr:nvCxnSpPr>
      <xdr:spPr>
        <a:xfrm>
          <a:off x="14611350" y="16600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4" name="【庁舎】&#10;有形固定資産減価償却率平均値テキスト">
          <a:extLst>
            <a:ext uri="{FF2B5EF4-FFF2-40B4-BE49-F238E27FC236}">
              <a16:creationId xmlns:a16="http://schemas.microsoft.com/office/drawing/2014/main" id="{2397F26C-EEC0-423B-8BE1-0C8EF037FA20}"/>
            </a:ext>
          </a:extLst>
        </xdr:cNvPr>
        <xdr:cNvSpPr txBox="1"/>
      </xdr:nvSpPr>
      <xdr:spPr>
        <a:xfrm>
          <a:off x="14738350" y="1718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5" name="フローチャート: 判断 774">
          <a:extLst>
            <a:ext uri="{FF2B5EF4-FFF2-40B4-BE49-F238E27FC236}">
              <a16:creationId xmlns:a16="http://schemas.microsoft.com/office/drawing/2014/main" id="{3DBF4F4D-6A79-46CE-A395-B3774DD43127}"/>
            </a:ext>
          </a:extLst>
        </xdr:cNvPr>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6" name="フローチャート: 判断 775">
          <a:extLst>
            <a:ext uri="{FF2B5EF4-FFF2-40B4-BE49-F238E27FC236}">
              <a16:creationId xmlns:a16="http://schemas.microsoft.com/office/drawing/2014/main" id="{8E7693F0-4A6A-4A60-80D9-9CB93D315349}"/>
            </a:ext>
          </a:extLst>
        </xdr:cNvPr>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7" name="フローチャート: 判断 776">
          <a:extLst>
            <a:ext uri="{FF2B5EF4-FFF2-40B4-BE49-F238E27FC236}">
              <a16:creationId xmlns:a16="http://schemas.microsoft.com/office/drawing/2014/main" id="{B2D15AE8-1A46-466D-A668-B2FF9745DD67}"/>
            </a:ext>
          </a:extLst>
        </xdr:cNvPr>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78" name="フローチャート: 判断 777">
          <a:extLst>
            <a:ext uri="{FF2B5EF4-FFF2-40B4-BE49-F238E27FC236}">
              <a16:creationId xmlns:a16="http://schemas.microsoft.com/office/drawing/2014/main" id="{275A558A-49B2-4E3D-86F8-16CA46D48A1F}"/>
            </a:ext>
          </a:extLst>
        </xdr:cNvPr>
        <xdr:cNvSpPr/>
      </xdr:nvSpPr>
      <xdr:spPr>
        <a:xfrm>
          <a:off x="12299950" y="17322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79" name="フローチャート: 判断 778">
          <a:extLst>
            <a:ext uri="{FF2B5EF4-FFF2-40B4-BE49-F238E27FC236}">
              <a16:creationId xmlns:a16="http://schemas.microsoft.com/office/drawing/2014/main" id="{CBCD20B3-8E2D-4094-80EE-B674CB3688D8}"/>
            </a:ext>
          </a:extLst>
        </xdr:cNvPr>
        <xdr:cNvSpPr/>
      </xdr:nvSpPr>
      <xdr:spPr>
        <a:xfrm>
          <a:off x="1148715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BC4E828-DF65-4A4E-A320-6232E030A4D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8E195D1-769A-49FB-AB21-2CDBCE18881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3CFA0EB-C98D-4A2C-AB1B-4BCACB7602AB}"/>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183F605E-8078-49BC-8278-9F793873DE3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61BD97B-D62E-42CA-B51C-B16366FDDFC2}"/>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785" name="楕円 784">
          <a:extLst>
            <a:ext uri="{FF2B5EF4-FFF2-40B4-BE49-F238E27FC236}">
              <a16:creationId xmlns:a16="http://schemas.microsoft.com/office/drawing/2014/main" id="{5B8DE06B-D794-4028-9FBB-57C142C1EECF}"/>
            </a:ext>
          </a:extLst>
        </xdr:cNvPr>
        <xdr:cNvSpPr/>
      </xdr:nvSpPr>
      <xdr:spPr>
        <a:xfrm>
          <a:off x="14649450" y="1766842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786" name="【庁舎】&#10;有形固定資産減価償却率該当値テキスト">
          <a:extLst>
            <a:ext uri="{FF2B5EF4-FFF2-40B4-BE49-F238E27FC236}">
              <a16:creationId xmlns:a16="http://schemas.microsoft.com/office/drawing/2014/main" id="{2EA98405-42E3-469A-B9D9-4A60065FAD26}"/>
            </a:ext>
          </a:extLst>
        </xdr:cNvPr>
        <xdr:cNvSpPr txBox="1"/>
      </xdr:nvSpPr>
      <xdr:spPr>
        <a:xfrm>
          <a:off x="14738350"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30299</xdr:rowOff>
    </xdr:from>
    <xdr:to>
      <xdr:col>81</xdr:col>
      <xdr:colOff>101600</xdr:colOff>
      <xdr:row>106</xdr:row>
      <xdr:rowOff>131899</xdr:rowOff>
    </xdr:to>
    <xdr:sp macro="" textlink="">
      <xdr:nvSpPr>
        <xdr:cNvPr id="787" name="楕円 786">
          <a:extLst>
            <a:ext uri="{FF2B5EF4-FFF2-40B4-BE49-F238E27FC236}">
              <a16:creationId xmlns:a16="http://schemas.microsoft.com/office/drawing/2014/main" id="{1EF7E784-32D5-48DB-A3DC-75E4B9C2A6C0}"/>
            </a:ext>
          </a:extLst>
        </xdr:cNvPr>
        <xdr:cNvSpPr/>
      </xdr:nvSpPr>
      <xdr:spPr>
        <a:xfrm>
          <a:off x="1388745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81099</xdr:rowOff>
    </xdr:from>
    <xdr:to>
      <xdr:col>85</xdr:col>
      <xdr:colOff>127000</xdr:colOff>
      <xdr:row>106</xdr:row>
      <xdr:rowOff>117021</xdr:rowOff>
    </xdr:to>
    <xdr:cxnSp macro="">
      <xdr:nvCxnSpPr>
        <xdr:cNvPr id="788" name="直線コネクタ 787">
          <a:extLst>
            <a:ext uri="{FF2B5EF4-FFF2-40B4-BE49-F238E27FC236}">
              <a16:creationId xmlns:a16="http://schemas.microsoft.com/office/drawing/2014/main" id="{37CC0EE1-26AD-4CFB-9E47-B546E4DB52A3}"/>
            </a:ext>
          </a:extLst>
        </xdr:cNvPr>
        <xdr:cNvCxnSpPr/>
      </xdr:nvCxnSpPr>
      <xdr:spPr>
        <a:xfrm>
          <a:off x="13938250" y="17683299"/>
          <a:ext cx="762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789" name="楕円 788">
          <a:extLst>
            <a:ext uri="{FF2B5EF4-FFF2-40B4-BE49-F238E27FC236}">
              <a16:creationId xmlns:a16="http://schemas.microsoft.com/office/drawing/2014/main" id="{44513D4F-C58B-4E18-9D51-68520AE31B8F}"/>
            </a:ext>
          </a:extLst>
        </xdr:cNvPr>
        <xdr:cNvSpPr/>
      </xdr:nvSpPr>
      <xdr:spPr>
        <a:xfrm>
          <a:off x="130937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81099</xdr:rowOff>
    </xdr:to>
    <xdr:cxnSp macro="">
      <xdr:nvCxnSpPr>
        <xdr:cNvPr id="790" name="直線コネクタ 789">
          <a:extLst>
            <a:ext uri="{FF2B5EF4-FFF2-40B4-BE49-F238E27FC236}">
              <a16:creationId xmlns:a16="http://schemas.microsoft.com/office/drawing/2014/main" id="{8EAA5AE9-E2DD-46E8-8628-53DCC73B9A38}"/>
            </a:ext>
          </a:extLst>
        </xdr:cNvPr>
        <xdr:cNvCxnSpPr/>
      </xdr:nvCxnSpPr>
      <xdr:spPr>
        <a:xfrm>
          <a:off x="13144500" y="17626149"/>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91" name="楕円 790">
          <a:extLst>
            <a:ext uri="{FF2B5EF4-FFF2-40B4-BE49-F238E27FC236}">
              <a16:creationId xmlns:a16="http://schemas.microsoft.com/office/drawing/2014/main" id="{C76664CC-B953-4655-827E-F0546475013A}"/>
            </a:ext>
          </a:extLst>
        </xdr:cNvPr>
        <xdr:cNvSpPr/>
      </xdr:nvSpPr>
      <xdr:spPr>
        <a:xfrm>
          <a:off x="12299950" y="17557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23949</xdr:rowOff>
    </xdr:to>
    <xdr:cxnSp macro="">
      <xdr:nvCxnSpPr>
        <xdr:cNvPr id="792" name="直線コネクタ 791">
          <a:extLst>
            <a:ext uri="{FF2B5EF4-FFF2-40B4-BE49-F238E27FC236}">
              <a16:creationId xmlns:a16="http://schemas.microsoft.com/office/drawing/2014/main" id="{178B83F8-54ED-4CE5-A9FC-7B1B0AD6975F}"/>
            </a:ext>
          </a:extLst>
        </xdr:cNvPr>
        <xdr:cNvCxnSpPr/>
      </xdr:nvCxnSpPr>
      <xdr:spPr>
        <a:xfrm>
          <a:off x="12344400" y="17608187"/>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89081</xdr:rowOff>
    </xdr:from>
    <xdr:to>
      <xdr:col>67</xdr:col>
      <xdr:colOff>101600</xdr:colOff>
      <xdr:row>106</xdr:row>
      <xdr:rowOff>19231</xdr:rowOff>
    </xdr:to>
    <xdr:sp macro="" textlink="">
      <xdr:nvSpPr>
        <xdr:cNvPr id="793" name="楕円 792">
          <a:extLst>
            <a:ext uri="{FF2B5EF4-FFF2-40B4-BE49-F238E27FC236}">
              <a16:creationId xmlns:a16="http://schemas.microsoft.com/office/drawing/2014/main" id="{2B9CAF69-74B8-4A51-B8B8-F7D4B3E06C26}"/>
            </a:ext>
          </a:extLst>
        </xdr:cNvPr>
        <xdr:cNvSpPr/>
      </xdr:nvSpPr>
      <xdr:spPr>
        <a:xfrm>
          <a:off x="1148715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139881</xdr:rowOff>
    </xdr:from>
    <xdr:to>
      <xdr:col>71</xdr:col>
      <xdr:colOff>177800</xdr:colOff>
      <xdr:row>106</xdr:row>
      <xdr:rowOff>5987</xdr:rowOff>
    </xdr:to>
    <xdr:cxnSp macro="">
      <xdr:nvCxnSpPr>
        <xdr:cNvPr id="794" name="直線コネクタ 793">
          <a:extLst>
            <a:ext uri="{FF2B5EF4-FFF2-40B4-BE49-F238E27FC236}">
              <a16:creationId xmlns:a16="http://schemas.microsoft.com/office/drawing/2014/main" id="{02E5785A-1D6D-42D1-A7E2-22F980F4CA45}"/>
            </a:ext>
          </a:extLst>
        </xdr:cNvPr>
        <xdr:cNvCxnSpPr/>
      </xdr:nvCxnSpPr>
      <xdr:spPr>
        <a:xfrm>
          <a:off x="11537950" y="17570631"/>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5" name="n_1aveValue【庁舎】&#10;有形固定資産減価償却率">
          <a:extLst>
            <a:ext uri="{FF2B5EF4-FFF2-40B4-BE49-F238E27FC236}">
              <a16:creationId xmlns:a16="http://schemas.microsoft.com/office/drawing/2014/main" id="{595C75BD-8FB7-4AC9-9D98-39BB4BAC599F}"/>
            </a:ext>
          </a:extLst>
        </xdr:cNvPr>
        <xdr:cNvSpPr txBox="1"/>
      </xdr:nvSpPr>
      <xdr:spPr>
        <a:xfrm>
          <a:off x="13742044" y="171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6" name="n_2aveValue【庁舎】&#10;有形固定資産減価償却率">
          <a:extLst>
            <a:ext uri="{FF2B5EF4-FFF2-40B4-BE49-F238E27FC236}">
              <a16:creationId xmlns:a16="http://schemas.microsoft.com/office/drawing/2014/main" id="{36E6231D-1F14-4C7F-BD1E-50C232D63725}"/>
            </a:ext>
          </a:extLst>
        </xdr:cNvPr>
        <xdr:cNvSpPr txBox="1"/>
      </xdr:nvSpPr>
      <xdr:spPr>
        <a:xfrm>
          <a:off x="1296099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7" name="n_3aveValue【庁舎】&#10;有形固定資産減価償却率">
          <a:extLst>
            <a:ext uri="{FF2B5EF4-FFF2-40B4-BE49-F238E27FC236}">
              <a16:creationId xmlns:a16="http://schemas.microsoft.com/office/drawing/2014/main" id="{4F218890-507C-4B91-9D8A-2068154000A2}"/>
            </a:ext>
          </a:extLst>
        </xdr:cNvPr>
        <xdr:cNvSpPr txBox="1"/>
      </xdr:nvSpPr>
      <xdr:spPr>
        <a:xfrm>
          <a:off x="121672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98" name="n_4aveValue【庁舎】&#10;有形固定資産減価償却率">
          <a:extLst>
            <a:ext uri="{FF2B5EF4-FFF2-40B4-BE49-F238E27FC236}">
              <a16:creationId xmlns:a16="http://schemas.microsoft.com/office/drawing/2014/main" id="{CFFBA7B0-749B-41F3-85C0-A3921CC1CC22}"/>
            </a:ext>
          </a:extLst>
        </xdr:cNvPr>
        <xdr:cNvSpPr txBox="1"/>
      </xdr:nvSpPr>
      <xdr:spPr>
        <a:xfrm>
          <a:off x="113544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123026</xdr:rowOff>
    </xdr:from>
    <xdr:ext cx="405111" cy="259045"/>
    <xdr:sp macro="" textlink="">
      <xdr:nvSpPr>
        <xdr:cNvPr id="799" name="n_1mainValue【庁舎】&#10;有形固定資産減価償却率">
          <a:extLst>
            <a:ext uri="{FF2B5EF4-FFF2-40B4-BE49-F238E27FC236}">
              <a16:creationId xmlns:a16="http://schemas.microsoft.com/office/drawing/2014/main" id="{4C49F500-1C45-4198-87C0-74D77FCF5B14}"/>
            </a:ext>
          </a:extLst>
        </xdr:cNvPr>
        <xdr:cNvSpPr txBox="1"/>
      </xdr:nvSpPr>
      <xdr:spPr>
        <a:xfrm>
          <a:off x="13742044" y="1772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800" name="n_2mainValue【庁舎】&#10;有形固定資産減価償却率">
          <a:extLst>
            <a:ext uri="{FF2B5EF4-FFF2-40B4-BE49-F238E27FC236}">
              <a16:creationId xmlns:a16="http://schemas.microsoft.com/office/drawing/2014/main" id="{0296196F-70C4-4EB8-A859-547722CF645A}"/>
            </a:ext>
          </a:extLst>
        </xdr:cNvPr>
        <xdr:cNvSpPr txBox="1"/>
      </xdr:nvSpPr>
      <xdr:spPr>
        <a:xfrm>
          <a:off x="1296099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801" name="n_3mainValue【庁舎】&#10;有形固定資産減価償却率">
          <a:extLst>
            <a:ext uri="{FF2B5EF4-FFF2-40B4-BE49-F238E27FC236}">
              <a16:creationId xmlns:a16="http://schemas.microsoft.com/office/drawing/2014/main" id="{E2FEFFC3-1A7B-451F-A1A6-BA46A19B9530}"/>
            </a:ext>
          </a:extLst>
        </xdr:cNvPr>
        <xdr:cNvSpPr txBox="1"/>
      </xdr:nvSpPr>
      <xdr:spPr>
        <a:xfrm>
          <a:off x="121672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10358</xdr:rowOff>
    </xdr:from>
    <xdr:ext cx="405111" cy="259045"/>
    <xdr:sp macro="" textlink="">
      <xdr:nvSpPr>
        <xdr:cNvPr id="802" name="n_4mainValue【庁舎】&#10;有形固定資産減価償却率">
          <a:extLst>
            <a:ext uri="{FF2B5EF4-FFF2-40B4-BE49-F238E27FC236}">
              <a16:creationId xmlns:a16="http://schemas.microsoft.com/office/drawing/2014/main" id="{E0EE69DE-5524-451C-8841-3BE08D5CB99C}"/>
            </a:ext>
          </a:extLst>
        </xdr:cNvPr>
        <xdr:cNvSpPr txBox="1"/>
      </xdr:nvSpPr>
      <xdr:spPr>
        <a:xfrm>
          <a:off x="113544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8D8FF3D6-A8D3-476B-9EC3-3B803DF85EE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97794F5F-332A-4D5D-BA05-0F4D06987E7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129DD846-3CB1-4F59-90B6-22B40376C187}"/>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39953259-1CAA-41EE-82B8-257BEA4889E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F4D8033F-FCB6-4D8E-81E6-2548AEC806A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880BDC1B-247F-4190-9F9F-846BB781EA8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EFC8BBC5-8D31-4EF0-883A-91DE5C15A20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39BC7340-BFF6-4EAE-8697-803C32A02F6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750125B6-449A-4AE4-ACEC-91BA7CF6039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18F82EAB-5B1A-4510-B3DF-AA586CDC8A4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3" name="直線コネクタ 812">
          <a:extLst>
            <a:ext uri="{FF2B5EF4-FFF2-40B4-BE49-F238E27FC236}">
              <a16:creationId xmlns:a16="http://schemas.microsoft.com/office/drawing/2014/main" id="{3B4F277E-D6AF-4D8E-805A-A895F006376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4" name="テキスト ボックス 813">
          <a:extLst>
            <a:ext uri="{FF2B5EF4-FFF2-40B4-BE49-F238E27FC236}">
              <a16:creationId xmlns:a16="http://schemas.microsoft.com/office/drawing/2014/main" id="{EFA939E4-9A10-4EA2-9F7D-211F10E443C4}"/>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5" name="直線コネクタ 814">
          <a:extLst>
            <a:ext uri="{FF2B5EF4-FFF2-40B4-BE49-F238E27FC236}">
              <a16:creationId xmlns:a16="http://schemas.microsoft.com/office/drawing/2014/main" id="{04673A4C-4447-4A05-9848-2AE104056B1B}"/>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6" name="テキスト ボックス 815">
          <a:extLst>
            <a:ext uri="{FF2B5EF4-FFF2-40B4-BE49-F238E27FC236}">
              <a16:creationId xmlns:a16="http://schemas.microsoft.com/office/drawing/2014/main" id="{70249F6C-817C-4ABD-9506-8A72AC6B4B97}"/>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7" name="直線コネクタ 816">
          <a:extLst>
            <a:ext uri="{FF2B5EF4-FFF2-40B4-BE49-F238E27FC236}">
              <a16:creationId xmlns:a16="http://schemas.microsoft.com/office/drawing/2014/main" id="{436299F5-D6E4-4EFA-B068-CF502D125B26}"/>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8" name="テキスト ボックス 817">
          <a:extLst>
            <a:ext uri="{FF2B5EF4-FFF2-40B4-BE49-F238E27FC236}">
              <a16:creationId xmlns:a16="http://schemas.microsoft.com/office/drawing/2014/main" id="{3EC1BA99-EC03-407D-B22D-7E4C810956DF}"/>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9" name="直線コネクタ 818">
          <a:extLst>
            <a:ext uri="{FF2B5EF4-FFF2-40B4-BE49-F238E27FC236}">
              <a16:creationId xmlns:a16="http://schemas.microsoft.com/office/drawing/2014/main" id="{78E521C1-AB0D-4A0F-AA29-17F6342D088E}"/>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0" name="テキスト ボックス 819">
          <a:extLst>
            <a:ext uri="{FF2B5EF4-FFF2-40B4-BE49-F238E27FC236}">
              <a16:creationId xmlns:a16="http://schemas.microsoft.com/office/drawing/2014/main" id="{33F77139-77F7-4AEF-A9C4-B5F36D573477}"/>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1" name="直線コネクタ 820">
          <a:extLst>
            <a:ext uri="{FF2B5EF4-FFF2-40B4-BE49-F238E27FC236}">
              <a16:creationId xmlns:a16="http://schemas.microsoft.com/office/drawing/2014/main" id="{737BA818-19CD-4115-8BC3-514F4873C45A}"/>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2" name="テキスト ボックス 821">
          <a:extLst>
            <a:ext uri="{FF2B5EF4-FFF2-40B4-BE49-F238E27FC236}">
              <a16:creationId xmlns:a16="http://schemas.microsoft.com/office/drawing/2014/main" id="{1E23C8F5-4723-449F-9E22-B632C6006CDD}"/>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39C43774-FC50-460D-B8AD-C0BDB07E64B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3F5D5BED-10AB-40C0-89E9-4E9DB94DA9A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BE48813B-0F81-4753-AC05-0F882825986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6" name="直線コネクタ 825">
          <a:extLst>
            <a:ext uri="{FF2B5EF4-FFF2-40B4-BE49-F238E27FC236}">
              <a16:creationId xmlns:a16="http://schemas.microsoft.com/office/drawing/2014/main" id="{B35B29AF-8B94-4491-89B0-9E39866C365A}"/>
            </a:ext>
          </a:extLst>
        </xdr:cNvPr>
        <xdr:cNvCxnSpPr/>
      </xdr:nvCxnSpPr>
      <xdr:spPr>
        <a:xfrm flipV="1">
          <a:off x="19951064" y="167297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7" name="【庁舎】&#10;一人当たり面積最小値テキスト">
          <a:extLst>
            <a:ext uri="{FF2B5EF4-FFF2-40B4-BE49-F238E27FC236}">
              <a16:creationId xmlns:a16="http://schemas.microsoft.com/office/drawing/2014/main" id="{CC809E48-1D67-47F9-A560-4162ABB31E51}"/>
            </a:ext>
          </a:extLst>
        </xdr:cNvPr>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8" name="直線コネクタ 827">
          <a:extLst>
            <a:ext uri="{FF2B5EF4-FFF2-40B4-BE49-F238E27FC236}">
              <a16:creationId xmlns:a16="http://schemas.microsoft.com/office/drawing/2014/main" id="{07DD187B-6078-43C5-8BB7-363C08E5CCE2}"/>
            </a:ext>
          </a:extLst>
        </xdr:cNvPr>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9" name="【庁舎】&#10;一人当たり面積最大値テキスト">
          <a:extLst>
            <a:ext uri="{FF2B5EF4-FFF2-40B4-BE49-F238E27FC236}">
              <a16:creationId xmlns:a16="http://schemas.microsoft.com/office/drawing/2014/main" id="{41A21DD4-AE6D-4BB1-B278-E2B7C7E2895B}"/>
            </a:ext>
          </a:extLst>
        </xdr:cNvPr>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0" name="直線コネクタ 829">
          <a:extLst>
            <a:ext uri="{FF2B5EF4-FFF2-40B4-BE49-F238E27FC236}">
              <a16:creationId xmlns:a16="http://schemas.microsoft.com/office/drawing/2014/main" id="{FAE52616-E68A-4338-A7F6-5E6AB6AD6FDC}"/>
            </a:ext>
          </a:extLst>
        </xdr:cNvPr>
        <xdr:cNvCxnSpPr/>
      </xdr:nvCxnSpPr>
      <xdr:spPr>
        <a:xfrm>
          <a:off x="198818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1" name="【庁舎】&#10;一人当たり面積平均値テキスト">
          <a:extLst>
            <a:ext uri="{FF2B5EF4-FFF2-40B4-BE49-F238E27FC236}">
              <a16:creationId xmlns:a16="http://schemas.microsoft.com/office/drawing/2014/main" id="{09758EE6-8463-44A2-A6A2-0F714892CEE5}"/>
            </a:ext>
          </a:extLst>
        </xdr:cNvPr>
        <xdr:cNvSpPr txBox="1"/>
      </xdr:nvSpPr>
      <xdr:spPr>
        <a:xfrm>
          <a:off x="19989800" y="1733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2" name="フローチャート: 判断 831">
          <a:extLst>
            <a:ext uri="{FF2B5EF4-FFF2-40B4-BE49-F238E27FC236}">
              <a16:creationId xmlns:a16="http://schemas.microsoft.com/office/drawing/2014/main" id="{F0A061F7-9431-42AB-AB87-E95C553479E3}"/>
            </a:ext>
          </a:extLst>
        </xdr:cNvPr>
        <xdr:cNvSpPr/>
      </xdr:nvSpPr>
      <xdr:spPr>
        <a:xfrm>
          <a:off x="199009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3" name="フローチャート: 判断 832">
          <a:extLst>
            <a:ext uri="{FF2B5EF4-FFF2-40B4-BE49-F238E27FC236}">
              <a16:creationId xmlns:a16="http://schemas.microsoft.com/office/drawing/2014/main" id="{2FB67A6D-0D81-4A59-9359-AB79AA405035}"/>
            </a:ext>
          </a:extLst>
        </xdr:cNvPr>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4" name="フローチャート: 判断 833">
          <a:extLst>
            <a:ext uri="{FF2B5EF4-FFF2-40B4-BE49-F238E27FC236}">
              <a16:creationId xmlns:a16="http://schemas.microsoft.com/office/drawing/2014/main" id="{33BF68A5-861A-495E-B9CC-2E7BFEDCCA52}"/>
            </a:ext>
          </a:extLst>
        </xdr:cNvPr>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5" name="フローチャート: 判断 834">
          <a:extLst>
            <a:ext uri="{FF2B5EF4-FFF2-40B4-BE49-F238E27FC236}">
              <a16:creationId xmlns:a16="http://schemas.microsoft.com/office/drawing/2014/main" id="{1820DCDA-400E-4BA2-BBEE-59A67A932583}"/>
            </a:ext>
          </a:extLst>
        </xdr:cNvPr>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6" name="フローチャート: 判断 835">
          <a:extLst>
            <a:ext uri="{FF2B5EF4-FFF2-40B4-BE49-F238E27FC236}">
              <a16:creationId xmlns:a16="http://schemas.microsoft.com/office/drawing/2014/main" id="{57EB00CA-44D3-4311-AD12-8D168ADF353A}"/>
            </a:ext>
          </a:extLst>
        </xdr:cNvPr>
        <xdr:cNvSpPr/>
      </xdr:nvSpPr>
      <xdr:spPr>
        <a:xfrm>
          <a:off x="16757650" y="17539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9E5FB99-DD2D-4EDA-8699-B426F5306C5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585674A-3940-4672-928A-F6A7D41802A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EBBBA65-7653-4ACD-8760-EB3DDF2F9FB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4735B44-E962-4274-B6C7-EDD35F5E597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765616B-655C-426C-BFFE-DA3C81C432B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27305</xdr:rowOff>
    </xdr:from>
    <xdr:to>
      <xdr:col>116</xdr:col>
      <xdr:colOff>114300</xdr:colOff>
      <xdr:row>106</xdr:row>
      <xdr:rowOff>128905</xdr:rowOff>
    </xdr:to>
    <xdr:sp macro="" textlink="">
      <xdr:nvSpPr>
        <xdr:cNvPr id="842" name="楕円 841">
          <a:extLst>
            <a:ext uri="{FF2B5EF4-FFF2-40B4-BE49-F238E27FC236}">
              <a16:creationId xmlns:a16="http://schemas.microsoft.com/office/drawing/2014/main" id="{62000DD9-42A3-47C6-B033-FF8108D8C3EA}"/>
            </a:ext>
          </a:extLst>
        </xdr:cNvPr>
        <xdr:cNvSpPr/>
      </xdr:nvSpPr>
      <xdr:spPr>
        <a:xfrm>
          <a:off x="199009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5732</xdr:rowOff>
    </xdr:from>
    <xdr:ext cx="469744" cy="259045"/>
    <xdr:sp macro="" textlink="">
      <xdr:nvSpPr>
        <xdr:cNvPr id="843" name="【庁舎】&#10;一人当たり面積該当値テキスト">
          <a:extLst>
            <a:ext uri="{FF2B5EF4-FFF2-40B4-BE49-F238E27FC236}">
              <a16:creationId xmlns:a16="http://schemas.microsoft.com/office/drawing/2014/main" id="{D2896762-DB5A-46F6-87D0-1E800615CFAB}"/>
            </a:ext>
          </a:extLst>
        </xdr:cNvPr>
        <xdr:cNvSpPr txBox="1"/>
      </xdr:nvSpPr>
      <xdr:spPr>
        <a:xfrm>
          <a:off x="19989800" y="1760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44" name="楕円 843">
          <a:extLst>
            <a:ext uri="{FF2B5EF4-FFF2-40B4-BE49-F238E27FC236}">
              <a16:creationId xmlns:a16="http://schemas.microsoft.com/office/drawing/2014/main" id="{8995C545-87C9-4308-9F4A-AA37886291D3}"/>
            </a:ext>
          </a:extLst>
        </xdr:cNvPr>
        <xdr:cNvSpPr/>
      </xdr:nvSpPr>
      <xdr:spPr>
        <a:xfrm>
          <a:off x="19157950" y="17627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78105</xdr:rowOff>
    </xdr:to>
    <xdr:cxnSp macro="">
      <xdr:nvCxnSpPr>
        <xdr:cNvPr id="845" name="直線コネクタ 844">
          <a:extLst>
            <a:ext uri="{FF2B5EF4-FFF2-40B4-BE49-F238E27FC236}">
              <a16:creationId xmlns:a16="http://schemas.microsoft.com/office/drawing/2014/main" id="{14856DE8-F6DB-446C-9F40-85D11C7D8DB2}"/>
            </a:ext>
          </a:extLst>
        </xdr:cNvPr>
        <xdr:cNvCxnSpPr/>
      </xdr:nvCxnSpPr>
      <xdr:spPr>
        <a:xfrm>
          <a:off x="19202400" y="1767840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46" name="楕円 845">
          <a:extLst>
            <a:ext uri="{FF2B5EF4-FFF2-40B4-BE49-F238E27FC236}">
              <a16:creationId xmlns:a16="http://schemas.microsoft.com/office/drawing/2014/main" id="{A9E08DF2-B542-4225-A175-910C76F7B629}"/>
            </a:ext>
          </a:extLst>
        </xdr:cNvPr>
        <xdr:cNvSpPr/>
      </xdr:nvSpPr>
      <xdr:spPr>
        <a:xfrm>
          <a:off x="1834515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47" name="直線コネクタ 846">
          <a:extLst>
            <a:ext uri="{FF2B5EF4-FFF2-40B4-BE49-F238E27FC236}">
              <a16:creationId xmlns:a16="http://schemas.microsoft.com/office/drawing/2014/main" id="{7E125376-FCC2-4B82-913A-92730D78404F}"/>
            </a:ext>
          </a:extLst>
        </xdr:cNvPr>
        <xdr:cNvCxnSpPr/>
      </xdr:nvCxnSpPr>
      <xdr:spPr>
        <a:xfrm>
          <a:off x="18395950" y="17678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21589</xdr:rowOff>
    </xdr:from>
    <xdr:to>
      <xdr:col>102</xdr:col>
      <xdr:colOff>165100</xdr:colOff>
      <xdr:row>106</xdr:row>
      <xdr:rowOff>123189</xdr:rowOff>
    </xdr:to>
    <xdr:sp macro="" textlink="">
      <xdr:nvSpPr>
        <xdr:cNvPr id="848" name="楕円 847">
          <a:extLst>
            <a:ext uri="{FF2B5EF4-FFF2-40B4-BE49-F238E27FC236}">
              <a16:creationId xmlns:a16="http://schemas.microsoft.com/office/drawing/2014/main" id="{FB88CB4C-6627-481D-8584-1433CEB28411}"/>
            </a:ext>
          </a:extLst>
        </xdr:cNvPr>
        <xdr:cNvSpPr/>
      </xdr:nvSpPr>
      <xdr:spPr>
        <a:xfrm>
          <a:off x="175514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72389</xdr:rowOff>
    </xdr:from>
    <xdr:to>
      <xdr:col>107</xdr:col>
      <xdr:colOff>50800</xdr:colOff>
      <xdr:row>106</xdr:row>
      <xdr:rowOff>76200</xdr:rowOff>
    </xdr:to>
    <xdr:cxnSp macro="">
      <xdr:nvCxnSpPr>
        <xdr:cNvPr id="849" name="直線コネクタ 848">
          <a:extLst>
            <a:ext uri="{FF2B5EF4-FFF2-40B4-BE49-F238E27FC236}">
              <a16:creationId xmlns:a16="http://schemas.microsoft.com/office/drawing/2014/main" id="{22F889EE-E1E4-4ABC-BA79-49352B7CEBC7}"/>
            </a:ext>
          </a:extLst>
        </xdr:cNvPr>
        <xdr:cNvCxnSpPr/>
      </xdr:nvCxnSpPr>
      <xdr:spPr>
        <a:xfrm>
          <a:off x="17602200" y="1767458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21589</xdr:rowOff>
    </xdr:from>
    <xdr:to>
      <xdr:col>98</xdr:col>
      <xdr:colOff>38100</xdr:colOff>
      <xdr:row>106</xdr:row>
      <xdr:rowOff>123189</xdr:rowOff>
    </xdr:to>
    <xdr:sp macro="" textlink="">
      <xdr:nvSpPr>
        <xdr:cNvPr id="850" name="楕円 849">
          <a:extLst>
            <a:ext uri="{FF2B5EF4-FFF2-40B4-BE49-F238E27FC236}">
              <a16:creationId xmlns:a16="http://schemas.microsoft.com/office/drawing/2014/main" id="{12B706F8-AD46-4866-9E76-F667E47E2608}"/>
            </a:ext>
          </a:extLst>
        </xdr:cNvPr>
        <xdr:cNvSpPr/>
      </xdr:nvSpPr>
      <xdr:spPr>
        <a:xfrm>
          <a:off x="16757650" y="176237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72389</xdr:rowOff>
    </xdr:from>
    <xdr:to>
      <xdr:col>102</xdr:col>
      <xdr:colOff>114300</xdr:colOff>
      <xdr:row>106</xdr:row>
      <xdr:rowOff>72389</xdr:rowOff>
    </xdr:to>
    <xdr:cxnSp macro="">
      <xdr:nvCxnSpPr>
        <xdr:cNvPr id="851" name="直線コネクタ 850">
          <a:extLst>
            <a:ext uri="{FF2B5EF4-FFF2-40B4-BE49-F238E27FC236}">
              <a16:creationId xmlns:a16="http://schemas.microsoft.com/office/drawing/2014/main" id="{5060E54C-8EC0-404F-BD73-F8D27F07CD06}"/>
            </a:ext>
          </a:extLst>
        </xdr:cNvPr>
        <xdr:cNvCxnSpPr/>
      </xdr:nvCxnSpPr>
      <xdr:spPr>
        <a:xfrm>
          <a:off x="16802100" y="176745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2" name="n_1aveValue【庁舎】&#10;一人当たり面積">
          <a:extLst>
            <a:ext uri="{FF2B5EF4-FFF2-40B4-BE49-F238E27FC236}">
              <a16:creationId xmlns:a16="http://schemas.microsoft.com/office/drawing/2014/main" id="{A6ED9925-8DED-4EBD-8D60-1F5744A90E29}"/>
            </a:ext>
          </a:extLst>
        </xdr:cNvPr>
        <xdr:cNvSpPr txBox="1"/>
      </xdr:nvSpPr>
      <xdr:spPr>
        <a:xfrm>
          <a:off x="18980227" y="1725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3" name="n_2aveValue【庁舎】&#10;一人当たり面積">
          <a:extLst>
            <a:ext uri="{FF2B5EF4-FFF2-40B4-BE49-F238E27FC236}">
              <a16:creationId xmlns:a16="http://schemas.microsoft.com/office/drawing/2014/main" id="{8C331BA4-3300-4604-9726-CAFBC112E66B}"/>
            </a:ext>
          </a:extLst>
        </xdr:cNvPr>
        <xdr:cNvSpPr txBox="1"/>
      </xdr:nvSpPr>
      <xdr:spPr>
        <a:xfrm>
          <a:off x="181801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4" name="n_3aveValue【庁舎】&#10;一人当たり面積">
          <a:extLst>
            <a:ext uri="{FF2B5EF4-FFF2-40B4-BE49-F238E27FC236}">
              <a16:creationId xmlns:a16="http://schemas.microsoft.com/office/drawing/2014/main" id="{5CFB2B79-B92F-4C31-A2DD-26D588F3761E}"/>
            </a:ext>
          </a:extLst>
        </xdr:cNvPr>
        <xdr:cNvSpPr txBox="1"/>
      </xdr:nvSpPr>
      <xdr:spPr>
        <a:xfrm>
          <a:off x="173863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5" name="n_4aveValue【庁舎】&#10;一人当たり面積">
          <a:extLst>
            <a:ext uri="{FF2B5EF4-FFF2-40B4-BE49-F238E27FC236}">
              <a16:creationId xmlns:a16="http://schemas.microsoft.com/office/drawing/2014/main" id="{8BCCD0B2-3EA2-4E88-81DC-E3FC5F16B27D}"/>
            </a:ext>
          </a:extLst>
        </xdr:cNvPr>
        <xdr:cNvSpPr txBox="1"/>
      </xdr:nvSpPr>
      <xdr:spPr>
        <a:xfrm>
          <a:off x="165926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56" name="n_1mainValue【庁舎】&#10;一人当たり面積">
          <a:extLst>
            <a:ext uri="{FF2B5EF4-FFF2-40B4-BE49-F238E27FC236}">
              <a16:creationId xmlns:a16="http://schemas.microsoft.com/office/drawing/2014/main" id="{EC719C56-0326-4FF3-85AE-17652920973E}"/>
            </a:ext>
          </a:extLst>
        </xdr:cNvPr>
        <xdr:cNvSpPr txBox="1"/>
      </xdr:nvSpPr>
      <xdr:spPr>
        <a:xfrm>
          <a:off x="189802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57" name="n_2mainValue【庁舎】&#10;一人当たり面積">
          <a:extLst>
            <a:ext uri="{FF2B5EF4-FFF2-40B4-BE49-F238E27FC236}">
              <a16:creationId xmlns:a16="http://schemas.microsoft.com/office/drawing/2014/main" id="{B90BD020-01B3-430C-A625-24F7DEAE89D2}"/>
            </a:ext>
          </a:extLst>
        </xdr:cNvPr>
        <xdr:cNvSpPr txBox="1"/>
      </xdr:nvSpPr>
      <xdr:spPr>
        <a:xfrm>
          <a:off x="181801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114316</xdr:rowOff>
    </xdr:from>
    <xdr:ext cx="469744" cy="259045"/>
    <xdr:sp macro="" textlink="">
      <xdr:nvSpPr>
        <xdr:cNvPr id="858" name="n_3mainValue【庁舎】&#10;一人当たり面積">
          <a:extLst>
            <a:ext uri="{FF2B5EF4-FFF2-40B4-BE49-F238E27FC236}">
              <a16:creationId xmlns:a16="http://schemas.microsoft.com/office/drawing/2014/main" id="{74C1B060-157F-4ECB-B9F1-8481E96E8801}"/>
            </a:ext>
          </a:extLst>
        </xdr:cNvPr>
        <xdr:cNvSpPr txBox="1"/>
      </xdr:nvSpPr>
      <xdr:spPr>
        <a:xfrm>
          <a:off x="1738637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114316</xdr:rowOff>
    </xdr:from>
    <xdr:ext cx="469744" cy="259045"/>
    <xdr:sp macro="" textlink="">
      <xdr:nvSpPr>
        <xdr:cNvPr id="859" name="n_4mainValue【庁舎】&#10;一人当たり面積">
          <a:extLst>
            <a:ext uri="{FF2B5EF4-FFF2-40B4-BE49-F238E27FC236}">
              <a16:creationId xmlns:a16="http://schemas.microsoft.com/office/drawing/2014/main" id="{7E0CF2F3-8A30-487D-9522-D0C6117759A4}"/>
            </a:ext>
          </a:extLst>
        </xdr:cNvPr>
        <xdr:cNvSpPr txBox="1"/>
      </xdr:nvSpPr>
      <xdr:spPr>
        <a:xfrm>
          <a:off x="165926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CB3FDC22-71C4-4ABF-9FCB-C8E07ED9683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D19C1880-5BE7-4549-8AB9-03D1D8008BE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F18DEBD1-45E5-4272-A3E8-7F25C77FEEC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施設については、合併前の旧３町時代の水準を確保できるように、原則全ての施設を活用しており、一人当たりの面積については高いものとなっている。耐用年数や利用状況などを考慮しながら、長寿命化や用途変更、統廃合を進める。</a:t>
          </a:r>
          <a:r>
            <a:rPr kumimoji="1" lang="ja-JP" altLang="en-US" sz="1100">
              <a:solidFill>
                <a:schemeClr val="dk1"/>
              </a:solidFill>
              <a:effectLst/>
              <a:latin typeface="+mn-lt"/>
              <a:ea typeface="+mn-ea"/>
              <a:cs typeface="+mn-cs"/>
            </a:rPr>
            <a:t>令和５年度においては、総合体育館の建設が完了したことに伴い、減価償却率が他団体と比較して低くなっている。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庁舎については、合併前の旧３庁舎を統合する際、昭和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年建築の建物（平成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年に耐震補強済）の増築で対応している。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36,024
35,619
64.44
21,110,554
20,274,224
706,185
10,898,517
20,574,810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直近５年間は横ばいで推移しており、類似団体平均を</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積極的な定住促進事業の展開、市税の徴収率向上対策等により歳入確保に努める一方で、第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年度）に基づき、業務の合理化・効率化を積極的に推進し、財政の健全化を図る。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歳出における物件費（物価高騰）や補助費（商工業振興事業）は増加したものの、歳入における税収の増加により、前年より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今後は社会的背景による扶助費等の義務的経費の増加や公共施設の長寿命化に向けた維持管理費の増加が見込まれる。</a:t>
          </a:r>
        </a:p>
        <a:p>
          <a:r>
            <a:rPr kumimoji="1" lang="ja-JP" altLang="en-US" sz="1300">
              <a:latin typeface="ＭＳ Ｐゴシック" panose="020B0600070205080204" pitchFamily="50" charset="-128"/>
              <a:ea typeface="ＭＳ Ｐゴシック" panose="020B0600070205080204" pitchFamily="50" charset="-128"/>
            </a:rPr>
            <a:t>引き続き事業の見直しを進め、優先度の低い事業について計画的に廃止・縮小することで、経常経費の削減を図る。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63</xdr:row>
      <xdr:rowOff>106256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593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63</xdr:row>
      <xdr:rowOff>106256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1456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1456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36830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880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120244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人件費については、会計年度任用職員の報酬の増額、また、物件費については、ロシアのウクライナ侵攻に伴う物価高騰の影響により、増額となった。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年度）等による効率的な人員配置や公共施設の維持管理における指定管理者制度の有効活用など、経費の削減を図る。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13092</xdr:rowOff>
    </xdr:from>
    <xdr:to>
      <xdr:col>23</xdr:col>
      <xdr:colOff>133350</xdr:colOff>
      <xdr:row>84</xdr:row>
      <xdr:rowOff>41548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14892"/>
          <a:ext cx="8382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162035</xdr:rowOff>
    </xdr:from>
    <xdr:to>
      <xdr:col>19</xdr:col>
      <xdr:colOff>133350</xdr:colOff>
      <xdr:row>84</xdr:row>
      <xdr:rowOff>13092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92385"/>
          <a:ext cx="889000" cy="2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152569</xdr:rowOff>
    </xdr:from>
    <xdr:to>
      <xdr:col>15</xdr:col>
      <xdr:colOff>82550</xdr:colOff>
      <xdr:row>83</xdr:row>
      <xdr:rowOff>162035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82919"/>
          <a:ext cx="889000" cy="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164430</xdr:rowOff>
    </xdr:from>
    <xdr:to>
      <xdr:col>11</xdr:col>
      <xdr:colOff>31750</xdr:colOff>
      <xdr:row>83</xdr:row>
      <xdr:rowOff>152569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3330"/>
          <a:ext cx="889000" cy="1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162198</xdr:rowOff>
    </xdr:from>
    <xdr:to>
      <xdr:col>23</xdr:col>
      <xdr:colOff>184150</xdr:colOff>
      <xdr:row>84</xdr:row>
      <xdr:rowOff>92348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7275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133742</xdr:rowOff>
    </xdr:from>
    <xdr:to>
      <xdr:col>19</xdr:col>
      <xdr:colOff>184150</xdr:colOff>
      <xdr:row>84</xdr:row>
      <xdr:rowOff>63892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6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74069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3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111235</xdr:rowOff>
    </xdr:from>
    <xdr:to>
      <xdr:col>15</xdr:col>
      <xdr:colOff>133350</xdr:colOff>
      <xdr:row>84</xdr:row>
      <xdr:rowOff>41385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51562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1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101769</xdr:rowOff>
    </xdr:from>
    <xdr:to>
      <xdr:col>11</xdr:col>
      <xdr:colOff>82550</xdr:colOff>
      <xdr:row>84</xdr:row>
      <xdr:rowOff>31919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16696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113630</xdr:rowOff>
    </xdr:from>
    <xdr:to>
      <xdr:col>7</xdr:col>
      <xdr:colOff>31750</xdr:colOff>
      <xdr:row>83</xdr:row>
      <xdr:rowOff>43780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53957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4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国家公務員と昇給・昇格制度に違いがあり、類似団体の中で比較的低い水準にある。</a:t>
          </a:r>
        </a:p>
        <a:p>
          <a:r>
            <a:rPr kumimoji="1" lang="ja-JP" altLang="en-US" sz="1300">
              <a:latin typeface="ＭＳ Ｐゴシック" panose="020B0600070205080204" pitchFamily="50" charset="-128"/>
              <a:ea typeface="ＭＳ Ｐゴシック" panose="020B0600070205080204" pitchFamily="50" charset="-128"/>
            </a:rPr>
            <a:t>人事評価制度を積極的に活用するなどにより、一層の給与の適正化に努めている。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82</xdr:row>
      <xdr:rowOff>63500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811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119856</xdr:rowOff>
    </xdr:from>
    <xdr:to>
      <xdr:col>77</xdr:col>
      <xdr:colOff>44450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358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119856</xdr:rowOff>
    </xdr:from>
    <xdr:to>
      <xdr:col>72</xdr:col>
      <xdr:colOff>203200</xdr:colOff>
      <xdr:row>80</xdr:row>
      <xdr:rowOff>150019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358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104775</xdr:rowOff>
    </xdr:from>
    <xdr:to>
      <xdr:col>68</xdr:col>
      <xdr:colOff>152400</xdr:colOff>
      <xdr:row>80</xdr:row>
      <xdr:rowOff>150019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2077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69056</xdr:rowOff>
    </xdr:from>
    <xdr:to>
      <xdr:col>73</xdr:col>
      <xdr:colOff>44450</xdr:colOff>
      <xdr:row>80</xdr:row>
      <xdr:rowOff>170656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9383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5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99219</xdr:rowOff>
    </xdr:from>
    <xdr:to>
      <xdr:col>68</xdr:col>
      <xdr:colOff>203200</xdr:colOff>
      <xdr:row>81</xdr:row>
      <xdr:rowOff>29369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39546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8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53975</xdr:rowOff>
    </xdr:from>
    <xdr:to>
      <xdr:col>64</xdr:col>
      <xdr:colOff>152400</xdr:colOff>
      <xdr:row>80</xdr:row>
      <xdr:rowOff>155575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165752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3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定員適正化計画の実施により改善傾向にあり、類似団体平均が</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ポイント上昇する中、ほぼ横ばいとなった。しかしながら類似団体平均よりも</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市立こども園の施設数が多いことが大きな要因の一つであり、民営化による適正な配置を検討することも視野に入れる必要がある。</a:t>
          </a:r>
        </a:p>
        <a:p>
          <a:r>
            <a:rPr kumimoji="1" lang="ja-JP" altLang="en-US" sz="1300">
              <a:latin typeface="ＭＳ Ｐゴシック" panose="020B0600070205080204" pitchFamily="50" charset="-128"/>
              <a:ea typeface="ＭＳ Ｐゴシック" panose="020B0600070205080204" pitchFamily="50" charset="-128"/>
            </a:rPr>
            <a:t>今後も、定年延長を見据え、役職定年制度による降任となった職員を適正に配置するとともに、年齢構成においてもバランスがとれた、簡素で効率的な行政体制の整備に取り組む。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18022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677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31810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467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31810</xdr:rowOff>
    </xdr:from>
    <xdr:to>
      <xdr:col>72</xdr:col>
      <xdr:colOff>203200</xdr:colOff>
      <xdr:row>62</xdr:row>
      <xdr:rowOff>37556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6171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26065</xdr:rowOff>
    </xdr:from>
    <xdr:to>
      <xdr:col>68</xdr:col>
      <xdr:colOff>152400</xdr:colOff>
      <xdr:row>62</xdr:row>
      <xdr:rowOff>37556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5596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110749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152460</xdr:rowOff>
    </xdr:from>
    <xdr:to>
      <xdr:col>73</xdr:col>
      <xdr:colOff>44450</xdr:colOff>
      <xdr:row>62</xdr:row>
      <xdr:rowOff>82610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67387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158206</xdr:rowOff>
    </xdr:from>
    <xdr:to>
      <xdr:col>68</xdr:col>
      <xdr:colOff>203200</xdr:colOff>
      <xdr:row>62</xdr:row>
      <xdr:rowOff>88356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146715</xdr:rowOff>
    </xdr:from>
    <xdr:to>
      <xdr:col>64</xdr:col>
      <xdr:colOff>152400</xdr:colOff>
      <xdr:row>62</xdr:row>
      <xdr:rowOff>76865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61642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9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前から、旧町ごとに下水道事業を積極的に整備してきたため、下水道事業への公債費繰出金（基準外）が多額となっている。しかし合併後の大型事業には合併特例債等の交付税措置が有利な地方債を活用しており、公債費に占める合併特例債等の割合が大きいため、実質公債費比率は近年、同水準を維持している。</a:t>
          </a:r>
        </a:p>
        <a:p>
          <a:r>
            <a:rPr kumimoji="1" lang="ja-JP" altLang="en-US" sz="1300">
              <a:latin typeface="ＭＳ Ｐゴシック" panose="020B0600070205080204" pitchFamily="50" charset="-128"/>
              <a:ea typeface="ＭＳ Ｐゴシック" panose="020B0600070205080204" pitchFamily="50" charset="-128"/>
            </a:rPr>
            <a:t>下水道事業においては、効率的な経営手法の導入により、繰出金の抑制を図るとともに、一般会計においても繰上償還の実施や地方債発行の抑制により指標の改善に努める。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140305</xdr:rowOff>
    </xdr:from>
    <xdr:to>
      <xdr:col>81</xdr:col>
      <xdr:colOff>44450</xdr:colOff>
      <xdr:row>42</xdr:row>
      <xdr:rowOff>151795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412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151795</xdr:rowOff>
    </xdr:from>
    <xdr:to>
      <xdr:col>77</xdr:col>
      <xdr:colOff>44450</xdr:colOff>
      <xdr:row>42</xdr:row>
      <xdr:rowOff>163285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60778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641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83759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89505</xdr:rowOff>
    </xdr:from>
    <xdr:to>
      <xdr:col>81</xdr:col>
      <xdr:colOff>95250</xdr:colOff>
      <xdr:row>43</xdr:row>
      <xdr:rowOff>19655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61582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100995</xdr:rowOff>
    </xdr:from>
    <xdr:to>
      <xdr:col>77</xdr:col>
      <xdr:colOff>95250</xdr:colOff>
      <xdr:row>43</xdr:row>
      <xdr:rowOff>31145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令和６年４月１日にオープンしたかほく市総合体育館建設に伴い、</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ポイント増加となった。今後は令和８年度をピークに減少していくと予測する。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今後も事業の「選択と集中」により優先順位を明確にし、公債費等義務的経費の削減を中心とする行財政改革を進め、財政の健全化に努める。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81077</xdr:rowOff>
    </xdr:from>
    <xdr:to>
      <xdr:col>81</xdr:col>
      <xdr:colOff>44450</xdr:colOff>
      <xdr:row>16</xdr:row>
      <xdr:rowOff>131140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652827"/>
          <a:ext cx="838200" cy="2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80112</xdr:rowOff>
    </xdr:from>
    <xdr:to>
      <xdr:col>77</xdr:col>
      <xdr:colOff>44450</xdr:colOff>
      <xdr:row>15</xdr:row>
      <xdr:rowOff>81077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651862"/>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80112</xdr:rowOff>
    </xdr:from>
    <xdr:to>
      <xdr:col>72</xdr:col>
      <xdr:colOff>203200</xdr:colOff>
      <xdr:row>15</xdr:row>
      <xdr:rowOff>130302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51862"/>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63703</xdr:rowOff>
    </xdr:from>
    <xdr:to>
      <xdr:col>68</xdr:col>
      <xdr:colOff>152400</xdr:colOff>
      <xdr:row>15</xdr:row>
      <xdr:rowOff>130302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635453"/>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80340</xdr:rowOff>
    </xdr:from>
    <xdr:to>
      <xdr:col>81</xdr:col>
      <xdr:colOff>95250</xdr:colOff>
      <xdr:row>17</xdr:row>
      <xdr:rowOff>10490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52417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9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30277</xdr:rowOff>
    </xdr:from>
    <xdr:to>
      <xdr:col>77</xdr:col>
      <xdr:colOff>95250</xdr:colOff>
      <xdr:row>15</xdr:row>
      <xdr:rowOff>131877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116654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6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29312</xdr:rowOff>
    </xdr:from>
    <xdr:to>
      <xdr:col>73</xdr:col>
      <xdr:colOff>44450</xdr:colOff>
      <xdr:row>15</xdr:row>
      <xdr:rowOff>130912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6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115689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8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79502</xdr:rowOff>
    </xdr:from>
    <xdr:to>
      <xdr:col>68</xdr:col>
      <xdr:colOff>203200</xdr:colOff>
      <xdr:row>16</xdr:row>
      <xdr:rowOff>9652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12903</xdr:rowOff>
    </xdr:from>
    <xdr:to>
      <xdr:col>64</xdr:col>
      <xdr:colOff>152400</xdr:colOff>
      <xdr:row>15</xdr:row>
      <xdr:rowOff>114503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124680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5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36,024
35,619
64.44
21,110,554
20,274,224
706,185
10,898,517
20,574,810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会計年度任用職員の報酬の増額に伴い、対前年度より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今後は、民間でも実施可能な部分は、民営化や指定管理者制度を導入するなど効率的な運営を図り、定員適正化計画を着実に実施し、人件費関係経費を抑制していく。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37193</xdr:rowOff>
    </xdr:from>
    <xdr:to>
      <xdr:col>24</xdr:col>
      <xdr:colOff>25400</xdr:colOff>
      <xdr:row>37</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80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1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99786</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719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83457</xdr:rowOff>
    </xdr:from>
    <xdr:to>
      <xdr:col>11</xdr:col>
      <xdr:colOff>9525</xdr:colOff>
      <xdr:row>36</xdr:row>
      <xdr:rowOff>99786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127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157843</xdr:rowOff>
    </xdr:from>
    <xdr:to>
      <xdr:col>20</xdr:col>
      <xdr:colOff>38100</xdr:colOff>
      <xdr:row>37</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48986</xdr:rowOff>
    </xdr:from>
    <xdr:to>
      <xdr:col>11</xdr:col>
      <xdr:colOff>60325</xdr:colOff>
      <xdr:row>36</xdr:row>
      <xdr:rowOff>150586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160763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32657</xdr:rowOff>
    </xdr:from>
    <xdr:to>
      <xdr:col>6</xdr:col>
      <xdr:colOff>171450</xdr:colOff>
      <xdr:row>34</xdr:row>
      <xdr:rowOff>134257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144434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物件費に係る経常収支比率は対前年度と同様の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今後も事務事業の見直しにより、歳出の削減に努める。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9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9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134620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7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扶助費に係る経常収支比率は対前年度より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今後も、社会保障関連経費の増大に備え、必要最低限の経費となるよう歳出削減の取り組みを進める。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1815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59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129722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75293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56</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050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年度に下水道事業会計への繰出金の一部を出資金化したことにより大きく上昇することとなった。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今後も行政改革の着実な実施により経費全体を抑制し、限られた財源の中で行政サービスの水準を維持・向上していくため、事業評価制度の有効活用等により、合理的で効果的な行政運営に取り組む。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3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130810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853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168910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補助費等に係る経常収支比率が類似団体平均を下回っているのは、河北郡市広域事務組合に対する負担金の減額が主な要因である。</a:t>
          </a:r>
        </a:p>
        <a:p>
          <a:r>
            <a:rPr kumimoji="1" lang="ja-JP" altLang="en-US" sz="1300">
              <a:latin typeface="ＭＳ Ｐゴシック" panose="020B0600070205080204" pitchFamily="50" charset="-128"/>
              <a:ea typeface="ＭＳ Ｐゴシック" panose="020B0600070205080204" pitchFamily="50" charset="-128"/>
            </a:rPr>
            <a:t>今後も補助金等の交付について必要性が低いものは見直しや廃止を行い、歳出の削減に努める。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077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108712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年度の合併から新市基盤整備のための事業により、歳出における公債費は増加しており、類似団体内でも高い水準にある。</a:t>
          </a:r>
        </a:p>
        <a:p>
          <a:r>
            <a:rPr kumimoji="1" lang="ja-JP" altLang="en-US" sz="1300">
              <a:latin typeface="ＭＳ Ｐゴシック" panose="020B0600070205080204" pitchFamily="50" charset="-128"/>
              <a:ea typeface="ＭＳ Ｐゴシック" panose="020B0600070205080204" pitchFamily="50" charset="-128"/>
            </a:rPr>
            <a:t>これまでも交付税措置のある有利な起債の活用により、実質的な負担は抑制しており、今後も「選択と集中」により優先順位を明確にして事業を実施する。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129287</xdr:rowOff>
    </xdr:from>
    <xdr:to>
      <xdr:col>24</xdr:col>
      <xdr:colOff>25400</xdr:colOff>
      <xdr:row>79</xdr:row>
      <xdr:rowOff>152146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738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110998</xdr:rowOff>
    </xdr:from>
    <xdr:to>
      <xdr:col>19</xdr:col>
      <xdr:colOff>187325</xdr:colOff>
      <xdr:row>79</xdr:row>
      <xdr:rowOff>152146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555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110998</xdr:rowOff>
    </xdr:from>
    <xdr:to>
      <xdr:col>15</xdr:col>
      <xdr:colOff>98425</xdr:colOff>
      <xdr:row>80</xdr:row>
      <xdr:rowOff>17272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555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17272</xdr:rowOff>
    </xdr:from>
    <xdr:to>
      <xdr:col>11</xdr:col>
      <xdr:colOff>9525</xdr:colOff>
      <xdr:row>80</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332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78487</xdr:rowOff>
    </xdr:from>
    <xdr:to>
      <xdr:col>24</xdr:col>
      <xdr:colOff>76200</xdr:colOff>
      <xdr:row>80</xdr:row>
      <xdr:rowOff>8637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50564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101346</xdr:rowOff>
    </xdr:from>
    <xdr:to>
      <xdr:col>20</xdr:col>
      <xdr:colOff>38100</xdr:colOff>
      <xdr:row>80</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16273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60198</xdr:rowOff>
    </xdr:from>
    <xdr:to>
      <xdr:col>15</xdr:col>
      <xdr:colOff>149225</xdr:colOff>
      <xdr:row>79</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146575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137922</xdr:rowOff>
    </xdr:from>
    <xdr:to>
      <xdr:col>11</xdr:col>
      <xdr:colOff>60325</xdr:colOff>
      <xdr:row>80</xdr:row>
      <xdr:rowOff>68072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52849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30480</xdr:rowOff>
    </xdr:from>
    <xdr:to>
      <xdr:col>6</xdr:col>
      <xdr:colOff>171450</xdr:colOff>
      <xdr:row>80</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116857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公債費以外に係る経常収支比率は対前年度と比較しほぼ横ばいとなった。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類似団体と比較すると、他のコストも低い水準にあることから、今後も行政コストを抑制しながら住民サービスの充実に努める。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51562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05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51562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417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60706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417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106426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19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76217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xdr:rowOff>
    </xdr:from>
    <xdr:to>
      <xdr:col>78</xdr:col>
      <xdr:colOff>120650</xdr:colOff>
      <xdr:row>75</xdr:row>
      <xdr:rowOff>102362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112539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118008</xdr:rowOff>
    </xdr:from>
    <xdr:to>
      <xdr:col>29</xdr:col>
      <xdr:colOff>127000</xdr:colOff>
      <xdr:row>17</xdr:row>
      <xdr:rowOff>4028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08833"/>
          <a:ext cx="647700" cy="5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4028</xdr:rowOff>
    </xdr:from>
    <xdr:to>
      <xdr:col>26</xdr:col>
      <xdr:colOff>50800</xdr:colOff>
      <xdr:row>17</xdr:row>
      <xdr:rowOff>24435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66303"/>
          <a:ext cx="698500" cy="20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24435</xdr:rowOff>
    </xdr:from>
    <xdr:to>
      <xdr:col>22</xdr:col>
      <xdr:colOff>114300</xdr:colOff>
      <xdr:row>17</xdr:row>
      <xdr:rowOff>97922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6710"/>
          <a:ext cx="698500" cy="73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97922</xdr:rowOff>
    </xdr:from>
    <xdr:to>
      <xdr:col>18</xdr:col>
      <xdr:colOff>177800</xdr:colOff>
      <xdr:row>18</xdr:row>
      <xdr:rowOff>135184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0197"/>
          <a:ext cx="698500" cy="20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67208</xdr:rowOff>
    </xdr:from>
    <xdr:to>
      <xdr:col>29</xdr:col>
      <xdr:colOff>177800</xdr:colOff>
      <xdr:row>16</xdr:row>
      <xdr:rowOff>168808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58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39285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124678</xdr:rowOff>
    </xdr:from>
    <xdr:to>
      <xdr:col>26</xdr:col>
      <xdr:colOff>101600</xdr:colOff>
      <xdr:row>17</xdr:row>
      <xdr:rowOff>54828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1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39605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145085</xdr:rowOff>
    </xdr:from>
    <xdr:to>
      <xdr:col>22</xdr:col>
      <xdr:colOff>165100</xdr:colOff>
      <xdr:row>17</xdr:row>
      <xdr:rowOff>75235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60012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2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47122</xdr:rowOff>
    </xdr:from>
    <xdr:to>
      <xdr:col>19</xdr:col>
      <xdr:colOff>38100</xdr:colOff>
      <xdr:row>17</xdr:row>
      <xdr:rowOff>148722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133499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9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84384</xdr:rowOff>
    </xdr:from>
    <xdr:to>
      <xdr:col>15</xdr:col>
      <xdr:colOff>101600</xdr:colOff>
      <xdr:row>19</xdr:row>
      <xdr:rowOff>14534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170761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0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141304</xdr:rowOff>
    </xdr:from>
    <xdr:to>
      <xdr:col>29</xdr:col>
      <xdr:colOff>127000</xdr:colOff>
      <xdr:row>35</xdr:row>
      <xdr:rowOff>147606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51654"/>
          <a:ext cx="6477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141304</xdr:rowOff>
    </xdr:from>
    <xdr:to>
      <xdr:col>26</xdr:col>
      <xdr:colOff>50800</xdr:colOff>
      <xdr:row>35</xdr:row>
      <xdr:rowOff>203679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51654"/>
          <a:ext cx="698500" cy="6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194339</xdr:rowOff>
    </xdr:from>
    <xdr:to>
      <xdr:col>22</xdr:col>
      <xdr:colOff>114300</xdr:colOff>
      <xdr:row>35</xdr:row>
      <xdr:rowOff>203679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04689"/>
          <a:ext cx="698500" cy="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193457</xdr:rowOff>
    </xdr:from>
    <xdr:to>
      <xdr:col>18</xdr:col>
      <xdr:colOff>177800</xdr:colOff>
      <xdr:row>35</xdr:row>
      <xdr:rowOff>194339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03807"/>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96806</xdr:rowOff>
    </xdr:from>
    <xdr:to>
      <xdr:col>29</xdr:col>
      <xdr:colOff>177800</xdr:colOff>
      <xdr:row>35</xdr:row>
      <xdr:rowOff>198406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0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284783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90504</xdr:rowOff>
    </xdr:from>
    <xdr:to>
      <xdr:col>26</xdr:col>
      <xdr:colOff>101600</xdr:colOff>
      <xdr:row>35</xdr:row>
      <xdr:rowOff>192104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0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202281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6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152879</xdr:rowOff>
    </xdr:from>
    <xdr:to>
      <xdr:col>22</xdr:col>
      <xdr:colOff>165100</xdr:colOff>
      <xdr:row>35</xdr:row>
      <xdr:rowOff>254479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63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264656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143539</xdr:rowOff>
    </xdr:from>
    <xdr:to>
      <xdr:col>19</xdr:col>
      <xdr:colOff>38100</xdr:colOff>
      <xdr:row>35</xdr:row>
      <xdr:rowOff>245139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53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255316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2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142657</xdr:rowOff>
    </xdr:from>
    <xdr:to>
      <xdr:col>15</xdr:col>
      <xdr:colOff>101600</xdr:colOff>
      <xdr:row>35</xdr:row>
      <xdr:rowOff>244257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5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254434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36,024
35,619
64.44
21,110,554
20,274,224
706,185
10,898,517
20,574,810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49390</xdr:rowOff>
    </xdr:from>
    <xdr:to>
      <xdr:col>24</xdr:col>
      <xdr:colOff>63500</xdr:colOff>
      <xdr:row>34</xdr:row>
      <xdr:rowOff>75082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78690"/>
          <a:ext cx="8382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75082</xdr:rowOff>
    </xdr:from>
    <xdr:to>
      <xdr:col>19</xdr:col>
      <xdr:colOff>177800</xdr:colOff>
      <xdr:row>34</xdr:row>
      <xdr:rowOff>89484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4382"/>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89484</xdr:rowOff>
    </xdr:from>
    <xdr:to>
      <xdr:col>15</xdr:col>
      <xdr:colOff>50800</xdr:colOff>
      <xdr:row>34</xdr:row>
      <xdr:rowOff>155816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8784"/>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155816</xdr:rowOff>
    </xdr:from>
    <xdr:to>
      <xdr:col>10</xdr:col>
      <xdr:colOff>114300</xdr:colOff>
      <xdr:row>36</xdr:row>
      <xdr:rowOff>104521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5116"/>
          <a:ext cx="889000" cy="29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170040</xdr:rowOff>
    </xdr:from>
    <xdr:to>
      <xdr:col>24</xdr:col>
      <xdr:colOff>114300</xdr:colOff>
      <xdr:row>34</xdr:row>
      <xdr:rowOff>100190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21467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24282</xdr:rowOff>
    </xdr:from>
    <xdr:to>
      <xdr:col>20</xdr:col>
      <xdr:colOff>38100</xdr:colOff>
      <xdr:row>34</xdr:row>
      <xdr:rowOff>125882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142409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38684</xdr:rowOff>
    </xdr:from>
    <xdr:to>
      <xdr:col>15</xdr:col>
      <xdr:colOff>101600</xdr:colOff>
      <xdr:row>34</xdr:row>
      <xdr:rowOff>140284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156811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105016</xdr:rowOff>
    </xdr:from>
    <xdr:to>
      <xdr:col>10</xdr:col>
      <xdr:colOff>165100</xdr:colOff>
      <xdr:row>35</xdr:row>
      <xdr:rowOff>35166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51693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53721</xdr:rowOff>
    </xdr:from>
    <xdr:to>
      <xdr:col>6</xdr:col>
      <xdr:colOff>38100</xdr:colOff>
      <xdr:row>36</xdr:row>
      <xdr:rowOff>155321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146448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74366</xdr:rowOff>
    </xdr:from>
    <xdr:to>
      <xdr:col>24</xdr:col>
      <xdr:colOff>63500</xdr:colOff>
      <xdr:row>57</xdr:row>
      <xdr:rowOff>90176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47016"/>
          <a:ext cx="8382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90176</xdr:rowOff>
    </xdr:from>
    <xdr:to>
      <xdr:col>19</xdr:col>
      <xdr:colOff>177800</xdr:colOff>
      <xdr:row>57</xdr:row>
      <xdr:rowOff>100939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2826"/>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90057</xdr:rowOff>
    </xdr:from>
    <xdr:to>
      <xdr:col>15</xdr:col>
      <xdr:colOff>50800</xdr:colOff>
      <xdr:row>57</xdr:row>
      <xdr:rowOff>100939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6270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90057</xdr:rowOff>
    </xdr:from>
    <xdr:to>
      <xdr:col>10</xdr:col>
      <xdr:colOff>114300</xdr:colOff>
      <xdr:row>57</xdr:row>
      <xdr:rowOff>95571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62707"/>
          <a:ext cx="8890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23566</xdr:rowOff>
    </xdr:from>
    <xdr:to>
      <xdr:col>24</xdr:col>
      <xdr:colOff>114300</xdr:colOff>
      <xdr:row>57</xdr:row>
      <xdr:rowOff>125166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1993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39376</xdr:rowOff>
    </xdr:from>
    <xdr:to>
      <xdr:col>20</xdr:col>
      <xdr:colOff>38100</xdr:colOff>
      <xdr:row>57</xdr:row>
      <xdr:rowOff>140976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132103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0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50139</xdr:rowOff>
    </xdr:from>
    <xdr:to>
      <xdr:col>15</xdr:col>
      <xdr:colOff>101600</xdr:colOff>
      <xdr:row>57</xdr:row>
      <xdr:rowOff>151739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142866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1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39257</xdr:rowOff>
    </xdr:from>
    <xdr:to>
      <xdr:col>10</xdr:col>
      <xdr:colOff>165100</xdr:colOff>
      <xdr:row>57</xdr:row>
      <xdr:rowOff>140857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157384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44771</xdr:rowOff>
    </xdr:from>
    <xdr:to>
      <xdr:col>6</xdr:col>
      <xdr:colOff>38100</xdr:colOff>
      <xdr:row>57</xdr:row>
      <xdr:rowOff>146371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162898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9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47963</xdr:rowOff>
    </xdr:from>
    <xdr:to>
      <xdr:col>24</xdr:col>
      <xdr:colOff>63500</xdr:colOff>
      <xdr:row>78</xdr:row>
      <xdr:rowOff>77178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21063"/>
          <a:ext cx="8382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47963</xdr:rowOff>
    </xdr:from>
    <xdr:to>
      <xdr:col>19</xdr:col>
      <xdr:colOff>177800</xdr:colOff>
      <xdr:row>78</xdr:row>
      <xdr:rowOff>76423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1063"/>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30018</xdr:rowOff>
    </xdr:from>
    <xdr:to>
      <xdr:col>15</xdr:col>
      <xdr:colOff>50800</xdr:colOff>
      <xdr:row>78</xdr:row>
      <xdr:rowOff>76423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3118"/>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30018</xdr:rowOff>
    </xdr:from>
    <xdr:to>
      <xdr:col>10</xdr:col>
      <xdr:colOff>114300</xdr:colOff>
      <xdr:row>78</xdr:row>
      <xdr:rowOff>94049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3118"/>
          <a:ext cx="889000" cy="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26378</xdr:rowOff>
    </xdr:from>
    <xdr:to>
      <xdr:col>24</xdr:col>
      <xdr:colOff>114300</xdr:colOff>
      <xdr:row>78</xdr:row>
      <xdr:rowOff>127978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112755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168613</xdr:rowOff>
    </xdr:from>
    <xdr:to>
      <xdr:col>20</xdr:col>
      <xdr:colOff>38100</xdr:colOff>
      <xdr:row>78</xdr:row>
      <xdr:rowOff>98763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89890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25623</xdr:rowOff>
    </xdr:from>
    <xdr:to>
      <xdr:col>15</xdr:col>
      <xdr:colOff>101600</xdr:colOff>
      <xdr:row>78</xdr:row>
      <xdr:rowOff>127223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118350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150668</xdr:rowOff>
    </xdr:from>
    <xdr:to>
      <xdr:col>10</xdr:col>
      <xdr:colOff>165100</xdr:colOff>
      <xdr:row>78</xdr:row>
      <xdr:rowOff>80818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71945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4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43249</xdr:rowOff>
    </xdr:from>
    <xdr:to>
      <xdr:col>6</xdr:col>
      <xdr:colOff>38100</xdr:colOff>
      <xdr:row>78</xdr:row>
      <xdr:rowOff>144849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135976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40920</xdr:rowOff>
    </xdr:from>
    <xdr:to>
      <xdr:col>24</xdr:col>
      <xdr:colOff>63500</xdr:colOff>
      <xdr:row>98</xdr:row>
      <xdr:rowOff>33477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71570"/>
          <a:ext cx="838200" cy="1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160770</xdr:rowOff>
    </xdr:from>
    <xdr:to>
      <xdr:col>19</xdr:col>
      <xdr:colOff>177800</xdr:colOff>
      <xdr:row>98</xdr:row>
      <xdr:rowOff>33477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19970"/>
          <a:ext cx="889000" cy="2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160770</xdr:rowOff>
    </xdr:from>
    <xdr:to>
      <xdr:col>15</xdr:col>
      <xdr:colOff>50800</xdr:colOff>
      <xdr:row>98</xdr:row>
      <xdr:rowOff>113792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19970"/>
          <a:ext cx="889000" cy="29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95326</xdr:rowOff>
    </xdr:from>
    <xdr:to>
      <xdr:col>10</xdr:col>
      <xdr:colOff>114300</xdr:colOff>
      <xdr:row>98</xdr:row>
      <xdr:rowOff>113792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97426"/>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161570</xdr:rowOff>
    </xdr:from>
    <xdr:to>
      <xdr:col>24</xdr:col>
      <xdr:colOff>114300</xdr:colOff>
      <xdr:row>97</xdr:row>
      <xdr:rowOff>91720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139997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154127</xdr:rowOff>
    </xdr:from>
    <xdr:to>
      <xdr:col>20</xdr:col>
      <xdr:colOff>38100</xdr:colOff>
      <xdr:row>98</xdr:row>
      <xdr:rowOff>84277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75404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109970</xdr:rowOff>
    </xdr:from>
    <xdr:to>
      <xdr:col>15</xdr:col>
      <xdr:colOff>101600</xdr:colOff>
      <xdr:row>97</xdr:row>
      <xdr:rowOff>40120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31247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62992</xdr:rowOff>
    </xdr:from>
    <xdr:to>
      <xdr:col>10</xdr:col>
      <xdr:colOff>165100</xdr:colOff>
      <xdr:row>98</xdr:row>
      <xdr:rowOff>164592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155719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5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44526</xdr:rowOff>
    </xdr:from>
    <xdr:to>
      <xdr:col>6</xdr:col>
      <xdr:colOff>38100</xdr:colOff>
      <xdr:row>98</xdr:row>
      <xdr:rowOff>146126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137253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75555</xdr:rowOff>
    </xdr:from>
    <xdr:to>
      <xdr:col>55</xdr:col>
      <xdr:colOff>0</xdr:colOff>
      <xdr:row>36</xdr:row>
      <xdr:rowOff>125307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47755"/>
          <a:ext cx="838200" cy="4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75555</xdr:rowOff>
    </xdr:from>
    <xdr:to>
      <xdr:col>50</xdr:col>
      <xdr:colOff>114300</xdr:colOff>
      <xdr:row>37</xdr:row>
      <xdr:rowOff>56791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47755"/>
          <a:ext cx="889000" cy="15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23443</xdr:rowOff>
    </xdr:from>
    <xdr:to>
      <xdr:col>45</xdr:col>
      <xdr:colOff>177800</xdr:colOff>
      <xdr:row>37</xdr:row>
      <xdr:rowOff>56791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38393"/>
          <a:ext cx="889000" cy="10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96595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0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23443</xdr:rowOff>
    </xdr:from>
    <xdr:to>
      <xdr:col>41</xdr:col>
      <xdr:colOff>50800</xdr:colOff>
      <xdr:row>37</xdr:row>
      <xdr:rowOff>123799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38393"/>
          <a:ext cx="889000" cy="11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74507</xdr:rowOff>
    </xdr:from>
    <xdr:to>
      <xdr:col>55</xdr:col>
      <xdr:colOff>50800</xdr:colOff>
      <xdr:row>37</xdr:row>
      <xdr:rowOff>4657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97384</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9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24755</xdr:rowOff>
    </xdr:from>
    <xdr:to>
      <xdr:col>50</xdr:col>
      <xdr:colOff>165100</xdr:colOff>
      <xdr:row>36</xdr:row>
      <xdr:rowOff>126355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142882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7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5991</xdr:rowOff>
    </xdr:from>
    <xdr:to>
      <xdr:col>46</xdr:col>
      <xdr:colOff>38100</xdr:colOff>
      <xdr:row>37</xdr:row>
      <xdr:rowOff>107591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98718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4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144093</xdr:rowOff>
    </xdr:from>
    <xdr:to>
      <xdr:col>41</xdr:col>
      <xdr:colOff>101600</xdr:colOff>
      <xdr:row>31</xdr:row>
      <xdr:rowOff>74243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90770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06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72999</xdr:rowOff>
    </xdr:from>
    <xdr:to>
      <xdr:col>36</xdr:col>
      <xdr:colOff>165100</xdr:colOff>
      <xdr:row>38</xdr:row>
      <xdr:rowOff>3149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19676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1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135605</xdr:rowOff>
    </xdr:from>
    <xdr:to>
      <xdr:col>55</xdr:col>
      <xdr:colOff>0</xdr:colOff>
      <xdr:row>57</xdr:row>
      <xdr:rowOff>149386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36805"/>
          <a:ext cx="838200" cy="18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89591</xdr:rowOff>
    </xdr:from>
    <xdr:to>
      <xdr:col>50</xdr:col>
      <xdr:colOff>114300</xdr:colOff>
      <xdr:row>57</xdr:row>
      <xdr:rowOff>149386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62241"/>
          <a:ext cx="8890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125833</xdr:rowOff>
    </xdr:from>
    <xdr:to>
      <xdr:col>45</xdr:col>
      <xdr:colOff>177800</xdr:colOff>
      <xdr:row>57</xdr:row>
      <xdr:rowOff>89591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55583"/>
          <a:ext cx="889000" cy="30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125833</xdr:rowOff>
    </xdr:from>
    <xdr:to>
      <xdr:col>41</xdr:col>
      <xdr:colOff>50800</xdr:colOff>
      <xdr:row>56</xdr:row>
      <xdr:rowOff>71727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55583"/>
          <a:ext cx="889000" cy="11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84805</xdr:rowOff>
    </xdr:from>
    <xdr:to>
      <xdr:col>55</xdr:col>
      <xdr:colOff>50800</xdr:colOff>
      <xdr:row>57</xdr:row>
      <xdr:rowOff>14955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107682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3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98586</xdr:rowOff>
    </xdr:from>
    <xdr:to>
      <xdr:col>50</xdr:col>
      <xdr:colOff>165100</xdr:colOff>
      <xdr:row>58</xdr:row>
      <xdr:rowOff>28736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38791</xdr:rowOff>
    </xdr:from>
    <xdr:to>
      <xdr:col>46</xdr:col>
      <xdr:colOff>38100</xdr:colOff>
      <xdr:row>57</xdr:row>
      <xdr:rowOff>140391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131518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0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75033</xdr:rowOff>
    </xdr:from>
    <xdr:to>
      <xdr:col>41</xdr:col>
      <xdr:colOff>101600</xdr:colOff>
      <xdr:row>56</xdr:row>
      <xdr:rowOff>5183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0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21710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8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20927</xdr:rowOff>
    </xdr:from>
    <xdr:to>
      <xdr:col>36</xdr:col>
      <xdr:colOff>165100</xdr:colOff>
      <xdr:row>56</xdr:row>
      <xdr:rowOff>122527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2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139054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3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1691</xdr:rowOff>
    </xdr:from>
    <xdr:to>
      <xdr:col>55</xdr:col>
      <xdr:colOff>0</xdr:colOff>
      <xdr:row>79</xdr:row>
      <xdr:rowOff>91901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74791"/>
          <a:ext cx="838200" cy="26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91901</xdr:rowOff>
    </xdr:from>
    <xdr:to>
      <xdr:col>50</xdr:col>
      <xdr:colOff>114300</xdr:colOff>
      <xdr:row>79</xdr:row>
      <xdr:rowOff>94752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36451"/>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85075</xdr:rowOff>
    </xdr:from>
    <xdr:to>
      <xdr:col>45</xdr:col>
      <xdr:colOff>177800</xdr:colOff>
      <xdr:row>79</xdr:row>
      <xdr:rowOff>94752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2962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85075</xdr:rowOff>
    </xdr:from>
    <xdr:to>
      <xdr:col>41</xdr:col>
      <xdr:colOff>50800</xdr:colOff>
      <xdr:row>79</xdr:row>
      <xdr:rowOff>90399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629625"/>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122341</xdr:rowOff>
    </xdr:from>
    <xdr:to>
      <xdr:col>55</xdr:col>
      <xdr:colOff>50800</xdr:colOff>
      <xdr:row>78</xdr:row>
      <xdr:rowOff>52491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145218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41101</xdr:rowOff>
    </xdr:from>
    <xdr:to>
      <xdr:col>50</xdr:col>
      <xdr:colOff>165100</xdr:colOff>
      <xdr:row>79</xdr:row>
      <xdr:rowOff>142701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133828</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78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43952</xdr:rowOff>
    </xdr:from>
    <xdr:to>
      <xdr:col>46</xdr:col>
      <xdr:colOff>38100</xdr:colOff>
      <xdr:row>79</xdr:row>
      <xdr:rowOff>145552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136679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34275</xdr:rowOff>
    </xdr:from>
    <xdr:to>
      <xdr:col>41</xdr:col>
      <xdr:colOff>101600</xdr:colOff>
      <xdr:row>79</xdr:row>
      <xdr:rowOff>135875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127002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7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39599</xdr:rowOff>
    </xdr:from>
    <xdr:to>
      <xdr:col>36</xdr:col>
      <xdr:colOff>165100</xdr:colOff>
      <xdr:row>79</xdr:row>
      <xdr:rowOff>141199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132326</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7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155511</xdr:rowOff>
    </xdr:from>
    <xdr:to>
      <xdr:col>55</xdr:col>
      <xdr:colOff>0</xdr:colOff>
      <xdr:row>96</xdr:row>
      <xdr:rowOff>52857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43261"/>
          <a:ext cx="838200" cy="6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48921</xdr:rowOff>
    </xdr:from>
    <xdr:to>
      <xdr:col>50</xdr:col>
      <xdr:colOff>114300</xdr:colOff>
      <xdr:row>96</xdr:row>
      <xdr:rowOff>52857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08121"/>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27203</xdr:rowOff>
    </xdr:from>
    <xdr:to>
      <xdr:col>45</xdr:col>
      <xdr:colOff>177800</xdr:colOff>
      <xdr:row>96</xdr:row>
      <xdr:rowOff>48921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800603"/>
          <a:ext cx="889000" cy="7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27203</xdr:rowOff>
    </xdr:from>
    <xdr:to>
      <xdr:col>41</xdr:col>
      <xdr:colOff>50800</xdr:colOff>
      <xdr:row>93</xdr:row>
      <xdr:rowOff>77166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800603"/>
          <a:ext cx="889000" cy="2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104711</xdr:rowOff>
    </xdr:from>
    <xdr:to>
      <xdr:col>55</xdr:col>
      <xdr:colOff>50800</xdr:colOff>
      <xdr:row>96</xdr:row>
      <xdr:rowOff>34861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127588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2057</xdr:rowOff>
    </xdr:from>
    <xdr:to>
      <xdr:col>50</xdr:col>
      <xdr:colOff>165100</xdr:colOff>
      <xdr:row>96</xdr:row>
      <xdr:rowOff>103657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94784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169571</xdr:rowOff>
    </xdr:from>
    <xdr:to>
      <xdr:col>46</xdr:col>
      <xdr:colOff>38100</xdr:colOff>
      <xdr:row>96</xdr:row>
      <xdr:rowOff>99721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116248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147853</xdr:rowOff>
    </xdr:from>
    <xdr:to>
      <xdr:col>41</xdr:col>
      <xdr:colOff>101600</xdr:colOff>
      <xdr:row>92</xdr:row>
      <xdr:rowOff>78003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7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94530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52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26366</xdr:rowOff>
    </xdr:from>
    <xdr:to>
      <xdr:col>36</xdr:col>
      <xdr:colOff>165100</xdr:colOff>
      <xdr:row>93</xdr:row>
      <xdr:rowOff>127966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59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144493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74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121488</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122238"/>
          <a:ext cx="838200" cy="60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43688</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41516</xdr:rowOff>
    </xdr:from>
    <xdr:to>
      <xdr:col>76</xdr:col>
      <xdr:colOff>114300</xdr:colOff>
      <xdr:row>39</xdr:row>
      <xdr:rowOff>43688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806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31191</xdr:rowOff>
    </xdr:from>
    <xdr:to>
      <xdr:col>71</xdr:col>
      <xdr:colOff>177800</xdr:colOff>
      <xdr:row>39</xdr:row>
      <xdr:rowOff>41516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7741"/>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70688</xdr:rowOff>
    </xdr:from>
    <xdr:to>
      <xdr:col>85</xdr:col>
      <xdr:colOff>177800</xdr:colOff>
      <xdr:row>36</xdr:row>
      <xdr:rowOff>838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93565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9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164338</xdr:rowOff>
    </xdr:from>
    <xdr:to>
      <xdr:col>76</xdr:col>
      <xdr:colOff>165100</xdr:colOff>
      <xdr:row>39</xdr:row>
      <xdr:rowOff>94488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85615</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162166</xdr:rowOff>
    </xdr:from>
    <xdr:to>
      <xdr:col>72</xdr:col>
      <xdr:colOff>38100</xdr:colOff>
      <xdr:row>39</xdr:row>
      <xdr:rowOff>92316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83443</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769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151841</xdr:rowOff>
    </xdr:from>
    <xdr:to>
      <xdr:col>67</xdr:col>
      <xdr:colOff>101600</xdr:colOff>
      <xdr:row>39</xdr:row>
      <xdr:rowOff>81991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73118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5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112738</xdr:rowOff>
    </xdr:from>
    <xdr:to>
      <xdr:col>85</xdr:col>
      <xdr:colOff>127000</xdr:colOff>
      <xdr:row>73</xdr:row>
      <xdr:rowOff>132169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628588"/>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80594</xdr:rowOff>
    </xdr:from>
    <xdr:to>
      <xdr:col>81</xdr:col>
      <xdr:colOff>50800</xdr:colOff>
      <xdr:row>73</xdr:row>
      <xdr:rowOff>112738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596444"/>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80594</xdr:rowOff>
    </xdr:from>
    <xdr:to>
      <xdr:col>76</xdr:col>
      <xdr:colOff>114300</xdr:colOff>
      <xdr:row>73</xdr:row>
      <xdr:rowOff>105029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596444"/>
          <a:ext cx="889000" cy="2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72530</xdr:rowOff>
    </xdr:from>
    <xdr:to>
      <xdr:col>71</xdr:col>
      <xdr:colOff>177800</xdr:colOff>
      <xdr:row>73</xdr:row>
      <xdr:rowOff>105029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588380"/>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81369</xdr:rowOff>
    </xdr:from>
    <xdr:to>
      <xdr:col>85</xdr:col>
      <xdr:colOff>177800</xdr:colOff>
      <xdr:row>74</xdr:row>
      <xdr:rowOff>11519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5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104246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44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61938</xdr:rowOff>
    </xdr:from>
    <xdr:to>
      <xdr:col>81</xdr:col>
      <xdr:colOff>101600</xdr:colOff>
      <xdr:row>73</xdr:row>
      <xdr:rowOff>163538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5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8615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3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29794</xdr:rowOff>
    </xdr:from>
    <xdr:to>
      <xdr:col>76</xdr:col>
      <xdr:colOff>165100</xdr:colOff>
      <xdr:row>73</xdr:row>
      <xdr:rowOff>131394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54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147921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32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54229</xdr:rowOff>
    </xdr:from>
    <xdr:to>
      <xdr:col>72</xdr:col>
      <xdr:colOff>38100</xdr:colOff>
      <xdr:row>73</xdr:row>
      <xdr:rowOff>155829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5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34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21730</xdr:rowOff>
    </xdr:from>
    <xdr:to>
      <xdr:col>67</xdr:col>
      <xdr:colOff>101600</xdr:colOff>
      <xdr:row>73</xdr:row>
      <xdr:rowOff>123330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5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139857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3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99192</xdr:rowOff>
    </xdr:from>
    <xdr:to>
      <xdr:col>85</xdr:col>
      <xdr:colOff>127000</xdr:colOff>
      <xdr:row>98</xdr:row>
      <xdr:rowOff>99211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01292"/>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67156</xdr:rowOff>
    </xdr:from>
    <xdr:to>
      <xdr:col>81</xdr:col>
      <xdr:colOff>50800</xdr:colOff>
      <xdr:row>98</xdr:row>
      <xdr:rowOff>99192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69256"/>
          <a:ext cx="889000" cy="3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67156</xdr:rowOff>
    </xdr:from>
    <xdr:to>
      <xdr:col>76</xdr:col>
      <xdr:colOff>114300</xdr:colOff>
      <xdr:row>98</xdr:row>
      <xdr:rowOff>105346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69256"/>
          <a:ext cx="889000" cy="3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105346</xdr:rowOff>
    </xdr:from>
    <xdr:to>
      <xdr:col>71</xdr:col>
      <xdr:colOff>177800</xdr:colOff>
      <xdr:row>98</xdr:row>
      <xdr:rowOff>112333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07446"/>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48411</xdr:rowOff>
    </xdr:from>
    <xdr:to>
      <xdr:col>85</xdr:col>
      <xdr:colOff>177800</xdr:colOff>
      <xdr:row>98</xdr:row>
      <xdr:rowOff>150011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134788</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48392</xdr:rowOff>
    </xdr:from>
    <xdr:to>
      <xdr:col>81</xdr:col>
      <xdr:colOff>101600</xdr:colOff>
      <xdr:row>98</xdr:row>
      <xdr:rowOff>149992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141119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16356</xdr:rowOff>
    </xdr:from>
    <xdr:to>
      <xdr:col>76</xdr:col>
      <xdr:colOff>165100</xdr:colOff>
      <xdr:row>98</xdr:row>
      <xdr:rowOff>117956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109083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1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54546</xdr:rowOff>
    </xdr:from>
    <xdr:to>
      <xdr:col>72</xdr:col>
      <xdr:colOff>38100</xdr:colOff>
      <xdr:row>98</xdr:row>
      <xdr:rowOff>156146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147273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61533</xdr:rowOff>
    </xdr:from>
    <xdr:to>
      <xdr:col>67</xdr:col>
      <xdr:colOff>101600</xdr:colOff>
      <xdr:row>98</xdr:row>
      <xdr:rowOff>163133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154260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151261</xdr:rowOff>
    </xdr:from>
    <xdr:to>
      <xdr:col>116</xdr:col>
      <xdr:colOff>63500</xdr:colOff>
      <xdr:row>38</xdr:row>
      <xdr:rowOff>154461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6636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93458</xdr:rowOff>
    </xdr:from>
    <xdr:to>
      <xdr:col>111</xdr:col>
      <xdr:colOff>177800</xdr:colOff>
      <xdr:row>38</xdr:row>
      <xdr:rowOff>151261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08558"/>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155473</xdr:rowOff>
    </xdr:from>
    <xdr:to>
      <xdr:col>107</xdr:col>
      <xdr:colOff>50800</xdr:colOff>
      <xdr:row>38</xdr:row>
      <xdr:rowOff>93458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499123"/>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155473</xdr:rowOff>
    </xdr:from>
    <xdr:to>
      <xdr:col>102</xdr:col>
      <xdr:colOff>114300</xdr:colOff>
      <xdr:row>38</xdr:row>
      <xdr:rowOff>68605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99123"/>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103661</xdr:rowOff>
    </xdr:from>
    <xdr:to>
      <xdr:col>116</xdr:col>
      <xdr:colOff>114300</xdr:colOff>
      <xdr:row>39</xdr:row>
      <xdr:rowOff>33811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18588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100461</xdr:rowOff>
    </xdr:from>
    <xdr:to>
      <xdr:col>112</xdr:col>
      <xdr:colOff>38100</xdr:colOff>
      <xdr:row>39</xdr:row>
      <xdr:rowOff>30611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21738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42658</xdr:rowOff>
    </xdr:from>
    <xdr:to>
      <xdr:col>107</xdr:col>
      <xdr:colOff>101600</xdr:colOff>
      <xdr:row>38</xdr:row>
      <xdr:rowOff>144258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160784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3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104673</xdr:rowOff>
    </xdr:from>
    <xdr:to>
      <xdr:col>102</xdr:col>
      <xdr:colOff>165100</xdr:colOff>
      <xdr:row>38</xdr:row>
      <xdr:rowOff>34823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51350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17805</xdr:rowOff>
    </xdr:from>
    <xdr:to>
      <xdr:col>98</xdr:col>
      <xdr:colOff>38100</xdr:colOff>
      <xdr:row>38</xdr:row>
      <xdr:rowOff>119405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135933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0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104305</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48405"/>
          <a:ext cx="889000" cy="1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104305</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48405"/>
          <a:ext cx="889000" cy="1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53505</xdr:rowOff>
    </xdr:from>
    <xdr:to>
      <xdr:col>107</xdr:col>
      <xdr:colOff>101600</xdr:colOff>
      <xdr:row>58</xdr:row>
      <xdr:rowOff>155105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146232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9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99657</xdr:rowOff>
    </xdr:from>
    <xdr:to>
      <xdr:col>116</xdr:col>
      <xdr:colOff>63500</xdr:colOff>
      <xdr:row>77</xdr:row>
      <xdr:rowOff>100437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301307"/>
          <a:ext cx="8382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93466</xdr:rowOff>
    </xdr:from>
    <xdr:to>
      <xdr:col>111</xdr:col>
      <xdr:colOff>177800</xdr:colOff>
      <xdr:row>77</xdr:row>
      <xdr:rowOff>100437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295116"/>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93466</xdr:rowOff>
    </xdr:from>
    <xdr:to>
      <xdr:col>107</xdr:col>
      <xdr:colOff>50800</xdr:colOff>
      <xdr:row>77</xdr:row>
      <xdr:rowOff>109506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95116"/>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109506</xdr:rowOff>
    </xdr:from>
    <xdr:to>
      <xdr:col>102</xdr:col>
      <xdr:colOff>114300</xdr:colOff>
      <xdr:row>77</xdr:row>
      <xdr:rowOff>136271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11156"/>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48857</xdr:rowOff>
    </xdr:from>
    <xdr:to>
      <xdr:col>116</xdr:col>
      <xdr:colOff>114300</xdr:colOff>
      <xdr:row>77</xdr:row>
      <xdr:rowOff>150457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27284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49637</xdr:rowOff>
    </xdr:from>
    <xdr:to>
      <xdr:col>112</xdr:col>
      <xdr:colOff>38100</xdr:colOff>
      <xdr:row>77</xdr:row>
      <xdr:rowOff>151237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142364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42666</xdr:rowOff>
    </xdr:from>
    <xdr:to>
      <xdr:col>107</xdr:col>
      <xdr:colOff>101600</xdr:colOff>
      <xdr:row>77</xdr:row>
      <xdr:rowOff>144266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135393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58706</xdr:rowOff>
    </xdr:from>
    <xdr:to>
      <xdr:col>102</xdr:col>
      <xdr:colOff>165100</xdr:colOff>
      <xdr:row>77</xdr:row>
      <xdr:rowOff>160306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151433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85471</xdr:rowOff>
    </xdr:from>
    <xdr:to>
      <xdr:col>98</xdr:col>
      <xdr:colOff>38100</xdr:colOff>
      <xdr:row>78</xdr:row>
      <xdr:rowOff>15621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6748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性質別歳出決算のうち公債費については、類似団体平均、石川県平均と比較しても高水準となっている。これは平成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年度以降、合併に伴う建設事業によるものだが、平成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年度をピークに公債費は減少する見込みであり、今後は市債の新規発行を抑制していく方針である。</a:t>
          </a:r>
        </a:p>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人件費については、会計年度任用職員の報酬増により、住民一人当たり</a:t>
          </a:r>
          <a:r>
            <a:rPr kumimoji="1" lang="en-US" altLang="ja-JP" sz="1300">
              <a:latin typeface="ＭＳ Ｐゴシック" panose="020B0600070205080204" pitchFamily="50" charset="-128"/>
              <a:ea typeface="ＭＳ Ｐゴシック" panose="020B0600070205080204" pitchFamily="50" charset="-128"/>
            </a:rPr>
            <a:t>97,111</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千円増加となった。</a:t>
          </a: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87,278</a:t>
          </a:r>
          <a:r>
            <a:rPr kumimoji="1" lang="ja-JP" altLang="en-US" sz="1300">
              <a:latin typeface="ＭＳ Ｐゴシック" panose="020B0600070205080204" pitchFamily="50" charset="-128"/>
              <a:ea typeface="ＭＳ Ｐゴシック" panose="020B0600070205080204" pitchFamily="50" charset="-128"/>
            </a:rPr>
            <a:t>円と、前年度と比較して増加となったが、これは高齢者世帯及び子育て世帯への物価高騰対策支援給付金が主な要因である。</a:t>
          </a:r>
        </a:p>
        <a:p>
          <a:r>
            <a:rPr kumimoji="1" lang="ja-JP" altLang="en-US" sz="1300">
              <a:latin typeface="ＭＳ Ｐゴシック" panose="020B0600070205080204" pitchFamily="50" charset="-128"/>
              <a:ea typeface="ＭＳ Ｐゴシック" panose="020B0600070205080204" pitchFamily="50" charset="-128"/>
            </a:rPr>
            <a:t>補助費については、住民一人当たり</a:t>
          </a:r>
          <a:r>
            <a:rPr kumimoji="1" lang="en-US" altLang="ja-JP" sz="1300">
              <a:latin typeface="ＭＳ Ｐゴシック" panose="020B0600070205080204" pitchFamily="50" charset="-128"/>
              <a:ea typeface="ＭＳ Ｐゴシック" panose="020B0600070205080204" pitchFamily="50" charset="-128"/>
            </a:rPr>
            <a:t>89,074</a:t>
          </a:r>
          <a:r>
            <a:rPr kumimoji="1" lang="ja-JP" altLang="en-US" sz="1300">
              <a:latin typeface="ＭＳ Ｐゴシック" panose="020B0600070205080204" pitchFamily="50" charset="-128"/>
              <a:ea typeface="ＭＳ Ｐゴシック" panose="020B0600070205080204" pitchFamily="50" charset="-128"/>
            </a:rPr>
            <a:t>円と、前年度と比較して減少となったが、これは新型コロナウイルス感染症対策に伴う臨時的な事業（プレミアム付商品券事業、貨物運送事業者支援金等）の終了が主な要因である。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73,127</a:t>
          </a:r>
          <a:r>
            <a:rPr kumimoji="1" lang="ja-JP" altLang="en-US" sz="1300">
              <a:latin typeface="ＭＳ Ｐゴシック" panose="020B0600070205080204" pitchFamily="50" charset="-128"/>
              <a:ea typeface="ＭＳ Ｐゴシック" panose="020B0600070205080204" pitchFamily="50" charset="-128"/>
            </a:rPr>
            <a:t>円と、前年度と比較して大幅な増加となったが、これは総合体育館建設にかかる経費や公共施設の長寿命化改修工事等が主な要因である。今後も公共施設等総合管理計画に基づき、施設の更新・統廃合・長寿命化に計画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石川県かほく市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36,024
35,619
64.44
21,110,554
20,274,224
706,185
10,898,517
20,574,810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37592</xdr:rowOff>
    </xdr:from>
    <xdr:to>
      <xdr:col>24</xdr:col>
      <xdr:colOff>63500</xdr:colOff>
      <xdr:row>36</xdr:row>
      <xdr:rowOff>49784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979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49784</xdr:rowOff>
    </xdr:from>
    <xdr:to>
      <xdr:col>19</xdr:col>
      <xdr:colOff>177800</xdr:colOff>
      <xdr:row>36</xdr:row>
      <xdr:rowOff>131699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1984"/>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131699</xdr:rowOff>
    </xdr:from>
    <xdr:to>
      <xdr:col>15</xdr:col>
      <xdr:colOff>50800</xdr:colOff>
      <xdr:row>36</xdr:row>
      <xdr:rowOff>139319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389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116459</xdr:rowOff>
    </xdr:from>
    <xdr:to>
      <xdr:col>10</xdr:col>
      <xdr:colOff>114300</xdr:colOff>
      <xdr:row>36</xdr:row>
      <xdr:rowOff>139319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86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170434</xdr:rowOff>
    </xdr:from>
    <xdr:to>
      <xdr:col>20</xdr:col>
      <xdr:colOff>38100</xdr:colOff>
      <xdr:row>36</xdr:row>
      <xdr:rowOff>100584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80899</xdr:rowOff>
    </xdr:from>
    <xdr:to>
      <xdr:col>15</xdr:col>
      <xdr:colOff>101600</xdr:colOff>
      <xdr:row>37</xdr:row>
      <xdr:rowOff>11049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88519</xdr:rowOff>
    </xdr:from>
    <xdr:to>
      <xdr:col>10</xdr:col>
      <xdr:colOff>165100</xdr:colOff>
      <xdr:row>37</xdr:row>
      <xdr:rowOff>18669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65659</xdr:rowOff>
    </xdr:from>
    <xdr:to>
      <xdr:col>6</xdr:col>
      <xdr:colOff>38100</xdr:colOff>
      <xdr:row>36</xdr:row>
      <xdr:rowOff>167259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158386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140485</xdr:rowOff>
    </xdr:from>
    <xdr:to>
      <xdr:col>24</xdr:col>
      <xdr:colOff>63500</xdr:colOff>
      <xdr:row>57</xdr:row>
      <xdr:rowOff>143987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3135"/>
          <a:ext cx="8382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127378</xdr:rowOff>
    </xdr:from>
    <xdr:to>
      <xdr:col>19</xdr:col>
      <xdr:colOff>177800</xdr:colOff>
      <xdr:row>57</xdr:row>
      <xdr:rowOff>143987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0028"/>
          <a:ext cx="889000" cy="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122292</xdr:rowOff>
    </xdr:from>
    <xdr:to>
      <xdr:col>15</xdr:col>
      <xdr:colOff>50800</xdr:colOff>
      <xdr:row>57</xdr:row>
      <xdr:rowOff>127378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2042"/>
          <a:ext cx="889000" cy="3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122292</xdr:rowOff>
    </xdr:from>
    <xdr:to>
      <xdr:col>10</xdr:col>
      <xdr:colOff>114300</xdr:colOff>
      <xdr:row>58</xdr:row>
      <xdr:rowOff>7451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52042"/>
          <a:ext cx="889000" cy="39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89685</xdr:rowOff>
    </xdr:from>
    <xdr:to>
      <xdr:col>24</xdr:col>
      <xdr:colOff>114300</xdr:colOff>
      <xdr:row>58</xdr:row>
      <xdr:rowOff>19835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4612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93187</xdr:rowOff>
    </xdr:from>
    <xdr:to>
      <xdr:col>20</xdr:col>
      <xdr:colOff>38100</xdr:colOff>
      <xdr:row>58</xdr:row>
      <xdr:rowOff>23337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76578</xdr:rowOff>
    </xdr:from>
    <xdr:to>
      <xdr:col>15</xdr:col>
      <xdr:colOff>101600</xdr:colOff>
      <xdr:row>58</xdr:row>
      <xdr:rowOff>6728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169305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71492</xdr:rowOff>
    </xdr:from>
    <xdr:to>
      <xdr:col>10</xdr:col>
      <xdr:colOff>165100</xdr:colOff>
      <xdr:row>56</xdr:row>
      <xdr:rowOff>1642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128101</xdr:rowOff>
    </xdr:from>
    <xdr:to>
      <xdr:col>6</xdr:col>
      <xdr:colOff>38100</xdr:colOff>
      <xdr:row>58</xdr:row>
      <xdr:rowOff>58251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49378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118070</xdr:rowOff>
    </xdr:from>
    <xdr:to>
      <xdr:col>24</xdr:col>
      <xdr:colOff>63500</xdr:colOff>
      <xdr:row>75</xdr:row>
      <xdr:rowOff>169821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5370"/>
          <a:ext cx="838200" cy="2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120574</xdr:rowOff>
    </xdr:from>
    <xdr:to>
      <xdr:col>19</xdr:col>
      <xdr:colOff>177800</xdr:colOff>
      <xdr:row>75</xdr:row>
      <xdr:rowOff>169821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07874"/>
          <a:ext cx="889000" cy="22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120574</xdr:rowOff>
    </xdr:from>
    <xdr:to>
      <xdr:col>15</xdr:col>
      <xdr:colOff>50800</xdr:colOff>
      <xdr:row>77</xdr:row>
      <xdr:rowOff>44134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07874"/>
          <a:ext cx="889000" cy="4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44134</xdr:rowOff>
    </xdr:from>
    <xdr:to>
      <xdr:col>10</xdr:col>
      <xdr:colOff>114300</xdr:colOff>
      <xdr:row>77</xdr:row>
      <xdr:rowOff>149737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5784"/>
          <a:ext cx="889000" cy="10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67270</xdr:rowOff>
    </xdr:from>
    <xdr:to>
      <xdr:col>24</xdr:col>
      <xdr:colOff>114300</xdr:colOff>
      <xdr:row>74</xdr:row>
      <xdr:rowOff>168870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90147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119021</xdr:rowOff>
    </xdr:from>
    <xdr:to>
      <xdr:col>20</xdr:col>
      <xdr:colOff>38100</xdr:colOff>
      <xdr:row>76</xdr:row>
      <xdr:rowOff>49171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65698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69774</xdr:rowOff>
    </xdr:from>
    <xdr:to>
      <xdr:col>15</xdr:col>
      <xdr:colOff>101600</xdr:colOff>
      <xdr:row>74</xdr:row>
      <xdr:rowOff>171374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3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164784</xdr:rowOff>
    </xdr:from>
    <xdr:to>
      <xdr:col>10</xdr:col>
      <xdr:colOff>165100</xdr:colOff>
      <xdr:row>77</xdr:row>
      <xdr:rowOff>94934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86061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98937</xdr:rowOff>
    </xdr:from>
    <xdr:to>
      <xdr:col>6</xdr:col>
      <xdr:colOff>38100</xdr:colOff>
      <xdr:row>78</xdr:row>
      <xdr:rowOff>29087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20214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138043</xdr:rowOff>
    </xdr:from>
    <xdr:to>
      <xdr:col>24</xdr:col>
      <xdr:colOff>63500</xdr:colOff>
      <xdr:row>98</xdr:row>
      <xdr:rowOff>29648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68693"/>
          <a:ext cx="8382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126822</xdr:rowOff>
    </xdr:from>
    <xdr:to>
      <xdr:col>19</xdr:col>
      <xdr:colOff>177800</xdr:colOff>
      <xdr:row>97</xdr:row>
      <xdr:rowOff>138043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57472"/>
          <a:ext cx="8890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87522</xdr:rowOff>
    </xdr:from>
    <xdr:to>
      <xdr:col>15</xdr:col>
      <xdr:colOff>50800</xdr:colOff>
      <xdr:row>97</xdr:row>
      <xdr:rowOff>126822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18172"/>
          <a:ext cx="889000" cy="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87522</xdr:rowOff>
    </xdr:from>
    <xdr:to>
      <xdr:col>10</xdr:col>
      <xdr:colOff>114300</xdr:colOff>
      <xdr:row>98</xdr:row>
      <xdr:rowOff>89084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18172"/>
          <a:ext cx="889000" cy="17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150298</xdr:rowOff>
    </xdr:from>
    <xdr:to>
      <xdr:col>24</xdr:col>
      <xdr:colOff>114300</xdr:colOff>
      <xdr:row>98</xdr:row>
      <xdr:rowOff>80448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65225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87243</xdr:rowOff>
    </xdr:from>
    <xdr:to>
      <xdr:col>20</xdr:col>
      <xdr:colOff>38100</xdr:colOff>
      <xdr:row>98</xdr:row>
      <xdr:rowOff>17393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8520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1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76022</xdr:rowOff>
    </xdr:from>
    <xdr:to>
      <xdr:col>15</xdr:col>
      <xdr:colOff>101600</xdr:colOff>
      <xdr:row>98</xdr:row>
      <xdr:rowOff>6172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0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168749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9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36722</xdr:rowOff>
    </xdr:from>
    <xdr:to>
      <xdr:col>10</xdr:col>
      <xdr:colOff>165100</xdr:colOff>
      <xdr:row>97</xdr:row>
      <xdr:rowOff>138322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38284</xdr:rowOff>
    </xdr:from>
    <xdr:to>
      <xdr:col>6</xdr:col>
      <xdr:colOff>38100</xdr:colOff>
      <xdr:row>98</xdr:row>
      <xdr:rowOff>139884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131011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110308</xdr:rowOff>
    </xdr:from>
    <xdr:to>
      <xdr:col>55</xdr:col>
      <xdr:colOff>0</xdr:colOff>
      <xdr:row>37</xdr:row>
      <xdr:rowOff>118146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53958"/>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57731</xdr:rowOff>
    </xdr:from>
    <xdr:to>
      <xdr:col>50</xdr:col>
      <xdr:colOff>114300</xdr:colOff>
      <xdr:row>37</xdr:row>
      <xdr:rowOff>110308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01381"/>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55118</xdr:rowOff>
    </xdr:from>
    <xdr:to>
      <xdr:col>45</xdr:col>
      <xdr:colOff>177800</xdr:colOff>
      <xdr:row>37</xdr:row>
      <xdr:rowOff>57731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712968"/>
          <a:ext cx="889000" cy="68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55118</xdr:rowOff>
    </xdr:from>
    <xdr:to>
      <xdr:col>41</xdr:col>
      <xdr:colOff>50800</xdr:colOff>
      <xdr:row>34</xdr:row>
      <xdr:rowOff>112268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71296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67346</xdr:rowOff>
    </xdr:from>
    <xdr:to>
      <xdr:col>55</xdr:col>
      <xdr:colOff>50800</xdr:colOff>
      <xdr:row>37</xdr:row>
      <xdr:rowOff>168946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90223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6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59508</xdr:rowOff>
    </xdr:from>
    <xdr:to>
      <xdr:col>50</xdr:col>
      <xdr:colOff>165100</xdr:colOff>
      <xdr:row>37</xdr:row>
      <xdr:rowOff>161108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6185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7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6931</xdr:rowOff>
    </xdr:from>
    <xdr:to>
      <xdr:col>46</xdr:col>
      <xdr:colOff>38100</xdr:colOff>
      <xdr:row>37</xdr:row>
      <xdr:rowOff>108531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125058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4318</xdr:rowOff>
    </xdr:from>
    <xdr:to>
      <xdr:col>41</xdr:col>
      <xdr:colOff>101600</xdr:colOff>
      <xdr:row>33</xdr:row>
      <xdr:rowOff>105918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122445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8145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150368</xdr:rowOff>
    </xdr:from>
    <xdr:to>
      <xdr:col>55</xdr:col>
      <xdr:colOff>0</xdr:colOff>
      <xdr:row>57</xdr:row>
      <xdr:rowOff>167342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23018"/>
          <a:ext cx="8382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102076</xdr:rowOff>
    </xdr:from>
    <xdr:to>
      <xdr:col>50</xdr:col>
      <xdr:colOff>114300</xdr:colOff>
      <xdr:row>57</xdr:row>
      <xdr:rowOff>150368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4726"/>
          <a:ext cx="8890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102076</xdr:rowOff>
    </xdr:from>
    <xdr:to>
      <xdr:col>45</xdr:col>
      <xdr:colOff>177800</xdr:colOff>
      <xdr:row>57</xdr:row>
      <xdr:rowOff>157740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74726"/>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157740</xdr:rowOff>
    </xdr:from>
    <xdr:to>
      <xdr:col>41</xdr:col>
      <xdr:colOff>50800</xdr:colOff>
      <xdr:row>58</xdr:row>
      <xdr:rowOff>22637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30390"/>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116542</xdr:rowOff>
    </xdr:from>
    <xdr:to>
      <xdr:col>55</xdr:col>
      <xdr:colOff>50800</xdr:colOff>
      <xdr:row>58</xdr:row>
      <xdr:rowOff>46692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94969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99568</xdr:rowOff>
    </xdr:from>
    <xdr:to>
      <xdr:col>50</xdr:col>
      <xdr:colOff>165100</xdr:colOff>
      <xdr:row>58</xdr:row>
      <xdr:rowOff>29718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20845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51276</xdr:rowOff>
    </xdr:from>
    <xdr:to>
      <xdr:col>46</xdr:col>
      <xdr:colOff>38100</xdr:colOff>
      <xdr:row>57</xdr:row>
      <xdr:rowOff>152876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144003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106940</xdr:rowOff>
    </xdr:from>
    <xdr:to>
      <xdr:col>41</xdr:col>
      <xdr:colOff>101600</xdr:colOff>
      <xdr:row>58</xdr:row>
      <xdr:rowOff>37090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28217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7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143287</xdr:rowOff>
    </xdr:from>
    <xdr:to>
      <xdr:col>36</xdr:col>
      <xdr:colOff>165100</xdr:colOff>
      <xdr:row>58</xdr:row>
      <xdr:rowOff>73437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64564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135700</xdr:rowOff>
    </xdr:from>
    <xdr:to>
      <xdr:col>55</xdr:col>
      <xdr:colOff>0</xdr:colOff>
      <xdr:row>77</xdr:row>
      <xdr:rowOff>99637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65900"/>
          <a:ext cx="838200" cy="1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135700</xdr:rowOff>
    </xdr:from>
    <xdr:to>
      <xdr:col>50</xdr:col>
      <xdr:colOff>114300</xdr:colOff>
      <xdr:row>78</xdr:row>
      <xdr:rowOff>47498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65900"/>
          <a:ext cx="889000" cy="25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160674</xdr:rowOff>
    </xdr:from>
    <xdr:to>
      <xdr:col>45</xdr:col>
      <xdr:colOff>177800</xdr:colOff>
      <xdr:row>78</xdr:row>
      <xdr:rowOff>47498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90874"/>
          <a:ext cx="889000" cy="22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160674</xdr:rowOff>
    </xdr:from>
    <xdr:to>
      <xdr:col>41</xdr:col>
      <xdr:colOff>50800</xdr:colOff>
      <xdr:row>78</xdr:row>
      <xdr:rowOff>79160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90874"/>
          <a:ext cx="889000" cy="26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48837</xdr:rowOff>
    </xdr:from>
    <xdr:to>
      <xdr:col>55</xdr:col>
      <xdr:colOff>50800</xdr:colOff>
      <xdr:row>77</xdr:row>
      <xdr:rowOff>150437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27264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84900</xdr:rowOff>
    </xdr:from>
    <xdr:to>
      <xdr:col>50</xdr:col>
      <xdr:colOff>165100</xdr:colOff>
      <xdr:row>77</xdr:row>
      <xdr:rowOff>15050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6177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168148</xdr:rowOff>
    </xdr:from>
    <xdr:to>
      <xdr:col>46</xdr:col>
      <xdr:colOff>38100</xdr:colOff>
      <xdr:row>78</xdr:row>
      <xdr:rowOff>98298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89425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109874</xdr:rowOff>
    </xdr:from>
    <xdr:to>
      <xdr:col>41</xdr:col>
      <xdr:colOff>101600</xdr:colOff>
      <xdr:row>77</xdr:row>
      <xdr:rowOff>40024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31151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28360</xdr:rowOff>
    </xdr:from>
    <xdr:to>
      <xdr:col>36</xdr:col>
      <xdr:colOff>165100</xdr:colOff>
      <xdr:row>78</xdr:row>
      <xdr:rowOff>129960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121087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80696</xdr:rowOff>
    </xdr:from>
    <xdr:to>
      <xdr:col>55</xdr:col>
      <xdr:colOff>0</xdr:colOff>
      <xdr:row>97</xdr:row>
      <xdr:rowOff>155308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11346"/>
          <a:ext cx="838200" cy="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62218</xdr:rowOff>
    </xdr:from>
    <xdr:to>
      <xdr:col>50</xdr:col>
      <xdr:colOff>114300</xdr:colOff>
      <xdr:row>97</xdr:row>
      <xdr:rowOff>80696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9286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115660</xdr:rowOff>
    </xdr:from>
    <xdr:to>
      <xdr:col>45</xdr:col>
      <xdr:colOff>177800</xdr:colOff>
      <xdr:row>97</xdr:row>
      <xdr:rowOff>62218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03410"/>
          <a:ext cx="889000" cy="28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115660</xdr:rowOff>
    </xdr:from>
    <xdr:to>
      <xdr:col>41</xdr:col>
      <xdr:colOff>50800</xdr:colOff>
      <xdr:row>97</xdr:row>
      <xdr:rowOff>109144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03410"/>
          <a:ext cx="889000" cy="33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104508</xdr:rowOff>
    </xdr:from>
    <xdr:to>
      <xdr:col>55</xdr:col>
      <xdr:colOff>50800</xdr:colOff>
      <xdr:row>98</xdr:row>
      <xdr:rowOff>34658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82935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1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29896</xdr:rowOff>
    </xdr:from>
    <xdr:to>
      <xdr:col>50</xdr:col>
      <xdr:colOff>165100</xdr:colOff>
      <xdr:row>97</xdr:row>
      <xdr:rowOff>131496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122623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11418</xdr:rowOff>
    </xdr:from>
    <xdr:to>
      <xdr:col>46</xdr:col>
      <xdr:colOff>38100</xdr:colOff>
      <xdr:row>97</xdr:row>
      <xdr:rowOff>113018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64860</xdr:rowOff>
    </xdr:from>
    <xdr:to>
      <xdr:col>41</xdr:col>
      <xdr:colOff>101600</xdr:colOff>
      <xdr:row>95</xdr:row>
      <xdr:rowOff>166460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11537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58344</xdr:rowOff>
    </xdr:from>
    <xdr:to>
      <xdr:col>36</xdr:col>
      <xdr:colOff>165100</xdr:colOff>
      <xdr:row>97</xdr:row>
      <xdr:rowOff>159944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5021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4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78969</xdr:rowOff>
    </xdr:from>
    <xdr:to>
      <xdr:col>85</xdr:col>
      <xdr:colOff>127000</xdr:colOff>
      <xdr:row>38</xdr:row>
      <xdr:rowOff>108796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94069"/>
          <a:ext cx="8382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108796</xdr:rowOff>
    </xdr:from>
    <xdr:to>
      <xdr:col>81</xdr:col>
      <xdr:colOff>50800</xdr:colOff>
      <xdr:row>38</xdr:row>
      <xdr:rowOff>114162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23896"/>
          <a:ext cx="88900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96070</xdr:rowOff>
    </xdr:from>
    <xdr:to>
      <xdr:col>76</xdr:col>
      <xdr:colOff>114300</xdr:colOff>
      <xdr:row>38</xdr:row>
      <xdr:rowOff>114162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11170"/>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96070</xdr:rowOff>
    </xdr:from>
    <xdr:to>
      <xdr:col>71</xdr:col>
      <xdr:colOff>177800</xdr:colOff>
      <xdr:row>38</xdr:row>
      <xdr:rowOff>116122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11170"/>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28169</xdr:rowOff>
    </xdr:from>
    <xdr:to>
      <xdr:col>85</xdr:col>
      <xdr:colOff>177800</xdr:colOff>
      <xdr:row>38</xdr:row>
      <xdr:rowOff>129769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57996</xdr:rowOff>
    </xdr:from>
    <xdr:to>
      <xdr:col>81</xdr:col>
      <xdr:colOff>101600</xdr:colOff>
      <xdr:row>38</xdr:row>
      <xdr:rowOff>159596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150723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6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63362</xdr:rowOff>
    </xdr:from>
    <xdr:to>
      <xdr:col>76</xdr:col>
      <xdr:colOff>165100</xdr:colOff>
      <xdr:row>38</xdr:row>
      <xdr:rowOff>164962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156089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45270</xdr:rowOff>
    </xdr:from>
    <xdr:to>
      <xdr:col>72</xdr:col>
      <xdr:colOff>38100</xdr:colOff>
      <xdr:row>38</xdr:row>
      <xdr:rowOff>146870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137997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65322</xdr:rowOff>
    </xdr:from>
    <xdr:to>
      <xdr:col>67</xdr:col>
      <xdr:colOff>101600</xdr:colOff>
      <xdr:row>38</xdr:row>
      <xdr:rowOff>166922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158049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32944</xdr:rowOff>
    </xdr:from>
    <xdr:to>
      <xdr:col>85</xdr:col>
      <xdr:colOff>127000</xdr:colOff>
      <xdr:row>58</xdr:row>
      <xdr:rowOff>30310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34144"/>
          <a:ext cx="838200" cy="3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1419</xdr:rowOff>
    </xdr:from>
    <xdr:to>
      <xdr:col>81</xdr:col>
      <xdr:colOff>50800</xdr:colOff>
      <xdr:row>58</xdr:row>
      <xdr:rowOff>30310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945519"/>
          <a:ext cx="889000" cy="2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78436</xdr:rowOff>
    </xdr:from>
    <xdr:to>
      <xdr:col>76</xdr:col>
      <xdr:colOff>114300</xdr:colOff>
      <xdr:row>58</xdr:row>
      <xdr:rowOff>1419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508186"/>
          <a:ext cx="889000" cy="43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78436</xdr:rowOff>
    </xdr:from>
    <xdr:to>
      <xdr:col>71</xdr:col>
      <xdr:colOff>177800</xdr:colOff>
      <xdr:row>55</xdr:row>
      <xdr:rowOff>118038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508186"/>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153594</xdr:rowOff>
    </xdr:from>
    <xdr:to>
      <xdr:col>85</xdr:col>
      <xdr:colOff>177800</xdr:colOff>
      <xdr:row>56</xdr:row>
      <xdr:rowOff>83744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5021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3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150960</xdr:rowOff>
    </xdr:from>
    <xdr:to>
      <xdr:col>81</xdr:col>
      <xdr:colOff>101600</xdr:colOff>
      <xdr:row>58</xdr:row>
      <xdr:rowOff>81110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72237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122069</xdr:rowOff>
    </xdr:from>
    <xdr:to>
      <xdr:col>76</xdr:col>
      <xdr:colOff>165100</xdr:colOff>
      <xdr:row>58</xdr:row>
      <xdr:rowOff>52219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43346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27636</xdr:rowOff>
    </xdr:from>
    <xdr:to>
      <xdr:col>72</xdr:col>
      <xdr:colOff>38100</xdr:colOff>
      <xdr:row>55</xdr:row>
      <xdr:rowOff>129236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145763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67238</xdr:rowOff>
    </xdr:from>
    <xdr:to>
      <xdr:col>67</xdr:col>
      <xdr:colOff>101600</xdr:colOff>
      <xdr:row>55</xdr:row>
      <xdr:rowOff>168838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13915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27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121488</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980238"/>
          <a:ext cx="838200" cy="60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43687</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82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41517</xdr:rowOff>
    </xdr:from>
    <xdr:to>
      <xdr:col>76</xdr:col>
      <xdr:colOff>114300</xdr:colOff>
      <xdr:row>79</xdr:row>
      <xdr:rowOff>43687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6067"/>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31192</xdr:rowOff>
    </xdr:from>
    <xdr:to>
      <xdr:col>71</xdr:col>
      <xdr:colOff>177800</xdr:colOff>
      <xdr:row>79</xdr:row>
      <xdr:rowOff>41517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5742"/>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70688</xdr:rowOff>
    </xdr:from>
    <xdr:to>
      <xdr:col>85</xdr:col>
      <xdr:colOff>177800</xdr:colOff>
      <xdr:row>76</xdr:row>
      <xdr:rowOff>837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929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93565</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7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164337</xdr:rowOff>
    </xdr:from>
    <xdr:to>
      <xdr:col>76</xdr:col>
      <xdr:colOff>165100</xdr:colOff>
      <xdr:row>79</xdr:row>
      <xdr:rowOff>94487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85614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162167</xdr:rowOff>
    </xdr:from>
    <xdr:to>
      <xdr:col>72</xdr:col>
      <xdr:colOff>38100</xdr:colOff>
      <xdr:row>79</xdr:row>
      <xdr:rowOff>92317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83444</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27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151842</xdr:rowOff>
    </xdr:from>
    <xdr:to>
      <xdr:col>67</xdr:col>
      <xdr:colOff>101600</xdr:colOff>
      <xdr:row>79</xdr:row>
      <xdr:rowOff>81992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73119</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1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112737</xdr:rowOff>
    </xdr:from>
    <xdr:to>
      <xdr:col>85</xdr:col>
      <xdr:colOff>127000</xdr:colOff>
      <xdr:row>93</xdr:row>
      <xdr:rowOff>132169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057587"/>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80594</xdr:rowOff>
    </xdr:from>
    <xdr:to>
      <xdr:col>81</xdr:col>
      <xdr:colOff>50800</xdr:colOff>
      <xdr:row>93</xdr:row>
      <xdr:rowOff>112737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025444"/>
          <a:ext cx="889000" cy="3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80594</xdr:rowOff>
    </xdr:from>
    <xdr:to>
      <xdr:col>76</xdr:col>
      <xdr:colOff>114300</xdr:colOff>
      <xdr:row>93</xdr:row>
      <xdr:rowOff>105029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025444"/>
          <a:ext cx="889000" cy="2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72530</xdr:rowOff>
    </xdr:from>
    <xdr:to>
      <xdr:col>71</xdr:col>
      <xdr:colOff>177800</xdr:colOff>
      <xdr:row>93</xdr:row>
      <xdr:rowOff>105029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017380"/>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81369</xdr:rowOff>
    </xdr:from>
    <xdr:to>
      <xdr:col>85</xdr:col>
      <xdr:colOff>177800</xdr:colOff>
      <xdr:row>94</xdr:row>
      <xdr:rowOff>11519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2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104246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8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61937</xdr:rowOff>
    </xdr:from>
    <xdr:to>
      <xdr:col>81</xdr:col>
      <xdr:colOff>101600</xdr:colOff>
      <xdr:row>93</xdr:row>
      <xdr:rowOff>163537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8614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8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29794</xdr:rowOff>
    </xdr:from>
    <xdr:to>
      <xdr:col>76</xdr:col>
      <xdr:colOff>165100</xdr:colOff>
      <xdr:row>93</xdr:row>
      <xdr:rowOff>131394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9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147921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7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54229</xdr:rowOff>
    </xdr:from>
    <xdr:to>
      <xdr:col>72</xdr:col>
      <xdr:colOff>38100</xdr:colOff>
      <xdr:row>93</xdr:row>
      <xdr:rowOff>155829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906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7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21730</xdr:rowOff>
    </xdr:from>
    <xdr:to>
      <xdr:col>67</xdr:col>
      <xdr:colOff>101600</xdr:colOff>
      <xdr:row>93</xdr:row>
      <xdr:rowOff>123330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9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139857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4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民生費は、物価高騰対応臨時給付金、かほっくる＋（プラス）により、前年度と比較して増加している。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商工費は、新型コロナウイルス感染症対策に伴う臨時的な事業（プレミアム付商品券事業、貨物運送事業者支援金、旅客運送事業者等支援金等）の終了により、前年度と比較して減少している。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教育費は、令和６年４月１日にオープンしたかほく市総合体育館建設に係る経費（体育館建設費用の前払金、駐車場整備等）により、前年度と比較して大幅に増加している。</a:t>
          </a: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年７月１２日に発生した豪雨災害、令和６年１月１日に発生した能登半島地震に係る事業により、前年度と比較して大幅に増加している。</a:t>
          </a:r>
        </a:p>
        <a:p>
          <a:r>
            <a:rPr kumimoji="1" lang="ja-JP" altLang="en-US" sz="1300">
              <a:latin typeface="ＭＳ Ｐゴシック" panose="020B0600070205080204" pitchFamily="50" charset="-128"/>
              <a:ea typeface="ＭＳ Ｐゴシック" panose="020B0600070205080204" pitchFamily="50" charset="-128"/>
            </a:rPr>
            <a:t>また、公債費は、平成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年度以降、全国平均を大きく上回る結果となっているが、主に合併特例債の償還が本格化したことによる増加となる。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これまで、行財政改革の推進や歳出予算の執行抑制による余剰金については、合併特例期間終了後を見据えて積極的に財政調整基金に積立を行ってきた。</a:t>
          </a:r>
        </a:p>
        <a:p>
          <a:r>
            <a:rPr kumimoji="1" lang="ja-JP" altLang="en-US" sz="1400">
              <a:latin typeface="ＭＳ ゴシック" pitchFamily="49" charset="-128"/>
              <a:ea typeface="ＭＳ ゴシック" pitchFamily="49" charset="-128"/>
            </a:rPr>
            <a:t>令和５年度については、補助費等などの増加により実質単年度収支は若干の赤字となっている。今後も社会保障関連経費や公共施設の老朽化対策費など多額な財源を必要とする傾向であり、一般財源の確保は重要課題となっているため、今後も長期的な観点から健全な財政運営を継続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石川県かほく市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年度以降、全会計で黒字となっており、連結実質赤字比率は算定されていない。平成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年度は、一般会計の黒字額は標準財政規模比で</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以上で推移している。これは、歳出を抑制している一方で、市税収入が堅調に推移していることが要因である。平成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年度については、豪雪対応の特殊要因により黒字額は減少したが、平成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年度～令和５年度は復調傾向にある。将来的に扶助費等の義務的経費が増加することに備えて、今後も歳出予算規模を抑制し健全な財政運営を継続していく。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21110554</v>
      </c>
      <c r="BO4" s="407"/>
      <c r="BP4" s="407"/>
      <c r="BQ4" s="407"/>
      <c r="BR4" s="407"/>
      <c r="BS4" s="407"/>
      <c r="BT4" s="407"/>
      <c r="BU4" s="408"/>
      <c r="BV4" s="406">
        <v>18994562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6.5</v>
      </c>
      <c r="CU4" s="413"/>
      <c r="CV4" s="413"/>
      <c r="CW4" s="413"/>
      <c r="CX4" s="413"/>
      <c r="CY4" s="413"/>
      <c r="CZ4" s="413"/>
      <c r="DA4" s="414"/>
      <c r="DB4" s="412">
        <v>5.6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20274224</v>
      </c>
      <c r="BO5" s="444"/>
      <c r="BP5" s="444"/>
      <c r="BQ5" s="444"/>
      <c r="BR5" s="444"/>
      <c r="BS5" s="444"/>
      <c r="BT5" s="444"/>
      <c r="BU5" s="445"/>
      <c r="BV5" s="443">
        <v>18328532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90.8</v>
      </c>
      <c r="CU5" s="441"/>
      <c r="CV5" s="441"/>
      <c r="CW5" s="441"/>
      <c r="CX5" s="441"/>
      <c r="CY5" s="441"/>
      <c r="CZ5" s="441"/>
      <c r="DA5" s="442"/>
      <c r="DB5" s="440">
        <v>91.4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836330</v>
      </c>
      <c r="BO6" s="444"/>
      <c r="BP6" s="444"/>
      <c r="BQ6" s="444"/>
      <c r="BR6" s="444"/>
      <c r="BS6" s="444"/>
      <c r="BT6" s="444"/>
      <c r="BU6" s="445"/>
      <c r="BV6" s="443">
        <v>666030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91.3</v>
      </c>
      <c r="CU6" s="481"/>
      <c r="CV6" s="481"/>
      <c r="CW6" s="481"/>
      <c r="CX6" s="481"/>
      <c r="CY6" s="481"/>
      <c r="CZ6" s="481"/>
      <c r="DA6" s="482"/>
      <c r="DB6" s="480">
        <v>92.6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130145</v>
      </c>
      <c r="BO7" s="444"/>
      <c r="BP7" s="444"/>
      <c r="BQ7" s="444"/>
      <c r="BR7" s="444"/>
      <c r="BS7" s="444"/>
      <c r="BT7" s="444"/>
      <c r="BU7" s="445"/>
      <c r="BV7" s="443">
        <v>66115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10898517</v>
      </c>
      <c r="CU7" s="444"/>
      <c r="CV7" s="444"/>
      <c r="CW7" s="444"/>
      <c r="CX7" s="444"/>
      <c r="CY7" s="444"/>
      <c r="CZ7" s="444"/>
      <c r="DA7" s="445"/>
      <c r="DB7" s="443">
        <v>10777951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706185</v>
      </c>
      <c r="BO8" s="444"/>
      <c r="BP8" s="444"/>
      <c r="BQ8" s="444"/>
      <c r="BR8" s="444"/>
      <c r="BS8" s="444"/>
      <c r="BT8" s="444"/>
      <c r="BU8" s="445"/>
      <c r="BV8" s="443">
        <v>599915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0.41</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34889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106270</v>
      </c>
      <c r="BO9" s="444"/>
      <c r="BP9" s="444"/>
      <c r="BQ9" s="444"/>
      <c r="BR9" s="444"/>
      <c r="BS9" s="444"/>
      <c r="BT9" s="444"/>
      <c r="BU9" s="445"/>
      <c r="BV9" s="443">
        <v>-70053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19.399999999999999</v>
      </c>
      <c r="CU9" s="441"/>
      <c r="CV9" s="441"/>
      <c r="CW9" s="441"/>
      <c r="CX9" s="441"/>
      <c r="CY9" s="441"/>
      <c r="CZ9" s="441"/>
      <c r="DA9" s="442"/>
      <c r="DB9" s="440">
        <v>20.5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34219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3183</v>
      </c>
      <c r="BO10" s="444"/>
      <c r="BP10" s="444"/>
      <c r="BQ10" s="444"/>
      <c r="BR10" s="444"/>
      <c r="BS10" s="444"/>
      <c r="BT10" s="444"/>
      <c r="BU10" s="445"/>
      <c r="BV10" s="443">
        <v>27029</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2">
      <c r="A12" s="181"/>
      <c r="B12" s="503" t="s">
        <v>122</v>
      </c>
      <c r="C12" s="504"/>
      <c r="D12" s="504"/>
      <c r="E12" s="504"/>
      <c r="F12" s="504"/>
      <c r="G12" s="504"/>
      <c r="H12" s="504"/>
      <c r="I12" s="504"/>
      <c r="J12" s="504"/>
      <c r="K12" s="505"/>
      <c r="L12" s="512" t="s">
        <v>123</v>
      </c>
      <c r="M12" s="513"/>
      <c r="N12" s="513"/>
      <c r="O12" s="513"/>
      <c r="P12" s="513"/>
      <c r="Q12" s="514"/>
      <c r="R12" s="515">
        <v>36024</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360000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129</v>
      </c>
      <c r="N13" s="535"/>
      <c r="O13" s="535"/>
      <c r="P13" s="535"/>
      <c r="Q13" s="536"/>
      <c r="R13" s="527">
        <v>35619</v>
      </c>
      <c r="S13" s="528"/>
      <c r="T13" s="528"/>
      <c r="U13" s="528"/>
      <c r="V13" s="529"/>
      <c r="W13" s="459" t="s">
        <v>130</v>
      </c>
      <c r="X13" s="460"/>
      <c r="Y13" s="460"/>
      <c r="Z13" s="460"/>
      <c r="AA13" s="460"/>
      <c r="AB13" s="450"/>
      <c r="AC13" s="494">
        <v>391</v>
      </c>
      <c r="AD13" s="495"/>
      <c r="AE13" s="495"/>
      <c r="AF13" s="495"/>
      <c r="AG13" s="537"/>
      <c r="AH13" s="494">
        <v>449</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-190547</v>
      </c>
      <c r="BO13" s="444"/>
      <c r="BP13" s="444"/>
      <c r="BQ13" s="444"/>
      <c r="BR13" s="444"/>
      <c r="BS13" s="444"/>
      <c r="BT13" s="444"/>
      <c r="BU13" s="445"/>
      <c r="BV13" s="443">
        <v>-403024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10.6</v>
      </c>
      <c r="CU13" s="441"/>
      <c r="CV13" s="441"/>
      <c r="CW13" s="441"/>
      <c r="CX13" s="441"/>
      <c r="CY13" s="441"/>
      <c r="CZ13" s="441"/>
      <c r="DA13" s="442"/>
      <c r="DB13" s="440">
        <v>10.7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35931</v>
      </c>
      <c r="S14" s="528"/>
      <c r="T14" s="528"/>
      <c r="U14" s="528"/>
      <c r="V14" s="529"/>
      <c r="W14" s="433"/>
      <c r="X14" s="434"/>
      <c r="Y14" s="434"/>
      <c r="Z14" s="434"/>
      <c r="AA14" s="434"/>
      <c r="AB14" s="423"/>
      <c r="AC14" s="530">
        <v>2.2000000000000002</v>
      </c>
      <c r="AD14" s="531"/>
      <c r="AE14" s="531"/>
      <c r="AF14" s="531"/>
      <c r="AG14" s="532"/>
      <c r="AH14" s="530">
        <v>2.6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87.7</v>
      </c>
      <c r="CU14" s="542"/>
      <c r="CV14" s="542"/>
      <c r="CW14" s="542"/>
      <c r="CX14" s="542"/>
      <c r="CY14" s="542"/>
      <c r="CZ14" s="542"/>
      <c r="DA14" s="543"/>
      <c r="DB14" s="541">
        <v>41.8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129</v>
      </c>
      <c r="N15" s="535"/>
      <c r="O15" s="535"/>
      <c r="P15" s="535"/>
      <c r="Q15" s="536"/>
      <c r="R15" s="527">
        <v>35575</v>
      </c>
      <c r="S15" s="528"/>
      <c r="T15" s="528"/>
      <c r="U15" s="528"/>
      <c r="V15" s="529"/>
      <c r="W15" s="459" t="s">
        <v>137</v>
      </c>
      <c r="X15" s="460"/>
      <c r="Y15" s="460"/>
      <c r="Z15" s="460"/>
      <c r="AA15" s="460"/>
      <c r="AB15" s="450"/>
      <c r="AC15" s="494">
        <v>6188</v>
      </c>
      <c r="AD15" s="495"/>
      <c r="AE15" s="495"/>
      <c r="AF15" s="495"/>
      <c r="AG15" s="537"/>
      <c r="AH15" s="494">
        <v>6503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4156610</v>
      </c>
      <c r="BO15" s="407"/>
      <c r="BP15" s="407"/>
      <c r="BQ15" s="407"/>
      <c r="BR15" s="407"/>
      <c r="BS15" s="407"/>
      <c r="BT15" s="407"/>
      <c r="BU15" s="408"/>
      <c r="BV15" s="406">
        <v>3999948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34.700000000000003</v>
      </c>
      <c r="AD16" s="531"/>
      <c r="AE16" s="531"/>
      <c r="AF16" s="531"/>
      <c r="AG16" s="532"/>
      <c r="AH16" s="530">
        <v>37.6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9809682</v>
      </c>
      <c r="BO16" s="444"/>
      <c r="BP16" s="444"/>
      <c r="BQ16" s="444"/>
      <c r="BR16" s="444"/>
      <c r="BS16" s="444"/>
      <c r="BT16" s="444"/>
      <c r="BU16" s="445"/>
      <c r="BV16" s="443">
        <v>9648705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11260</v>
      </c>
      <c r="AD17" s="495"/>
      <c r="AE17" s="495"/>
      <c r="AF17" s="495"/>
      <c r="AG17" s="537"/>
      <c r="AH17" s="494">
        <v>10357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5182085</v>
      </c>
      <c r="BO17" s="444"/>
      <c r="BP17" s="444"/>
      <c r="BQ17" s="444"/>
      <c r="BR17" s="444"/>
      <c r="BS17" s="444"/>
      <c r="BT17" s="444"/>
      <c r="BU17" s="445"/>
      <c r="BV17" s="443">
        <v>4990002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64.44</v>
      </c>
      <c r="M18" s="567"/>
      <c r="N18" s="567"/>
      <c r="O18" s="567"/>
      <c r="P18" s="567"/>
      <c r="Q18" s="567"/>
      <c r="R18" s="568"/>
      <c r="S18" s="568"/>
      <c r="T18" s="568"/>
      <c r="U18" s="568"/>
      <c r="V18" s="569"/>
      <c r="W18" s="461"/>
      <c r="X18" s="462"/>
      <c r="Y18" s="462"/>
      <c r="Z18" s="462"/>
      <c r="AA18" s="462"/>
      <c r="AB18" s="453"/>
      <c r="AC18" s="570">
        <v>63.1</v>
      </c>
      <c r="AD18" s="571"/>
      <c r="AE18" s="571"/>
      <c r="AF18" s="571"/>
      <c r="AG18" s="572"/>
      <c r="AH18" s="570">
        <v>59.8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10035373</v>
      </c>
      <c r="BO18" s="444"/>
      <c r="BP18" s="444"/>
      <c r="BQ18" s="444"/>
      <c r="BR18" s="444"/>
      <c r="BS18" s="444"/>
      <c r="BT18" s="444"/>
      <c r="BU18" s="445"/>
      <c r="BV18" s="443">
        <v>10006286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541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13582963</v>
      </c>
      <c r="BO19" s="444"/>
      <c r="BP19" s="444"/>
      <c r="BQ19" s="444"/>
      <c r="BR19" s="444"/>
      <c r="BS19" s="444"/>
      <c r="BT19" s="444"/>
      <c r="BU19" s="445"/>
      <c r="BV19" s="443">
        <v>12971400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12528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20574810</v>
      </c>
      <c r="BO22" s="407"/>
      <c r="BP22" s="407"/>
      <c r="BQ22" s="407"/>
      <c r="BR22" s="407"/>
      <c r="BS22" s="407"/>
      <c r="BT22" s="407"/>
      <c r="BU22" s="408"/>
      <c r="BV22" s="406">
        <v>21087904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11538462</v>
      </c>
      <c r="BO23" s="444"/>
      <c r="BP23" s="444"/>
      <c r="BQ23" s="444"/>
      <c r="BR23" s="444"/>
      <c r="BS23" s="444"/>
      <c r="BT23" s="444"/>
      <c r="BU23" s="445"/>
      <c r="BV23" s="443">
        <v>11189998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8800</v>
      </c>
      <c r="R24" s="495"/>
      <c r="S24" s="495"/>
      <c r="T24" s="495"/>
      <c r="U24" s="495"/>
      <c r="V24" s="537"/>
      <c r="W24" s="589"/>
      <c r="X24" s="590"/>
      <c r="Y24" s="591"/>
      <c r="Z24" s="493" t="s">
        <v>162</v>
      </c>
      <c r="AA24" s="473"/>
      <c r="AB24" s="473"/>
      <c r="AC24" s="473"/>
      <c r="AD24" s="473"/>
      <c r="AE24" s="473"/>
      <c r="AF24" s="473"/>
      <c r="AG24" s="474"/>
      <c r="AH24" s="494">
        <v>331</v>
      </c>
      <c r="AI24" s="495"/>
      <c r="AJ24" s="495"/>
      <c r="AK24" s="495"/>
      <c r="AL24" s="537"/>
      <c r="AM24" s="494">
        <v>965527</v>
      </c>
      <c r="AN24" s="495"/>
      <c r="AO24" s="495"/>
      <c r="AP24" s="495"/>
      <c r="AQ24" s="495"/>
      <c r="AR24" s="537"/>
      <c r="AS24" s="494">
        <v>2917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14522181</v>
      </c>
      <c r="BO24" s="444"/>
      <c r="BP24" s="444"/>
      <c r="BQ24" s="444"/>
      <c r="BR24" s="444"/>
      <c r="BS24" s="444"/>
      <c r="BT24" s="444"/>
      <c r="BU24" s="445"/>
      <c r="BV24" s="443">
        <v>14461708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7000</v>
      </c>
      <c r="R25" s="495"/>
      <c r="S25" s="495"/>
      <c r="T25" s="495"/>
      <c r="U25" s="495"/>
      <c r="V25" s="537"/>
      <c r="W25" s="589"/>
      <c r="X25" s="590"/>
      <c r="Y25" s="591"/>
      <c r="Z25" s="493" t="s">
        <v>165</v>
      </c>
      <c r="AA25" s="473"/>
      <c r="AB25" s="473"/>
      <c r="AC25" s="473"/>
      <c r="AD25" s="473"/>
      <c r="AE25" s="473"/>
      <c r="AF25" s="473"/>
      <c r="AG25" s="474"/>
      <c r="AH25" s="494">
        <v>54</v>
      </c>
      <c r="AI25" s="495"/>
      <c r="AJ25" s="495"/>
      <c r="AK25" s="495"/>
      <c r="AL25" s="537"/>
      <c r="AM25" s="494">
        <v>147096</v>
      </c>
      <c r="AN25" s="495"/>
      <c r="AO25" s="495"/>
      <c r="AP25" s="495"/>
      <c r="AQ25" s="495"/>
      <c r="AR25" s="537"/>
      <c r="AS25" s="494">
        <v>2724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7494840</v>
      </c>
      <c r="BO25" s="407"/>
      <c r="BP25" s="407"/>
      <c r="BQ25" s="407"/>
      <c r="BR25" s="407"/>
      <c r="BS25" s="407"/>
      <c r="BT25" s="407"/>
      <c r="BU25" s="408"/>
      <c r="BV25" s="406">
        <v>8025245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6400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10080</v>
      </c>
      <c r="AN26" s="495"/>
      <c r="AO26" s="495"/>
      <c r="AP26" s="495"/>
      <c r="AQ26" s="495"/>
      <c r="AR26" s="537"/>
      <c r="AS26" s="494">
        <v>2520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4400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141218</v>
      </c>
      <c r="BO27" s="563"/>
      <c r="BP27" s="563"/>
      <c r="BQ27" s="563"/>
      <c r="BR27" s="563"/>
      <c r="BS27" s="563"/>
      <c r="BT27" s="563"/>
      <c r="BU27" s="564"/>
      <c r="BV27" s="562">
        <v>141169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3750</v>
      </c>
      <c r="R28" s="495"/>
      <c r="S28" s="495"/>
      <c r="T28" s="495"/>
      <c r="U28" s="495"/>
      <c r="V28" s="537"/>
      <c r="W28" s="589"/>
      <c r="X28" s="590"/>
      <c r="Y28" s="591"/>
      <c r="Z28" s="493" t="s">
        <v>175</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6275613</v>
      </c>
      <c r="BO28" s="407"/>
      <c r="BP28" s="407"/>
      <c r="BQ28" s="407"/>
      <c r="BR28" s="407"/>
      <c r="BS28" s="407"/>
      <c r="BT28" s="407"/>
      <c r="BU28" s="408"/>
      <c r="BV28" s="406">
        <v>6272430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13</v>
      </c>
      <c r="M29" s="495"/>
      <c r="N29" s="495"/>
      <c r="O29" s="495"/>
      <c r="P29" s="537"/>
      <c r="Q29" s="494">
        <v>3550</v>
      </c>
      <c r="R29" s="495"/>
      <c r="S29" s="495"/>
      <c r="T29" s="495"/>
      <c r="U29" s="495"/>
      <c r="V29" s="537"/>
      <c r="W29" s="592"/>
      <c r="X29" s="593"/>
      <c r="Y29" s="594"/>
      <c r="Z29" s="493" t="s">
        <v>178</v>
      </c>
      <c r="AA29" s="473"/>
      <c r="AB29" s="473"/>
      <c r="AC29" s="473"/>
      <c r="AD29" s="473"/>
      <c r="AE29" s="473"/>
      <c r="AF29" s="473"/>
      <c r="AG29" s="474"/>
      <c r="AH29" s="494">
        <v>332</v>
      </c>
      <c r="AI29" s="495"/>
      <c r="AJ29" s="495"/>
      <c r="AK29" s="495"/>
      <c r="AL29" s="537"/>
      <c r="AM29" s="494">
        <v>969479</v>
      </c>
      <c r="AN29" s="495"/>
      <c r="AO29" s="495"/>
      <c r="AP29" s="495"/>
      <c r="AQ29" s="495"/>
      <c r="AR29" s="537"/>
      <c r="AS29" s="494">
        <v>2920</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293246</v>
      </c>
      <c r="BO29" s="444"/>
      <c r="BP29" s="444"/>
      <c r="BQ29" s="444"/>
      <c r="BR29" s="444"/>
      <c r="BS29" s="444"/>
      <c r="BT29" s="444"/>
      <c r="BU29" s="445"/>
      <c r="BV29" s="443">
        <v>246040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1215166</v>
      </c>
      <c r="BO30" s="563"/>
      <c r="BP30" s="563"/>
      <c r="BQ30" s="563"/>
      <c r="BR30" s="563"/>
      <c r="BS30" s="563"/>
      <c r="BT30" s="563"/>
      <c r="BU30" s="564"/>
      <c r="BV30" s="562">
        <v>1751277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かほく市国民健康保険特別会計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かほく市水道事業会計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河北郡市広域事務組合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かほく市公共施設管理公社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かほく市営バス事業特別会計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かほく市後期高齢者医療特別会計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かほく市下水道事業会計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石川県市町村職員退職手当組合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株式会社高松レストハウス</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かほく市墓地特別会計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かほく市介護保険特別会計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石川県市町村消防団員等公務災害補償等組合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社会法人相生会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かほく市ケーブルテレビ事業特別会計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石川県後期高齢者医療連合会(一般会計)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石川県後期高齢者医療連合会（後期高齢者医療特別会計）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石川県市町村消防賞じゅつ金組合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1qyiWKzTrgXSA1cEIxWyjL2kZPYbDt1dViIU1taiehNpnmfVdHhAIl/CuJaDHUR1yp1sF+xzrNMUkMiUErimA==" saltValue="uFRcG5W7oX6vo73P8mog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ageMargins left="0.59055118110236227" right="0" top="0.59055118110236227" bottom="0.59055118110236227" header="0.39370078740157483" footer="0.39370078740157483"/>
  <pageSetup paperSize="9" scale="52"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538</v>
      </c>
      <c r="D34" s="1187"/>
      <c r="E34" s="1188"/>
      <c r="F34" s="32">
        <v>9.27</v>
      </c>
      <c r="G34" s="33">
        <v>9.7100000000000009</v>
      </c>
      <c r="H34" s="33">
        <v>10.029999999999999</v>
      </c>
      <c r="I34" s="33">
        <v>10.79</v>
      </c>
      <c r="J34" s="34">
        <v>10.46</v>
      </c>
      <c r="K34" s="22"/>
      <c r="L34" s="22"/>
      <c r="M34" s="22"/>
      <c r="N34" s="22"/>
      <c r="O34" s="22"/>
      <c r="P34" s="22"/>
    </row>
    <row r="35" spans="1:16" ht="39" customHeight="1" x14ac:dyDescent="0.2">
      <c r="A35" s="22"/>
      <c r="B35" s="35"/>
      <c r="C35" s="1181" t="s">
        <v>539</v>
      </c>
      <c r="D35" s="1182"/>
      <c r="E35" s="1183"/>
      <c r="F35" s="36">
        <v>3.75</v>
      </c>
      <c r="G35" s="37">
        <v>5.51</v>
      </c>
      <c r="H35" s="37">
        <v>5.96</v>
      </c>
      <c r="I35" s="37">
        <v>5.43</v>
      </c>
      <c r="J35" s="38">
        <v>6.26</v>
      </c>
      <c r="K35" s="22"/>
      <c r="L35" s="22"/>
      <c r="M35" s="22"/>
      <c r="N35" s="22"/>
      <c r="O35" s="22"/>
      <c r="P35" s="22"/>
    </row>
    <row r="36" spans="1:16" ht="39" customHeight="1" x14ac:dyDescent="0.2">
      <c r="A36" s="22"/>
      <c r="B36" s="35"/>
      <c r="C36" s="1181" t="s">
        <v>540</v>
      </c>
      <c r="D36" s="1182"/>
      <c r="E36" s="1183"/>
      <c r="F36" s="36">
        <v>3.77</v>
      </c>
      <c r="G36" s="37">
        <v>4.33</v>
      </c>
      <c r="H36" s="37">
        <v>4.1399999999999997</v>
      </c>
      <c r="I36" s="37">
        <v>4.0599999999999996</v>
      </c>
      <c r="J36" s="38">
        <v>1.9</v>
      </c>
      <c r="K36" s="22"/>
      <c r="L36" s="22"/>
      <c r="M36" s="22"/>
      <c r="N36" s="22"/>
      <c r="O36" s="22"/>
      <c r="P36" s="22"/>
    </row>
    <row r="37" spans="1:16" ht="39" customHeight="1" x14ac:dyDescent="0.2">
      <c r="A37" s="22"/>
      <c r="B37" s="35"/>
      <c r="C37" s="1181" t="s">
        <v>541</v>
      </c>
      <c r="D37" s="1182"/>
      <c r="E37" s="1183"/>
      <c r="F37" s="36">
        <v>0.53</v>
      </c>
      <c r="G37" s="37">
        <v>1.22</v>
      </c>
      <c r="H37" s="37">
        <v>0.76</v>
      </c>
      <c r="I37" s="37">
        <v>0.81</v>
      </c>
      <c r="J37" s="38">
        <v>0.66</v>
      </c>
      <c r="K37" s="22"/>
      <c r="L37" s="22"/>
      <c r="M37" s="22"/>
      <c r="N37" s="22"/>
      <c r="O37" s="22"/>
      <c r="P37" s="22"/>
    </row>
    <row r="38" spans="1:16" ht="39" customHeight="1" x14ac:dyDescent="0.2">
      <c r="A38" s="22"/>
      <c r="B38" s="35"/>
      <c r="C38" s="1181" t="s">
        <v>542</v>
      </c>
      <c r="D38" s="1182"/>
      <c r="E38" s="1183"/>
      <c r="F38" s="36">
        <v>0.05</v>
      </c>
      <c r="G38" s="37">
        <v>0.04</v>
      </c>
      <c r="H38" s="37">
        <v>7.0000000000000007E-2</v>
      </c>
      <c r="I38" s="37">
        <v>0.1</v>
      </c>
      <c r="J38" s="38">
        <v>0.17</v>
      </c>
      <c r="K38" s="22"/>
      <c r="L38" s="22"/>
      <c r="M38" s="22"/>
      <c r="N38" s="22"/>
      <c r="O38" s="22"/>
      <c r="P38" s="22"/>
    </row>
    <row r="39" spans="1:16" ht="39" customHeight="1" x14ac:dyDescent="0.2">
      <c r="A39" s="22"/>
      <c r="B39" s="35"/>
      <c r="C39" s="1181" t="s">
        <v>543</v>
      </c>
      <c r="D39" s="1182"/>
      <c r="E39" s="1183"/>
      <c r="F39" s="36">
        <v>0.65</v>
      </c>
      <c r="G39" s="37">
        <v>0.47</v>
      </c>
      <c r="H39" s="37">
        <v>0.41</v>
      </c>
      <c r="I39" s="37">
        <v>0.24</v>
      </c>
      <c r="J39" s="38">
        <v>0.05</v>
      </c>
      <c r="K39" s="22"/>
      <c r="L39" s="22"/>
      <c r="M39" s="22"/>
      <c r="N39" s="22"/>
      <c r="O39" s="22"/>
      <c r="P39" s="22"/>
    </row>
    <row r="40" spans="1:16" ht="39" customHeight="1" x14ac:dyDescent="0.2">
      <c r="A40" s="22"/>
      <c r="B40" s="35"/>
      <c r="C40" s="1181" t="s">
        <v>544</v>
      </c>
      <c r="D40" s="1182"/>
      <c r="E40" s="1183"/>
      <c r="F40" s="36">
        <v>0.02</v>
      </c>
      <c r="G40" s="37">
        <v>0.01</v>
      </c>
      <c r="H40" s="37">
        <v>0.01</v>
      </c>
      <c r="I40" s="37">
        <v>0.02</v>
      </c>
      <c r="J40" s="38">
        <v>0.02</v>
      </c>
      <c r="K40" s="22"/>
      <c r="L40" s="22"/>
      <c r="M40" s="22"/>
      <c r="N40" s="22"/>
      <c r="O40" s="22"/>
      <c r="P40" s="22"/>
    </row>
    <row r="41" spans="1:16" ht="39" customHeight="1" x14ac:dyDescent="0.2">
      <c r="A41" s="22"/>
      <c r="B41" s="35"/>
      <c r="C41" s="1181" t="s">
        <v>545</v>
      </c>
      <c r="D41" s="1182"/>
      <c r="E41" s="1183"/>
      <c r="F41" s="36">
        <v>0</v>
      </c>
      <c r="G41" s="37">
        <v>0</v>
      </c>
      <c r="H41" s="37">
        <v>0</v>
      </c>
      <c r="I41" s="37">
        <v>0</v>
      </c>
      <c r="J41" s="38">
        <v>0.01</v>
      </c>
      <c r="K41" s="22"/>
      <c r="L41" s="22"/>
      <c r="M41" s="22"/>
      <c r="N41" s="22"/>
      <c r="O41" s="22"/>
      <c r="P41" s="22"/>
    </row>
    <row r="42" spans="1:16" ht="39" customHeight="1" x14ac:dyDescent="0.2">
      <c r="A42" s="22"/>
      <c r="B42" s="39"/>
      <c r="C42" s="1181" t="s">
        <v>546</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547</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rhqJL5Qb2s0UBftdBLZUQkW0oQaEyYcpbgiL+PHTmLj/D88el9bV4WvhiLJ5V18UV/1M5pJCmKsIt8knc7K0A==" saltValue="OOFIXFrav7ZwZaxpEGBF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4"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2806</v>
      </c>
      <c r="L45" s="60">
        <v>2719</v>
      </c>
      <c r="M45" s="60">
        <v>2802</v>
      </c>
      <c r="N45" s="60">
        <v>2717</v>
      </c>
      <c r="O45" s="61">
        <v>2669</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937</v>
      </c>
      <c r="L48" s="64">
        <v>899</v>
      </c>
      <c r="M48" s="64">
        <v>839</v>
      </c>
      <c r="N48" s="64">
        <v>816</v>
      </c>
      <c r="O48" s="65">
        <v>747</v>
      </c>
      <c r="P48" s="48"/>
      <c r="Q48" s="48"/>
      <c r="R48" s="48"/>
      <c r="S48" s="48"/>
      <c r="T48" s="48"/>
      <c r="U48" s="48"/>
    </row>
    <row r="49" spans="1:21" ht="30.75" customHeight="1" x14ac:dyDescent="0.2">
      <c r="A49" s="48"/>
      <c r="B49" s="1191"/>
      <c r="C49" s="1192"/>
      <c r="D49" s="62"/>
      <c r="E49" s="1197" t="s">
        <v>14</v>
      </c>
      <c r="F49" s="1197"/>
      <c r="G49" s="1197"/>
      <c r="H49" s="1197"/>
      <c r="I49" s="1197"/>
      <c r="J49" s="1198"/>
      <c r="K49" s="63">
        <v>74</v>
      </c>
      <c r="L49" s="64">
        <v>62</v>
      </c>
      <c r="M49" s="64">
        <v>35</v>
      </c>
      <c r="N49" s="64">
        <v>36</v>
      </c>
      <c r="O49" s="65">
        <v>23</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2938</v>
      </c>
      <c r="L52" s="64">
        <v>2799</v>
      </c>
      <c r="M52" s="64">
        <v>2802</v>
      </c>
      <c r="N52" s="64">
        <v>2624</v>
      </c>
      <c r="O52" s="65">
        <v>2499</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879</v>
      </c>
      <c r="L53" s="69">
        <v>881</v>
      </c>
      <c r="M53" s="69">
        <v>874</v>
      </c>
      <c r="N53" s="69">
        <v>945</v>
      </c>
      <c r="O53" s="70">
        <v>940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QHYZd7knDI78VwfM7kNW6AIszE0pPtidr4zx2FGnoAqldaHzXMVliGbIuaZkDQjrwEDTQrQWCAFDdnB9tR2HA==" saltValue="rceWtUxfgJWeey1H0OA2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0" t="s">
        <v>30</v>
      </c>
      <c r="C41" s="1221"/>
      <c r="D41" s="105"/>
      <c r="E41" s="1226" t="s">
        <v>31</v>
      </c>
      <c r="F41" s="1226"/>
      <c r="G41" s="1226"/>
      <c r="H41" s="1227"/>
      <c r="I41" s="355">
        <v>23652</v>
      </c>
      <c r="J41" s="356">
        <v>23818</v>
      </c>
      <c r="K41" s="356">
        <v>22739</v>
      </c>
      <c r="L41" s="356">
        <v>21088</v>
      </c>
      <c r="M41" s="357">
        <v>20575</v>
      </c>
    </row>
    <row r="42" spans="2:13" ht="27.75" customHeight="1" x14ac:dyDescent="0.2">
      <c r="B42" s="1222"/>
      <c r="C42" s="1223"/>
      <c r="D42" s="106"/>
      <c r="E42" s="1228" t="s">
        <v>32</v>
      </c>
      <c r="F42" s="1228"/>
      <c r="G42" s="1228"/>
      <c r="H42" s="1229"/>
      <c r="I42" s="358" t="s">
        <v>489</v>
      </c>
      <c r="J42" s="359" t="s">
        <v>489</v>
      </c>
      <c r="K42" s="359" t="s">
        <v>489</v>
      </c>
      <c r="L42" s="359" t="s">
        <v>489</v>
      </c>
      <c r="M42" s="360">
        <v>4763</v>
      </c>
    </row>
    <row r="43" spans="2:13" ht="27.75" customHeight="1" x14ac:dyDescent="0.2">
      <c r="B43" s="1222"/>
      <c r="C43" s="1223"/>
      <c r="D43" s="106"/>
      <c r="E43" s="1228" t="s">
        <v>33</v>
      </c>
      <c r="F43" s="1228"/>
      <c r="G43" s="1228"/>
      <c r="H43" s="1229"/>
      <c r="I43" s="358">
        <v>8282</v>
      </c>
      <c r="J43" s="359">
        <v>7963</v>
      </c>
      <c r="K43" s="359">
        <v>7498</v>
      </c>
      <c r="L43" s="359">
        <v>7058</v>
      </c>
      <c r="M43" s="360">
        <v>6150</v>
      </c>
    </row>
    <row r="44" spans="2:13" ht="27.75" customHeight="1" x14ac:dyDescent="0.2">
      <c r="B44" s="1222"/>
      <c r="C44" s="1223"/>
      <c r="D44" s="106"/>
      <c r="E44" s="1228" t="s">
        <v>34</v>
      </c>
      <c r="F44" s="1228"/>
      <c r="G44" s="1228"/>
      <c r="H44" s="1229"/>
      <c r="I44" s="358">
        <v>231</v>
      </c>
      <c r="J44" s="359">
        <v>225</v>
      </c>
      <c r="K44" s="359">
        <v>737</v>
      </c>
      <c r="L44" s="359">
        <v>1716</v>
      </c>
      <c r="M44" s="360">
        <v>1715</v>
      </c>
    </row>
    <row r="45" spans="2:13" ht="27.75" customHeight="1" x14ac:dyDescent="0.2">
      <c r="B45" s="1222"/>
      <c r="C45" s="1223"/>
      <c r="D45" s="106"/>
      <c r="E45" s="1228" t="s">
        <v>35</v>
      </c>
      <c r="F45" s="1228"/>
      <c r="G45" s="1228"/>
      <c r="H45" s="1229"/>
      <c r="I45" s="358">
        <v>2251</v>
      </c>
      <c r="J45" s="359">
        <v>2191</v>
      </c>
      <c r="K45" s="359">
        <v>2166</v>
      </c>
      <c r="L45" s="359">
        <v>2105</v>
      </c>
      <c r="M45" s="360">
        <v>2054</v>
      </c>
    </row>
    <row r="46" spans="2:13" ht="27.75" customHeight="1" x14ac:dyDescent="0.2">
      <c r="B46" s="1222"/>
      <c r="C46" s="1223"/>
      <c r="D46" s="107"/>
      <c r="E46" s="1228" t="s">
        <v>36</v>
      </c>
      <c r="F46" s="1228"/>
      <c r="G46" s="1228"/>
      <c r="H46" s="1229"/>
      <c r="I46" s="358">
        <v>5</v>
      </c>
      <c r="J46" s="359">
        <v>3</v>
      </c>
      <c r="K46" s="359">
        <v>2</v>
      </c>
      <c r="L46" s="359">
        <v>1</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7201</v>
      </c>
      <c r="J50" s="359">
        <v>7071</v>
      </c>
      <c r="K50" s="359">
        <v>7658</v>
      </c>
      <c r="L50" s="359">
        <v>7785</v>
      </c>
      <c r="M50" s="360">
        <v>7736</v>
      </c>
    </row>
    <row r="51" spans="2:13" ht="27.75" customHeight="1" x14ac:dyDescent="0.2">
      <c r="B51" s="1222"/>
      <c r="C51" s="1223"/>
      <c r="D51" s="106"/>
      <c r="E51" s="1228" t="s">
        <v>42</v>
      </c>
      <c r="F51" s="1228"/>
      <c r="G51" s="1228"/>
      <c r="H51" s="1229"/>
      <c r="I51" s="358">
        <v>2708</v>
      </c>
      <c r="J51" s="359">
        <v>2720</v>
      </c>
      <c r="K51" s="359">
        <v>2648</v>
      </c>
      <c r="L51" s="359">
        <v>2653</v>
      </c>
      <c r="M51" s="360">
        <v>2607</v>
      </c>
    </row>
    <row r="52" spans="2:13" ht="27.75" customHeight="1" x14ac:dyDescent="0.2">
      <c r="B52" s="1224"/>
      <c r="C52" s="1225"/>
      <c r="D52" s="106"/>
      <c r="E52" s="1228" t="s">
        <v>43</v>
      </c>
      <c r="F52" s="1228"/>
      <c r="G52" s="1228"/>
      <c r="H52" s="1229"/>
      <c r="I52" s="358">
        <v>21616</v>
      </c>
      <c r="J52" s="359">
        <v>20200</v>
      </c>
      <c r="K52" s="359">
        <v>19219</v>
      </c>
      <c r="L52" s="359">
        <v>17980</v>
      </c>
      <c r="M52" s="360">
        <v>17259</v>
      </c>
    </row>
    <row r="53" spans="2:13" ht="27.75" customHeight="1" thickBot="1" x14ac:dyDescent="0.25">
      <c r="B53" s="1235" t="s">
        <v>19</v>
      </c>
      <c r="C53" s="1236"/>
      <c r="D53" s="110"/>
      <c r="E53" s="1237" t="s">
        <v>44</v>
      </c>
      <c r="F53" s="1237"/>
      <c r="G53" s="1237"/>
      <c r="H53" s="1238"/>
      <c r="I53" s="361">
        <v>2896</v>
      </c>
      <c r="J53" s="362">
        <v>4209</v>
      </c>
      <c r="K53" s="362">
        <v>3617</v>
      </c>
      <c r="L53" s="362">
        <v>3549</v>
      </c>
      <c r="M53" s="363">
        <v>7653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pNNb6Ta2jZ7fdTD05HqFxpVThD10NuXnDwr5XRV7rMO8Mw+WBJ3b49ls7zF4hwDwisU8FQ9s1StijnvsG6X8w==" saltValue="cL0/x6ArKQY9P9htiHxM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53"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L1"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6255</v>
      </c>
      <c r="G55" s="122">
        <v>6272</v>
      </c>
      <c r="H55" s="123">
        <v>6276</v>
      </c>
    </row>
    <row r="56" spans="2:8" ht="52.5" customHeight="1" x14ac:dyDescent="0.2">
      <c r="B56" s="124"/>
      <c r="C56" s="1249" t="s">
        <v>47</v>
      </c>
      <c r="D56" s="1249"/>
      <c r="E56" s="1250"/>
      <c r="F56" s="125">
        <v>245</v>
      </c>
      <c r="G56" s="125">
        <v>246</v>
      </c>
      <c r="H56" s="126">
        <v>293</v>
      </c>
    </row>
    <row r="57" spans="2:8" ht="53.25" customHeight="1" x14ac:dyDescent="0.2">
      <c r="B57" s="124"/>
      <c r="C57" s="1251" t="s">
        <v>48</v>
      </c>
      <c r="D57" s="1251"/>
      <c r="E57" s="1252"/>
      <c r="F57" s="127">
        <v>2037</v>
      </c>
      <c r="G57" s="127">
        <v>1751</v>
      </c>
      <c r="H57" s="128">
        <v>1215</v>
      </c>
    </row>
    <row r="58" spans="2:8" ht="45.75" customHeight="1" x14ac:dyDescent="0.2">
      <c r="B58" s="129"/>
      <c r="C58" s="1239" t="s">
        <v>564</v>
      </c>
      <c r="D58" s="1240"/>
      <c r="E58" s="1241"/>
      <c r="F58" s="130">
        <v>1403</v>
      </c>
      <c r="G58" s="130">
        <v>1098</v>
      </c>
      <c r="H58" s="131">
        <v>695</v>
      </c>
    </row>
    <row r="59" spans="2:8" ht="45.75" customHeight="1" x14ac:dyDescent="0.2">
      <c r="B59" s="129"/>
      <c r="C59" s="1239" t="s">
        <v>565</v>
      </c>
      <c r="D59" s="1240"/>
      <c r="E59" s="1241"/>
      <c r="F59" s="130">
        <v>320</v>
      </c>
      <c r="G59" s="130">
        <v>374</v>
      </c>
      <c r="H59" s="131">
        <v>257</v>
      </c>
    </row>
    <row r="60" spans="2:8" ht="45.75" customHeight="1" x14ac:dyDescent="0.2">
      <c r="B60" s="129"/>
      <c r="C60" s="1239" t="s">
        <v>566</v>
      </c>
      <c r="D60" s="1240"/>
      <c r="E60" s="1241"/>
      <c r="F60" s="130">
        <v>81</v>
      </c>
      <c r="G60" s="130">
        <v>82</v>
      </c>
      <c r="H60" s="131">
        <v>66</v>
      </c>
    </row>
    <row r="61" spans="2:8" ht="45.75" customHeight="1" x14ac:dyDescent="0.2">
      <c r="B61" s="129"/>
      <c r="C61" s="1239" t="s">
        <v>567</v>
      </c>
      <c r="D61" s="1240"/>
      <c r="E61" s="1241"/>
      <c r="F61" s="130">
        <v>66</v>
      </c>
      <c r="G61" s="130">
        <v>66</v>
      </c>
      <c r="H61" s="131">
        <v>66</v>
      </c>
    </row>
    <row r="62" spans="2:8" ht="45.75" customHeight="1" thickBot="1" x14ac:dyDescent="0.25">
      <c r="B62" s="132"/>
      <c r="C62" s="1242" t="s">
        <v>568</v>
      </c>
      <c r="D62" s="1243"/>
      <c r="E62" s="1244"/>
      <c r="F62" s="133">
        <v>33</v>
      </c>
      <c r="G62" s="133">
        <v>34</v>
      </c>
      <c r="H62" s="134">
        <v>34</v>
      </c>
    </row>
    <row r="63" spans="2:8" ht="52.5" customHeight="1" thickBot="1" x14ac:dyDescent="0.25">
      <c r="B63" s="135"/>
      <c r="C63" s="1245" t="s">
        <v>49</v>
      </c>
      <c r="D63" s="1245"/>
      <c r="E63" s="1246"/>
      <c r="F63" s="136">
        <v>8537</v>
      </c>
      <c r="G63" s="136">
        <v>8270</v>
      </c>
      <c r="H63" s="137">
        <v>7784</v>
      </c>
    </row>
    <row r="64" spans="2:8" ht="13" x14ac:dyDescent="0.2"/>
  </sheetData>
  <sheetProtection algorithmName="SHA-512" hashValue="5McpOhQxJ7ibnjaHZXRqYc96jgunverxV1sQs7hzKH23aPF/Mnt5lXAJtWPmdUvBE+PhCyJGTolNQ5+D94LgpA==" saltValue="Xj6YqL2v+wimAJJoU/nwkw=="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3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5CC5C-F974-4B2A-AC63-7704F8771E8D}">
  <sheetPr>
    <pageSetUpPr fitToPage="1"/>
  </sheetPr>
  <dimension ref="A1:DE85"/>
  <sheetViews>
    <sheetView showGridLines="0" zoomScaleNormal="100" zoomScaleSheetLayoutView="55" workbookViewId="0">
      <selection activeCell="AQ59" sqref="AQ5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572</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573</v>
      </c>
      <c r="AO51" s="1256"/>
      <c r="AP51" s="1256"/>
      <c r="AQ51" s="1256"/>
      <c r="AR51" s="1256"/>
      <c r="AS51" s="1256"/>
      <c r="AT51" s="1256"/>
      <c r="AU51" s="1256"/>
      <c r="AV51" s="1256"/>
      <c r="AW51" s="1256"/>
      <c r="AX51" s="1256"/>
      <c r="AY51" s="1256"/>
      <c r="AZ51" s="1256"/>
      <c r="BA51" s="1256"/>
      <c r="BB51" s="1256" t="s">
        <v>574</v>
      </c>
      <c r="BC51" s="1256"/>
      <c r="BD51" s="1256"/>
      <c r="BE51" s="1256"/>
      <c r="BF51" s="1256"/>
      <c r="BG51" s="1256"/>
      <c r="BH51" s="1256"/>
      <c r="BI51" s="1256"/>
      <c r="BJ51" s="1256"/>
      <c r="BK51" s="1256"/>
      <c r="BL51" s="1256"/>
      <c r="BM51" s="1256"/>
      <c r="BN51" s="1256"/>
      <c r="BO51" s="1256"/>
      <c r="BP51" s="1253">
        <v>38.200000000000003</v>
      </c>
      <c r="BQ51" s="1253"/>
      <c r="BR51" s="1253"/>
      <c r="BS51" s="1253"/>
      <c r="BT51" s="1253"/>
      <c r="BU51" s="1253"/>
      <c r="BV51" s="1253"/>
      <c r="BW51" s="1253"/>
      <c r="BX51" s="1253">
        <v>52</v>
      </c>
      <c r="BY51" s="1253"/>
      <c r="BZ51" s="1253"/>
      <c r="CA51" s="1253"/>
      <c r="CB51" s="1253"/>
      <c r="CC51" s="1253"/>
      <c r="CD51" s="1253"/>
      <c r="CE51" s="1253"/>
      <c r="CF51" s="1253">
        <v>41.6</v>
      </c>
      <c r="CG51" s="1253"/>
      <c r="CH51" s="1253"/>
      <c r="CI51" s="1253"/>
      <c r="CJ51" s="1253"/>
      <c r="CK51" s="1253"/>
      <c r="CL51" s="1253"/>
      <c r="CM51" s="1253"/>
      <c r="CN51" s="1253">
        <v>41.8</v>
      </c>
      <c r="CO51" s="1253"/>
      <c r="CP51" s="1253"/>
      <c r="CQ51" s="1253"/>
      <c r="CR51" s="1253"/>
      <c r="CS51" s="1253"/>
      <c r="CT51" s="1253"/>
      <c r="CU51" s="1253"/>
      <c r="CV51" s="1253">
        <v>87.7</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575</v>
      </c>
      <c r="BC53" s="1256"/>
      <c r="BD53" s="1256"/>
      <c r="BE53" s="1256"/>
      <c r="BF53" s="1256"/>
      <c r="BG53" s="1256"/>
      <c r="BH53" s="1256"/>
      <c r="BI53" s="1256"/>
      <c r="BJ53" s="1256"/>
      <c r="BK53" s="1256"/>
      <c r="BL53" s="1256"/>
      <c r="BM53" s="1256"/>
      <c r="BN53" s="1256"/>
      <c r="BO53" s="1256"/>
      <c r="BP53" s="1253">
        <v>56.5</v>
      </c>
      <c r="BQ53" s="1253"/>
      <c r="BR53" s="1253"/>
      <c r="BS53" s="1253"/>
      <c r="BT53" s="1253"/>
      <c r="BU53" s="1253"/>
      <c r="BV53" s="1253"/>
      <c r="BW53" s="1253"/>
      <c r="BX53" s="1253">
        <v>56.6</v>
      </c>
      <c r="BY53" s="1253"/>
      <c r="BZ53" s="1253"/>
      <c r="CA53" s="1253"/>
      <c r="CB53" s="1253"/>
      <c r="CC53" s="1253"/>
      <c r="CD53" s="1253"/>
      <c r="CE53" s="1253"/>
      <c r="CF53" s="1253">
        <v>58.3</v>
      </c>
      <c r="CG53" s="1253"/>
      <c r="CH53" s="1253"/>
      <c r="CI53" s="1253"/>
      <c r="CJ53" s="1253"/>
      <c r="CK53" s="1253"/>
      <c r="CL53" s="1253"/>
      <c r="CM53" s="1253"/>
      <c r="CN53" s="1253">
        <v>59.9</v>
      </c>
      <c r="CO53" s="1253"/>
      <c r="CP53" s="1253"/>
      <c r="CQ53" s="1253"/>
      <c r="CR53" s="1253"/>
      <c r="CS53" s="1253"/>
      <c r="CT53" s="1253"/>
      <c r="CU53" s="1253"/>
      <c r="CV53" s="1253">
        <v>58.1</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576</v>
      </c>
      <c r="AO55" s="1258"/>
      <c r="AP55" s="1258"/>
      <c r="AQ55" s="1258"/>
      <c r="AR55" s="1258"/>
      <c r="AS55" s="1258"/>
      <c r="AT55" s="1258"/>
      <c r="AU55" s="1258"/>
      <c r="AV55" s="1258"/>
      <c r="AW55" s="1258"/>
      <c r="AX55" s="1258"/>
      <c r="AY55" s="1258"/>
      <c r="AZ55" s="1258"/>
      <c r="BA55" s="1258"/>
      <c r="BB55" s="1256" t="s">
        <v>574</v>
      </c>
      <c r="BC55" s="1256"/>
      <c r="BD55" s="1256"/>
      <c r="BE55" s="1256"/>
      <c r="BF55" s="1256"/>
      <c r="BG55" s="1256"/>
      <c r="BH55" s="1256"/>
      <c r="BI55" s="1256"/>
      <c r="BJ55" s="1256"/>
      <c r="BK55" s="1256"/>
      <c r="BL55" s="1256"/>
      <c r="BM55" s="1256"/>
      <c r="BN55" s="1256"/>
      <c r="BO55" s="1256"/>
      <c r="BP55" s="1253">
        <v>49.7</v>
      </c>
      <c r="BQ55" s="1253"/>
      <c r="BR55" s="1253"/>
      <c r="BS55" s="1253"/>
      <c r="BT55" s="1253"/>
      <c r="BU55" s="1253"/>
      <c r="BV55" s="1253"/>
      <c r="BW55" s="1253"/>
      <c r="BX55" s="1253">
        <v>37.299999999999997</v>
      </c>
      <c r="BY55" s="1253"/>
      <c r="BZ55" s="1253"/>
      <c r="CA55" s="1253"/>
      <c r="CB55" s="1253"/>
      <c r="CC55" s="1253"/>
      <c r="CD55" s="1253"/>
      <c r="CE55" s="1253"/>
      <c r="CF55" s="1253">
        <v>25.4</v>
      </c>
      <c r="CG55" s="1253"/>
      <c r="CH55" s="1253"/>
      <c r="CI55" s="1253"/>
      <c r="CJ55" s="1253"/>
      <c r="CK55" s="1253"/>
      <c r="CL55" s="1253"/>
      <c r="CM55" s="1253"/>
      <c r="CN55" s="1253">
        <v>17.600000000000001</v>
      </c>
      <c r="CO55" s="1253"/>
      <c r="CP55" s="1253"/>
      <c r="CQ55" s="1253"/>
      <c r="CR55" s="1253"/>
      <c r="CS55" s="1253"/>
      <c r="CT55" s="1253"/>
      <c r="CU55" s="1253"/>
      <c r="CV55" s="1253">
        <v>17.2</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575</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62</v>
      </c>
      <c r="BY57" s="1253"/>
      <c r="BZ57" s="1253"/>
      <c r="CA57" s="1253"/>
      <c r="CB57" s="1253"/>
      <c r="CC57" s="1253"/>
      <c r="CD57" s="1253"/>
      <c r="CE57" s="1253"/>
      <c r="CF57" s="1253">
        <v>63.2</v>
      </c>
      <c r="CG57" s="1253"/>
      <c r="CH57" s="1253"/>
      <c r="CI57" s="1253"/>
      <c r="CJ57" s="1253"/>
      <c r="CK57" s="1253"/>
      <c r="CL57" s="1253"/>
      <c r="CM57" s="1253"/>
      <c r="CN57" s="1253">
        <v>65.3</v>
      </c>
      <c r="CO57" s="1253"/>
      <c r="CP57" s="1253"/>
      <c r="CQ57" s="1253"/>
      <c r="CR57" s="1253"/>
      <c r="CS57" s="1253"/>
      <c r="CT57" s="1253"/>
      <c r="CU57" s="1253"/>
      <c r="CV57" s="1253">
        <v>66.900000000000006</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577</v>
      </c>
    </row>
    <row r="64" spans="1:109" ht="13"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572</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573</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v>38.200000000000003</v>
      </c>
      <c r="BQ73" s="1253"/>
      <c r="BR73" s="1253"/>
      <c r="BS73" s="1253"/>
      <c r="BT73" s="1253"/>
      <c r="BU73" s="1253"/>
      <c r="BV73" s="1253"/>
      <c r="BW73" s="1253"/>
      <c r="BX73" s="1253">
        <v>52</v>
      </c>
      <c r="BY73" s="1253"/>
      <c r="BZ73" s="1253"/>
      <c r="CA73" s="1253"/>
      <c r="CB73" s="1253"/>
      <c r="CC73" s="1253"/>
      <c r="CD73" s="1253"/>
      <c r="CE73" s="1253"/>
      <c r="CF73" s="1253">
        <v>41.6</v>
      </c>
      <c r="CG73" s="1253"/>
      <c r="CH73" s="1253"/>
      <c r="CI73" s="1253"/>
      <c r="CJ73" s="1253"/>
      <c r="CK73" s="1253"/>
      <c r="CL73" s="1253"/>
      <c r="CM73" s="1253"/>
      <c r="CN73" s="1253">
        <v>41.8</v>
      </c>
      <c r="CO73" s="1253"/>
      <c r="CP73" s="1253"/>
      <c r="CQ73" s="1253"/>
      <c r="CR73" s="1253"/>
      <c r="CS73" s="1253"/>
      <c r="CT73" s="1253"/>
      <c r="CU73" s="1253"/>
      <c r="CV73" s="1253">
        <v>87.7</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579</v>
      </c>
      <c r="BC75" s="1256"/>
      <c r="BD75" s="1256"/>
      <c r="BE75" s="1256"/>
      <c r="BF75" s="1256"/>
      <c r="BG75" s="1256"/>
      <c r="BH75" s="1256"/>
      <c r="BI75" s="1256"/>
      <c r="BJ75" s="1256"/>
      <c r="BK75" s="1256"/>
      <c r="BL75" s="1256"/>
      <c r="BM75" s="1256"/>
      <c r="BN75" s="1256"/>
      <c r="BO75" s="1256"/>
      <c r="BP75" s="1253">
        <v>11.6</v>
      </c>
      <c r="BQ75" s="1253"/>
      <c r="BR75" s="1253"/>
      <c r="BS75" s="1253"/>
      <c r="BT75" s="1253"/>
      <c r="BU75" s="1253"/>
      <c r="BV75" s="1253"/>
      <c r="BW75" s="1253"/>
      <c r="BX75" s="1253">
        <v>11.4</v>
      </c>
      <c r="BY75" s="1253"/>
      <c r="BZ75" s="1253"/>
      <c r="CA75" s="1253"/>
      <c r="CB75" s="1253"/>
      <c r="CC75" s="1253"/>
      <c r="CD75" s="1253"/>
      <c r="CE75" s="1253"/>
      <c r="CF75" s="1253">
        <v>10.8</v>
      </c>
      <c r="CG75" s="1253"/>
      <c r="CH75" s="1253"/>
      <c r="CI75" s="1253"/>
      <c r="CJ75" s="1253"/>
      <c r="CK75" s="1253"/>
      <c r="CL75" s="1253"/>
      <c r="CM75" s="1253"/>
      <c r="CN75" s="1253">
        <v>10.7</v>
      </c>
      <c r="CO75" s="1253"/>
      <c r="CP75" s="1253"/>
      <c r="CQ75" s="1253"/>
      <c r="CR75" s="1253"/>
      <c r="CS75" s="1253"/>
      <c r="CT75" s="1253"/>
      <c r="CU75" s="1253"/>
      <c r="CV75" s="1253">
        <v>10.6</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576</v>
      </c>
      <c r="AO77" s="1258"/>
      <c r="AP77" s="1258"/>
      <c r="AQ77" s="1258"/>
      <c r="AR77" s="1258"/>
      <c r="AS77" s="1258"/>
      <c r="AT77" s="1258"/>
      <c r="AU77" s="1258"/>
      <c r="AV77" s="1258"/>
      <c r="AW77" s="1258"/>
      <c r="AX77" s="1258"/>
      <c r="AY77" s="1258"/>
      <c r="AZ77" s="1258"/>
      <c r="BA77" s="1258"/>
      <c r="BB77" s="1256" t="s">
        <v>574</v>
      </c>
      <c r="BC77" s="1256"/>
      <c r="BD77" s="1256"/>
      <c r="BE77" s="1256"/>
      <c r="BF77" s="1256"/>
      <c r="BG77" s="1256"/>
      <c r="BH77" s="1256"/>
      <c r="BI77" s="1256"/>
      <c r="BJ77" s="1256"/>
      <c r="BK77" s="1256"/>
      <c r="BL77" s="1256"/>
      <c r="BM77" s="1256"/>
      <c r="BN77" s="1256"/>
      <c r="BO77" s="1256"/>
      <c r="BP77" s="1253">
        <v>49.7</v>
      </c>
      <c r="BQ77" s="1253"/>
      <c r="BR77" s="1253"/>
      <c r="BS77" s="1253"/>
      <c r="BT77" s="1253"/>
      <c r="BU77" s="1253"/>
      <c r="BV77" s="1253"/>
      <c r="BW77" s="1253"/>
      <c r="BX77" s="1253">
        <v>37.299999999999997</v>
      </c>
      <c r="BY77" s="1253"/>
      <c r="BZ77" s="1253"/>
      <c r="CA77" s="1253"/>
      <c r="CB77" s="1253"/>
      <c r="CC77" s="1253"/>
      <c r="CD77" s="1253"/>
      <c r="CE77" s="1253"/>
      <c r="CF77" s="1253">
        <v>25.4</v>
      </c>
      <c r="CG77" s="1253"/>
      <c r="CH77" s="1253"/>
      <c r="CI77" s="1253"/>
      <c r="CJ77" s="1253"/>
      <c r="CK77" s="1253"/>
      <c r="CL77" s="1253"/>
      <c r="CM77" s="1253"/>
      <c r="CN77" s="1253">
        <v>17.600000000000001</v>
      </c>
      <c r="CO77" s="1253"/>
      <c r="CP77" s="1253"/>
      <c r="CQ77" s="1253"/>
      <c r="CR77" s="1253"/>
      <c r="CS77" s="1253"/>
      <c r="CT77" s="1253"/>
      <c r="CU77" s="1253"/>
      <c r="CV77" s="1253">
        <v>17.2</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579</v>
      </c>
      <c r="BC79" s="1256"/>
      <c r="BD79" s="1256"/>
      <c r="BE79" s="1256"/>
      <c r="BF79" s="1256"/>
      <c r="BG79" s="1256"/>
      <c r="BH79" s="1256"/>
      <c r="BI79" s="1256"/>
      <c r="BJ79" s="1256"/>
      <c r="BK79" s="1256"/>
      <c r="BL79" s="1256"/>
      <c r="BM79" s="1256"/>
      <c r="BN79" s="1256"/>
      <c r="BO79" s="1256"/>
      <c r="BP79" s="1253">
        <v>9.1999999999999993</v>
      </c>
      <c r="BQ79" s="1253"/>
      <c r="BR79" s="1253"/>
      <c r="BS79" s="1253"/>
      <c r="BT79" s="1253"/>
      <c r="BU79" s="1253"/>
      <c r="BV79" s="1253"/>
      <c r="BW79" s="1253"/>
      <c r="BX79" s="1253">
        <v>8.6</v>
      </c>
      <c r="BY79" s="1253"/>
      <c r="BZ79" s="1253"/>
      <c r="CA79" s="1253"/>
      <c r="CB79" s="1253"/>
      <c r="CC79" s="1253"/>
      <c r="CD79" s="1253"/>
      <c r="CE79" s="1253"/>
      <c r="CF79" s="1253">
        <v>8.3000000000000007</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amHC0aNuHzg16PfHbNjXZ2perXVOMOtxh8NmmC6YJBZGOqrRaHaXzX+FA4xy6RmAr3Vzbd5ol2xs0Em5DEUtFA==" saltValue="CivFh1HWg5/a3MexcqVt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1AF83-D0C6-43C9-8731-F5F2FE2D84C7}">
  <sheetPr>
    <pageSetUpPr fitToPage="1"/>
  </sheetPr>
  <dimension ref="A1:DR125"/>
  <sheetViews>
    <sheetView showGridLines="0" zoomScaleNormal="100" zoomScaleSheetLayoutView="70" workbookViewId="0">
      <selection activeCell="AQ59" sqref="AQ5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JX3ZBWAaF28dQzk/XPByTQTyNx19lhj/2wv66PJZEGhYqDZBcBXYdYWvl+6e4EVP9wEW6+DLArTvQ3v9lPtX+w==" saltValue="1DYH8Jel00dKZWhONpAW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07D7A-BB2B-4872-804C-82BEF61B959A}">
  <sheetPr>
    <pageSetUpPr fitToPage="1"/>
  </sheetPr>
  <dimension ref="A1:DR125"/>
  <sheetViews>
    <sheetView showGridLines="0" topLeftCell="A16" zoomScaleNormal="100" zoomScaleSheetLayoutView="55" workbookViewId="0">
      <selection activeCell="AQ59" sqref="AQ5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eQX7pGDfvg3z0yePWZspTcN2p0pEQfMa5rz0LUtIdQAmvlk84hkUSuWoa5Wuu0acX8QgP9QkSVkSaEDWHdb2vw==" saltValue="lRk6IjOs5DE1i1UdJAXH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82907</v>
      </c>
      <c r="E3" s="156"/>
      <c r="F3" s="157">
        <v>74581</v>
      </c>
      <c r="G3" s="158"/>
      <c r="H3" s="159"/>
    </row>
    <row r="4" spans="1:8" x14ac:dyDescent="0.2">
      <c r="A4" s="160"/>
      <c r="B4" s="161"/>
      <c r="C4" s="162"/>
      <c r="D4" s="163">
        <v>47695</v>
      </c>
      <c r="E4" s="164"/>
      <c r="F4" s="165">
        <v>41563</v>
      </c>
      <c r="G4" s="166"/>
      <c r="H4" s="167"/>
    </row>
    <row r="5" spans="1:8" x14ac:dyDescent="0.2">
      <c r="A5" s="148" t="s">
        <v>522</v>
      </c>
      <c r="B5" s="153"/>
      <c r="C5" s="154"/>
      <c r="D5" s="155">
        <v>100873</v>
      </c>
      <c r="E5" s="156"/>
      <c r="F5" s="157">
        <v>76347</v>
      </c>
      <c r="G5" s="158"/>
      <c r="H5" s="159"/>
    </row>
    <row r="6" spans="1:8" x14ac:dyDescent="0.2">
      <c r="A6" s="160"/>
      <c r="B6" s="161"/>
      <c r="C6" s="162"/>
      <c r="D6" s="163">
        <v>61626</v>
      </c>
      <c r="E6" s="164"/>
      <c r="F6" s="165">
        <v>41762</v>
      </c>
      <c r="G6" s="166"/>
      <c r="H6" s="167"/>
    </row>
    <row r="7" spans="1:8" x14ac:dyDescent="0.2">
      <c r="A7" s="148" t="s">
        <v>523</v>
      </c>
      <c r="B7" s="153"/>
      <c r="C7" s="154"/>
      <c r="D7" s="155">
        <v>53922</v>
      </c>
      <c r="E7" s="156"/>
      <c r="F7" s="157">
        <v>69604</v>
      </c>
      <c r="G7" s="158"/>
      <c r="H7" s="159"/>
    </row>
    <row r="8" spans="1:8" x14ac:dyDescent="0.2">
      <c r="A8" s="160"/>
      <c r="B8" s="161"/>
      <c r="C8" s="162"/>
      <c r="D8" s="163">
        <v>26073</v>
      </c>
      <c r="E8" s="164"/>
      <c r="F8" s="165">
        <v>36247</v>
      </c>
      <c r="G8" s="166"/>
      <c r="H8" s="167"/>
    </row>
    <row r="9" spans="1:8" x14ac:dyDescent="0.2">
      <c r="A9" s="148" t="s">
        <v>524</v>
      </c>
      <c r="B9" s="153"/>
      <c r="C9" s="154"/>
      <c r="D9" s="155">
        <v>44767</v>
      </c>
      <c r="E9" s="156"/>
      <c r="F9" s="157">
        <v>68410</v>
      </c>
      <c r="G9" s="158"/>
      <c r="H9" s="159"/>
    </row>
    <row r="10" spans="1:8" x14ac:dyDescent="0.2">
      <c r="A10" s="160"/>
      <c r="B10" s="161"/>
      <c r="C10" s="162"/>
      <c r="D10" s="163">
        <v>23694</v>
      </c>
      <c r="E10" s="164"/>
      <c r="F10" s="165">
        <v>35086</v>
      </c>
      <c r="G10" s="166"/>
      <c r="H10" s="167"/>
    </row>
    <row r="11" spans="1:8" x14ac:dyDescent="0.2">
      <c r="A11" s="148" t="s">
        <v>525</v>
      </c>
      <c r="B11" s="153"/>
      <c r="C11" s="154"/>
      <c r="D11" s="155">
        <v>73127</v>
      </c>
      <c r="E11" s="156"/>
      <c r="F11" s="157">
        <v>73019</v>
      </c>
      <c r="G11" s="158"/>
      <c r="H11" s="159"/>
    </row>
    <row r="12" spans="1:8" x14ac:dyDescent="0.2">
      <c r="A12" s="160"/>
      <c r="B12" s="161"/>
      <c r="C12" s="168"/>
      <c r="D12" s="163">
        <v>44102</v>
      </c>
      <c r="E12" s="164"/>
      <c r="F12" s="165">
        <v>39427</v>
      </c>
      <c r="G12" s="166"/>
      <c r="H12" s="167"/>
    </row>
    <row r="13" spans="1:8" x14ac:dyDescent="0.2">
      <c r="A13" s="148"/>
      <c r="B13" s="153"/>
      <c r="C13" s="169"/>
      <c r="D13" s="170">
        <v>71119</v>
      </c>
      <c r="E13" s="171"/>
      <c r="F13" s="172">
        <v>72392</v>
      </c>
      <c r="G13" s="173"/>
      <c r="H13" s="159"/>
    </row>
    <row r="14" spans="1:8" x14ac:dyDescent="0.2">
      <c r="A14" s="160"/>
      <c r="B14" s="161"/>
      <c r="C14" s="162"/>
      <c r="D14" s="163">
        <v>40638</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3.84</v>
      </c>
      <c r="C19" s="174">
        <f>ROUND(VALUE(SUBSTITUTE(実質収支比率等に係る経年分析!G$48,"▲","-")),2)</f>
        <v>5.57</v>
      </c>
      <c r="D19" s="174">
        <f>ROUND(VALUE(SUBSTITUTE(実質収支比率等に係る経年分析!H$48,"▲","-")),2)</f>
        <v>6.06</v>
      </c>
      <c r="E19" s="174">
        <f>ROUND(VALUE(SUBSTITUTE(実質収支比率等に係る経年分析!I$48,"▲","-")),2)</f>
        <v>5.57</v>
      </c>
      <c r="F19" s="174">
        <f>ROUND(VALUE(SUBSTITUTE(実質収支比率等に係る経年分析!J$48,"▲","-")),2)</f>
        <v>6.48</v>
      </c>
    </row>
    <row r="20" spans="1:11" x14ac:dyDescent="0.2">
      <c r="A20" s="174" t="s">
        <v>53</v>
      </c>
      <c r="B20" s="174">
        <f>ROUND(VALUE(SUBSTITUTE(実質収支比率等に係る経年分析!F$47,"▲","-")),2)</f>
        <v>61.8</v>
      </c>
      <c r="C20" s="174">
        <f>ROUND(VALUE(SUBSTITUTE(実質収支比率等に係る経年分析!G$47,"▲","-")),2)</f>
        <v>57.15</v>
      </c>
      <c r="D20" s="174">
        <f>ROUND(VALUE(SUBSTITUTE(実質収支比率等に係る経年分析!H$47,"▲","-")),2)</f>
        <v>56.59</v>
      </c>
      <c r="E20" s="174">
        <f>ROUND(VALUE(SUBSTITUTE(実質収支比率等に係る経年分析!I$47,"▲","-")),2)</f>
        <v>58.2</v>
      </c>
      <c r="F20" s="174">
        <f>ROUND(VALUE(SUBSTITUTE(実質収支比率等に係る経年分析!J$47,"▲","-")),2)</f>
        <v>57.58</v>
      </c>
    </row>
    <row r="21" spans="1:11" x14ac:dyDescent="0.2">
      <c r="A21" s="174" t="s">
        <v>54</v>
      </c>
      <c r="B21" s="174">
        <f>IF(ISNUMBER(VALUE(SUBSTITUTE(実質収支比率等に係る経年分析!F$49,"▲","-"))),ROUND(VALUE(SUBSTITUTE(実質収支比率等に係る経年分析!F$49,"▲","-")),2),NA())</f>
        <v>-6.74</v>
      </c>
      <c r="C21" s="174">
        <f>IF(ISNUMBER(VALUE(SUBSTITUTE(実質収支比率等に係る経年分析!G$49,"▲","-"))),ROUND(VALUE(SUBSTITUTE(実質収支比率等に係る経年分析!G$49,"▲","-")),2),NA())</f>
        <v>-2.4700000000000002</v>
      </c>
      <c r="D21" s="174">
        <f>IF(ISNUMBER(VALUE(SUBSTITUTE(実質収支比率等に係る経年分析!H$49,"▲","-"))),ROUND(VALUE(SUBSTITUTE(実質収支比率等に係る経年分析!H$49,"▲","-")),2),NA())</f>
        <v>0</v>
      </c>
      <c r="E21" s="174">
        <f>IF(ISNUMBER(VALUE(SUBSTITUTE(実質収支比率等に係る経年分析!I$49,"▲","-"))),ROUND(VALUE(SUBSTITUTE(実質収支比率等に係る経年分析!I$49,"▲","-")),2),NA())</f>
        <v>-3.74</v>
      </c>
      <c r="F21" s="174">
        <f>IF(ISNUMBER(VALUE(SUBSTITUTE(実質収支比率等に係る経年分析!J$49,"▲","-"))),ROUND(VALUE(SUBSTITUTE(実質収支比率等に係る経年分析!J$49,"▲","-")),2),NA())</f>
        <v>-1.75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かほく市墓地特別会計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かほく市営バス事業特別会計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かほく市国民健康保険特別会計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かほく市ケーブルテレビ事業特別会計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2">
      <c r="A33" s="175" t="str">
        <f>IF(連結実質赤字比率に係る赤字・黒字の構成分析!C$37="",NA(),連結実質赤字比率に係る赤字・黒字の構成分析!C$37)</f>
        <v>かほく市介護保険特別会計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2">
      <c r="A34" s="175" t="str">
        <f>IF(連結実質赤字比率に係る赤字・黒字の構成分析!C$36="",NA(),連結実質赤字比率に係る赤字・黒字の構成分析!C$36)</f>
        <v>かほく市下水道事業会計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4.1399999999999997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4.0599999999999996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6.26</v>
      </c>
    </row>
    <row r="36" spans="1:16" x14ac:dyDescent="0.2">
      <c r="A36" s="175" t="str">
        <f>IF(連結実質赤字比率に係る赤字・黒字の構成分析!C$34="",NA(),連結実質赤字比率に係る赤字・黒字の構成分析!C$34)</f>
        <v>かほく市水道事業会計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9.7100000000000009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10.029999999999999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10.46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2938</v>
      </c>
      <c r="E42" s="176"/>
      <c r="F42" s="176"/>
      <c r="G42" s="176">
        <f>'実質公債費比率（分子）の構造'!L$52</f>
        <v>2799</v>
      </c>
      <c r="H42" s="176"/>
      <c r="I42" s="176"/>
      <c r="J42" s="176">
        <f>'実質公債費比率（分子）の構造'!M$52</f>
        <v>2802</v>
      </c>
      <c r="K42" s="176"/>
      <c r="L42" s="176"/>
      <c r="M42" s="176">
        <f>'実質公債費比率（分子）の構造'!N$52</f>
        <v>2624</v>
      </c>
      <c r="N42" s="176"/>
      <c r="O42" s="176"/>
      <c r="P42" s="176">
        <f>'実質公債費比率（分子）の構造'!O$52</f>
        <v>2499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74</v>
      </c>
      <c r="C45" s="176"/>
      <c r="D45" s="176"/>
      <c r="E45" s="176">
        <f>'実質公債費比率（分子）の構造'!L$49</f>
        <v>62</v>
      </c>
      <c r="F45" s="176"/>
      <c r="G45" s="176"/>
      <c r="H45" s="176">
        <f>'実質公債費比率（分子）の構造'!M$49</f>
        <v>35</v>
      </c>
      <c r="I45" s="176"/>
      <c r="J45" s="176"/>
      <c r="K45" s="176">
        <f>'実質公債費比率（分子）の構造'!N$49</f>
        <v>36</v>
      </c>
      <c r="L45" s="176"/>
      <c r="M45" s="176"/>
      <c r="N45" s="176">
        <f>'実質公債費比率（分子）の構造'!O$49</f>
        <v>23</v>
      </c>
      <c r="O45" s="176"/>
      <c r="P45" s="176"/>
    </row>
    <row r="46" spans="1:16" x14ac:dyDescent="0.2">
      <c r="A46" s="176" t="s">
        <v>64</v>
      </c>
      <c r="B46" s="176">
        <f>'実質公債費比率（分子）の構造'!K$48</f>
        <v>937</v>
      </c>
      <c r="C46" s="176"/>
      <c r="D46" s="176"/>
      <c r="E46" s="176">
        <f>'実質公債費比率（分子）の構造'!L$48</f>
        <v>899</v>
      </c>
      <c r="F46" s="176"/>
      <c r="G46" s="176"/>
      <c r="H46" s="176">
        <f>'実質公債費比率（分子）の構造'!M$48</f>
        <v>839</v>
      </c>
      <c r="I46" s="176"/>
      <c r="J46" s="176"/>
      <c r="K46" s="176">
        <f>'実質公債費比率（分子）の構造'!N$48</f>
        <v>816</v>
      </c>
      <c r="L46" s="176"/>
      <c r="M46" s="176"/>
      <c r="N46" s="176">
        <f>'実質公債費比率（分子）の構造'!O$48</f>
        <v>747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2806</v>
      </c>
      <c r="C49" s="176"/>
      <c r="D49" s="176"/>
      <c r="E49" s="176">
        <f>'実質公債費比率（分子）の構造'!L$45</f>
        <v>2719</v>
      </c>
      <c r="F49" s="176"/>
      <c r="G49" s="176"/>
      <c r="H49" s="176">
        <f>'実質公債費比率（分子）の構造'!M$45</f>
        <v>2802</v>
      </c>
      <c r="I49" s="176"/>
      <c r="J49" s="176"/>
      <c r="K49" s="176">
        <f>'実質公債費比率（分子）の構造'!N$45</f>
        <v>2717</v>
      </c>
      <c r="L49" s="176"/>
      <c r="M49" s="176"/>
      <c r="N49" s="176">
        <f>'実質公債費比率（分子）の構造'!O$45</f>
        <v>2669</v>
      </c>
      <c r="O49" s="176"/>
      <c r="P49" s="176"/>
    </row>
    <row r="50" spans="1:16" x14ac:dyDescent="0.2">
      <c r="A50" s="176" t="s">
        <v>67</v>
      </c>
      <c r="B50" s="176" t="e">
        <f>NA()</f>
        <v>#N/A</v>
      </c>
      <c r="C50" s="176">
        <f>IF(ISNUMBER('実質公債費比率（分子）の構造'!K$53),'実質公債費比率（分子）の構造'!K$53,NA())</f>
        <v>879</v>
      </c>
      <c r="D50" s="176" t="e">
        <f>NA()</f>
        <v>#N/A</v>
      </c>
      <c r="E50" s="176" t="e">
        <f>NA()</f>
        <v>#N/A</v>
      </c>
      <c r="F50" s="176">
        <f>IF(ISNUMBER('実質公債費比率（分子）の構造'!L$53),'実質公債費比率（分子）の構造'!L$53,NA())</f>
        <v>881</v>
      </c>
      <c r="G50" s="176" t="e">
        <f>NA()</f>
        <v>#N/A</v>
      </c>
      <c r="H50" s="176" t="e">
        <f>NA()</f>
        <v>#N/A</v>
      </c>
      <c r="I50" s="176">
        <f>IF(ISNUMBER('実質公債費比率（分子）の構造'!M$53),'実質公債費比率（分子）の構造'!M$53,NA())</f>
        <v>874</v>
      </c>
      <c r="J50" s="176" t="e">
        <f>NA()</f>
        <v>#N/A</v>
      </c>
      <c r="K50" s="176" t="e">
        <f>NA()</f>
        <v>#N/A</v>
      </c>
      <c r="L50" s="176">
        <f>IF(ISNUMBER('実質公債費比率（分子）の構造'!N$53),'実質公債費比率（分子）の構造'!N$53,NA())</f>
        <v>945</v>
      </c>
      <c r="M50" s="176" t="e">
        <f>NA()</f>
        <v>#N/A</v>
      </c>
      <c r="N50" s="176" t="e">
        <f>NA()</f>
        <v>#N/A</v>
      </c>
      <c r="O50" s="176">
        <f>IF(ISNUMBER('実質公債費比率（分子）の構造'!O$53),'実質公債費比率（分子）の構造'!O$53,NA())</f>
        <v>940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21616</v>
      </c>
      <c r="E56" s="175"/>
      <c r="F56" s="175"/>
      <c r="G56" s="175">
        <f>'将来負担比率（分子）の構造'!J$52</f>
        <v>20200</v>
      </c>
      <c r="H56" s="175"/>
      <c r="I56" s="175"/>
      <c r="J56" s="175">
        <f>'将来負担比率（分子）の構造'!K$52</f>
        <v>19219</v>
      </c>
      <c r="K56" s="175"/>
      <c r="L56" s="175"/>
      <c r="M56" s="175">
        <f>'将来負担比率（分子）の構造'!L$52</f>
        <v>17980</v>
      </c>
      <c r="N56" s="175"/>
      <c r="O56" s="175"/>
      <c r="P56" s="175">
        <f>'将来負担比率（分子）の構造'!M$52</f>
        <v>17259</v>
      </c>
    </row>
    <row r="57" spans="1:16" x14ac:dyDescent="0.2">
      <c r="A57" s="175" t="s">
        <v>42</v>
      </c>
      <c r="B57" s="175"/>
      <c r="C57" s="175"/>
      <c r="D57" s="175">
        <f>'将来負担比率（分子）の構造'!I$51</f>
        <v>2708</v>
      </c>
      <c r="E57" s="175"/>
      <c r="F57" s="175"/>
      <c r="G57" s="175">
        <f>'将来負担比率（分子）の構造'!J$51</f>
        <v>2720</v>
      </c>
      <c r="H57" s="175"/>
      <c r="I57" s="175"/>
      <c r="J57" s="175">
        <f>'将来負担比率（分子）の構造'!K$51</f>
        <v>2648</v>
      </c>
      <c r="K57" s="175"/>
      <c r="L57" s="175"/>
      <c r="M57" s="175">
        <f>'将来負担比率（分子）の構造'!L$51</f>
        <v>2653</v>
      </c>
      <c r="N57" s="175"/>
      <c r="O57" s="175"/>
      <c r="P57" s="175">
        <f>'将来負担比率（分子）の構造'!M$51</f>
        <v>2607</v>
      </c>
    </row>
    <row r="58" spans="1:16" x14ac:dyDescent="0.2">
      <c r="A58" s="175" t="s">
        <v>41</v>
      </c>
      <c r="B58" s="175"/>
      <c r="C58" s="175"/>
      <c r="D58" s="175">
        <f>'将来負担比率（分子）の構造'!I$50</f>
        <v>7201</v>
      </c>
      <c r="E58" s="175"/>
      <c r="F58" s="175"/>
      <c r="G58" s="175">
        <f>'将来負担比率（分子）の構造'!J$50</f>
        <v>7071</v>
      </c>
      <c r="H58" s="175"/>
      <c r="I58" s="175"/>
      <c r="J58" s="175">
        <f>'将来負担比率（分子）の構造'!K$50</f>
        <v>7658</v>
      </c>
      <c r="K58" s="175"/>
      <c r="L58" s="175"/>
      <c r="M58" s="175">
        <f>'将来負担比率（分子）の構造'!L$50</f>
        <v>7785</v>
      </c>
      <c r="N58" s="175"/>
      <c r="O58" s="175"/>
      <c r="P58" s="175">
        <f>'将来負担比率（分子）の構造'!M$50</f>
        <v>7736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5</v>
      </c>
      <c r="C61" s="175"/>
      <c r="D61" s="175"/>
      <c r="E61" s="175">
        <f>'将来負担比率（分子）の構造'!J$46</f>
        <v>3</v>
      </c>
      <c r="F61" s="175"/>
      <c r="G61" s="175"/>
      <c r="H61" s="175">
        <f>'将来負担比率（分子）の構造'!K$46</f>
        <v>2</v>
      </c>
      <c r="I61" s="175"/>
      <c r="J61" s="175"/>
      <c r="K61" s="175">
        <f>'将来負担比率（分子）の構造'!L$46</f>
        <v>1</v>
      </c>
      <c r="L61" s="175"/>
      <c r="M61" s="175"/>
      <c r="N61" s="175" t="str">
        <f>'将来負担比率（分子）の構造'!M$46</f>
        <v>-</v>
      </c>
      <c r="O61" s="175"/>
      <c r="P61" s="175"/>
    </row>
    <row r="62" spans="1:16" x14ac:dyDescent="0.2">
      <c r="A62" s="175" t="s">
        <v>35</v>
      </c>
      <c r="B62" s="175">
        <f>'将来負担比率（分子）の構造'!I$45</f>
        <v>2251</v>
      </c>
      <c r="C62" s="175"/>
      <c r="D62" s="175"/>
      <c r="E62" s="175">
        <f>'将来負担比率（分子）の構造'!J$45</f>
        <v>2191</v>
      </c>
      <c r="F62" s="175"/>
      <c r="G62" s="175"/>
      <c r="H62" s="175">
        <f>'将来負担比率（分子）の構造'!K$45</f>
        <v>2166</v>
      </c>
      <c r="I62" s="175"/>
      <c r="J62" s="175"/>
      <c r="K62" s="175">
        <f>'将来負担比率（分子）の構造'!L$45</f>
        <v>2105</v>
      </c>
      <c r="L62" s="175"/>
      <c r="M62" s="175"/>
      <c r="N62" s="175">
        <f>'将来負担比率（分子）の構造'!M$45</f>
        <v>2054</v>
      </c>
      <c r="O62" s="175"/>
      <c r="P62" s="175"/>
    </row>
    <row r="63" spans="1:16" x14ac:dyDescent="0.2">
      <c r="A63" s="175" t="s">
        <v>34</v>
      </c>
      <c r="B63" s="175">
        <f>'将来負担比率（分子）の構造'!I$44</f>
        <v>231</v>
      </c>
      <c r="C63" s="175"/>
      <c r="D63" s="175"/>
      <c r="E63" s="175">
        <f>'将来負担比率（分子）の構造'!J$44</f>
        <v>225</v>
      </c>
      <c r="F63" s="175"/>
      <c r="G63" s="175"/>
      <c r="H63" s="175">
        <f>'将来負担比率（分子）の構造'!K$44</f>
        <v>737</v>
      </c>
      <c r="I63" s="175"/>
      <c r="J63" s="175"/>
      <c r="K63" s="175">
        <f>'将来負担比率（分子）の構造'!L$44</f>
        <v>1716</v>
      </c>
      <c r="L63" s="175"/>
      <c r="M63" s="175"/>
      <c r="N63" s="175">
        <f>'将来負担比率（分子）の構造'!M$44</f>
        <v>1715</v>
      </c>
      <c r="O63" s="175"/>
      <c r="P63" s="175"/>
    </row>
    <row r="64" spans="1:16" x14ac:dyDescent="0.2">
      <c r="A64" s="175" t="s">
        <v>33</v>
      </c>
      <c r="B64" s="175">
        <f>'将来負担比率（分子）の構造'!I$43</f>
        <v>8282</v>
      </c>
      <c r="C64" s="175"/>
      <c r="D64" s="175"/>
      <c r="E64" s="175">
        <f>'将来負担比率（分子）の構造'!J$43</f>
        <v>7963</v>
      </c>
      <c r="F64" s="175"/>
      <c r="G64" s="175"/>
      <c r="H64" s="175">
        <f>'将来負担比率（分子）の構造'!K$43</f>
        <v>7498</v>
      </c>
      <c r="I64" s="175"/>
      <c r="J64" s="175"/>
      <c r="K64" s="175">
        <f>'将来負担比率（分子）の構造'!L$43</f>
        <v>7058</v>
      </c>
      <c r="L64" s="175"/>
      <c r="M64" s="175"/>
      <c r="N64" s="175">
        <f>'将来負担比率（分子）の構造'!M$43</f>
        <v>6150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4763</v>
      </c>
      <c r="O65" s="175"/>
      <c r="P65" s="175"/>
    </row>
    <row r="66" spans="1:16" x14ac:dyDescent="0.2">
      <c r="A66" s="175" t="s">
        <v>31</v>
      </c>
      <c r="B66" s="175">
        <f>'将来負担比率（分子）の構造'!I$41</f>
        <v>23652</v>
      </c>
      <c r="C66" s="175"/>
      <c r="D66" s="175"/>
      <c r="E66" s="175">
        <f>'将来負担比率（分子）の構造'!J$41</f>
        <v>23818</v>
      </c>
      <c r="F66" s="175"/>
      <c r="G66" s="175"/>
      <c r="H66" s="175">
        <f>'将来負担比率（分子）の構造'!K$41</f>
        <v>22739</v>
      </c>
      <c r="I66" s="175"/>
      <c r="J66" s="175"/>
      <c r="K66" s="175">
        <f>'将来負担比率（分子）の構造'!L$41</f>
        <v>21088</v>
      </c>
      <c r="L66" s="175"/>
      <c r="M66" s="175"/>
      <c r="N66" s="175">
        <f>'将来負担比率（分子）の構造'!M$41</f>
        <v>20575</v>
      </c>
      <c r="O66" s="175"/>
      <c r="P66" s="175"/>
    </row>
    <row r="67" spans="1:16" x14ac:dyDescent="0.2">
      <c r="A67" s="175" t="s">
        <v>71</v>
      </c>
      <c r="B67" s="175" t="e">
        <f>NA()</f>
        <v>#N/A</v>
      </c>
      <c r="C67" s="175">
        <f>IF(ISNUMBER('将来負担比率（分子）の構造'!I$53), IF('将来負担比率（分子）の構造'!I$53 &lt; 0, 0, '将来負担比率（分子）の構造'!I$53), NA())</f>
        <v>2896</v>
      </c>
      <c r="D67" s="175" t="e">
        <f>NA()</f>
        <v>#N/A</v>
      </c>
      <c r="E67" s="175" t="e">
        <f>NA()</f>
        <v>#N/A</v>
      </c>
      <c r="F67" s="175">
        <f>IF(ISNUMBER('将来負担比率（分子）の構造'!J$53), IF('将来負担比率（分子）の構造'!J$53 &lt; 0, 0, '将来負担比率（分子）の構造'!J$53), NA())</f>
        <v>4209</v>
      </c>
      <c r="G67" s="175" t="e">
        <f>NA()</f>
        <v>#N/A</v>
      </c>
      <c r="H67" s="175" t="e">
        <f>NA()</f>
        <v>#N/A</v>
      </c>
      <c r="I67" s="175">
        <f>IF(ISNUMBER('将来負担比率（分子）の構造'!K$53), IF('将来負担比率（分子）の構造'!K$53 &lt; 0, 0, '将来負担比率（分子）の構造'!K$53), NA())</f>
        <v>3617</v>
      </c>
      <c r="J67" s="175" t="e">
        <f>NA()</f>
        <v>#N/A</v>
      </c>
      <c r="K67" s="175" t="e">
        <f>NA()</f>
        <v>#N/A</v>
      </c>
      <c r="L67" s="175">
        <f>IF(ISNUMBER('将来負担比率（分子）の構造'!L$53), IF('将来負担比率（分子）の構造'!L$53 &lt; 0, 0, '将来負担比率（分子）の構造'!L$53), NA())</f>
        <v>3549</v>
      </c>
      <c r="M67" s="175" t="e">
        <f>NA()</f>
        <v>#N/A</v>
      </c>
      <c r="N67" s="175" t="e">
        <f>NA()</f>
        <v>#N/A</v>
      </c>
      <c r="O67" s="175">
        <f>IF(ISNUMBER('将来負担比率（分子）の構造'!M$53), IF('将来負担比率（分子）の構造'!M$53 &lt; 0, 0, '将来負担比率（分子）の構造'!M$53), NA())</f>
        <v>7653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6255</v>
      </c>
      <c r="C72" s="179">
        <f>基金残高に係る経年分析!G55</f>
        <v>6272</v>
      </c>
      <c r="D72" s="179">
        <f>基金残高に係る経年分析!H55</f>
        <v>6276</v>
      </c>
    </row>
    <row r="73" spans="1:16" x14ac:dyDescent="0.2">
      <c r="A73" s="178" t="s">
        <v>74</v>
      </c>
      <c r="B73" s="179">
        <f>基金残高に係る経年分析!F56</f>
        <v>245</v>
      </c>
      <c r="C73" s="179">
        <f>基金残高に係る経年分析!G56</f>
        <v>246</v>
      </c>
      <c r="D73" s="179">
        <f>基金残高に係る経年分析!H56</f>
        <v>293</v>
      </c>
    </row>
    <row r="74" spans="1:16" x14ac:dyDescent="0.2">
      <c r="A74" s="178" t="s">
        <v>75</v>
      </c>
      <c r="B74" s="179">
        <f>基金残高に係る経年分析!F57</f>
        <v>2037</v>
      </c>
      <c r="C74" s="179">
        <f>基金残高に係る経年分析!G57</f>
        <v>1751</v>
      </c>
      <c r="D74" s="179">
        <f>基金残高に係る経年分析!H57</f>
        <v>1215</v>
      </c>
    </row>
  </sheetData>
  <sheetProtection algorithmName="SHA-512" hashValue="1kQjdiWRvnzryd3Htz+hfp7uv7y6o0TftFayYVRKflaI+pD5TiEGvH9XH1FEE3MEjuTVRtMIIIUeIujxJcMjlw==" saltValue="jjU1OYWh83bHywGyDfJo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4384884</v>
      </c>
      <c r="S5" s="649"/>
      <c r="T5" s="649"/>
      <c r="U5" s="649"/>
      <c r="V5" s="649"/>
      <c r="W5" s="649"/>
      <c r="X5" s="649"/>
      <c r="Y5" s="650"/>
      <c r="Z5" s="651">
        <v>20.8</v>
      </c>
      <c r="AA5" s="651"/>
      <c r="AB5" s="651"/>
      <c r="AC5" s="651"/>
      <c r="AD5" s="652">
        <v>4047714</v>
      </c>
      <c r="AE5" s="652"/>
      <c r="AF5" s="652"/>
      <c r="AG5" s="652"/>
      <c r="AH5" s="652"/>
      <c r="AI5" s="652"/>
      <c r="AJ5" s="652"/>
      <c r="AK5" s="652"/>
      <c r="AL5" s="653">
        <v>36.799999999999997</v>
      </c>
      <c r="AM5" s="654"/>
      <c r="AN5" s="654"/>
      <c r="AO5" s="655"/>
      <c r="AP5" s="645" t="s">
        <v>217</v>
      </c>
      <c r="AQ5" s="646"/>
      <c r="AR5" s="646"/>
      <c r="AS5" s="646"/>
      <c r="AT5" s="646"/>
      <c r="AU5" s="646"/>
      <c r="AV5" s="646"/>
      <c r="AW5" s="646"/>
      <c r="AX5" s="646"/>
      <c r="AY5" s="646"/>
      <c r="AZ5" s="646"/>
      <c r="BA5" s="646"/>
      <c r="BB5" s="646"/>
      <c r="BC5" s="646"/>
      <c r="BD5" s="646"/>
      <c r="BE5" s="646"/>
      <c r="BF5" s="647"/>
      <c r="BG5" s="659">
        <v>4047714</v>
      </c>
      <c r="BH5" s="660"/>
      <c r="BI5" s="660"/>
      <c r="BJ5" s="660"/>
      <c r="BK5" s="660"/>
      <c r="BL5" s="660"/>
      <c r="BM5" s="660"/>
      <c r="BN5" s="661"/>
      <c r="BO5" s="662">
        <v>92.3</v>
      </c>
      <c r="BP5" s="662"/>
      <c r="BQ5" s="662"/>
      <c r="BR5" s="662"/>
      <c r="BS5" s="663">
        <v>52381</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120671</v>
      </c>
      <c r="S6" s="660"/>
      <c r="T6" s="660"/>
      <c r="U6" s="660"/>
      <c r="V6" s="660"/>
      <c r="W6" s="660"/>
      <c r="X6" s="660"/>
      <c r="Y6" s="661"/>
      <c r="Z6" s="662">
        <v>0.6</v>
      </c>
      <c r="AA6" s="662"/>
      <c r="AB6" s="662"/>
      <c r="AC6" s="662"/>
      <c r="AD6" s="663">
        <v>120671</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4047714</v>
      </c>
      <c r="BH6" s="660"/>
      <c r="BI6" s="660"/>
      <c r="BJ6" s="660"/>
      <c r="BK6" s="660"/>
      <c r="BL6" s="660"/>
      <c r="BM6" s="660"/>
      <c r="BN6" s="661"/>
      <c r="BO6" s="662">
        <v>92.3</v>
      </c>
      <c r="BP6" s="662"/>
      <c r="BQ6" s="662"/>
      <c r="BR6" s="662"/>
      <c r="BS6" s="663">
        <v>52381</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157357</v>
      </c>
      <c r="CS6" s="660"/>
      <c r="CT6" s="660"/>
      <c r="CU6" s="660"/>
      <c r="CV6" s="660"/>
      <c r="CW6" s="660"/>
      <c r="CX6" s="660"/>
      <c r="CY6" s="661"/>
      <c r="CZ6" s="653">
        <v>0.8</v>
      </c>
      <c r="DA6" s="654"/>
      <c r="DB6" s="654"/>
      <c r="DC6" s="670"/>
      <c r="DD6" s="668" t="s">
        <v>121</v>
      </c>
      <c r="DE6" s="660"/>
      <c r="DF6" s="660"/>
      <c r="DG6" s="660"/>
      <c r="DH6" s="660"/>
      <c r="DI6" s="660"/>
      <c r="DJ6" s="660"/>
      <c r="DK6" s="660"/>
      <c r="DL6" s="660"/>
      <c r="DM6" s="660"/>
      <c r="DN6" s="660"/>
      <c r="DO6" s="660"/>
      <c r="DP6" s="661"/>
      <c r="DQ6" s="668">
        <v>157357</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1609</v>
      </c>
      <c r="S7" s="660"/>
      <c r="T7" s="660"/>
      <c r="U7" s="660"/>
      <c r="V7" s="660"/>
      <c r="W7" s="660"/>
      <c r="X7" s="660"/>
      <c r="Y7" s="661"/>
      <c r="Z7" s="662">
        <v>0</v>
      </c>
      <c r="AA7" s="662"/>
      <c r="AB7" s="662"/>
      <c r="AC7" s="662"/>
      <c r="AD7" s="663">
        <v>1609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1990884</v>
      </c>
      <c r="BH7" s="660"/>
      <c r="BI7" s="660"/>
      <c r="BJ7" s="660"/>
      <c r="BK7" s="660"/>
      <c r="BL7" s="660"/>
      <c r="BM7" s="660"/>
      <c r="BN7" s="661"/>
      <c r="BO7" s="662">
        <v>45.4</v>
      </c>
      <c r="BP7" s="662"/>
      <c r="BQ7" s="662"/>
      <c r="BR7" s="662"/>
      <c r="BS7" s="663">
        <v>52381</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2334145</v>
      </c>
      <c r="CS7" s="660"/>
      <c r="CT7" s="660"/>
      <c r="CU7" s="660"/>
      <c r="CV7" s="660"/>
      <c r="CW7" s="660"/>
      <c r="CX7" s="660"/>
      <c r="CY7" s="661"/>
      <c r="CZ7" s="662">
        <v>11.5</v>
      </c>
      <c r="DA7" s="662"/>
      <c r="DB7" s="662"/>
      <c r="DC7" s="662"/>
      <c r="DD7" s="668">
        <v>101445</v>
      </c>
      <c r="DE7" s="660"/>
      <c r="DF7" s="660"/>
      <c r="DG7" s="660"/>
      <c r="DH7" s="660"/>
      <c r="DI7" s="660"/>
      <c r="DJ7" s="660"/>
      <c r="DK7" s="660"/>
      <c r="DL7" s="660"/>
      <c r="DM7" s="660"/>
      <c r="DN7" s="660"/>
      <c r="DO7" s="660"/>
      <c r="DP7" s="661"/>
      <c r="DQ7" s="668">
        <v>1421517</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22846</v>
      </c>
      <c r="S8" s="660"/>
      <c r="T8" s="660"/>
      <c r="U8" s="660"/>
      <c r="V8" s="660"/>
      <c r="W8" s="660"/>
      <c r="X8" s="660"/>
      <c r="Y8" s="661"/>
      <c r="Z8" s="662">
        <v>0.1</v>
      </c>
      <c r="AA8" s="662"/>
      <c r="AB8" s="662"/>
      <c r="AC8" s="662"/>
      <c r="AD8" s="663">
        <v>22846</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67823</v>
      </c>
      <c r="BH8" s="660"/>
      <c r="BI8" s="660"/>
      <c r="BJ8" s="660"/>
      <c r="BK8" s="660"/>
      <c r="BL8" s="660"/>
      <c r="BM8" s="660"/>
      <c r="BN8" s="661"/>
      <c r="BO8" s="662">
        <v>1.5</v>
      </c>
      <c r="BP8" s="662"/>
      <c r="BQ8" s="662"/>
      <c r="BR8" s="662"/>
      <c r="BS8" s="663" t="s">
        <v>121</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7096256</v>
      </c>
      <c r="CS8" s="660"/>
      <c r="CT8" s="660"/>
      <c r="CU8" s="660"/>
      <c r="CV8" s="660"/>
      <c r="CW8" s="660"/>
      <c r="CX8" s="660"/>
      <c r="CY8" s="661"/>
      <c r="CZ8" s="662">
        <v>35</v>
      </c>
      <c r="DA8" s="662"/>
      <c r="DB8" s="662"/>
      <c r="DC8" s="662"/>
      <c r="DD8" s="668">
        <v>337435</v>
      </c>
      <c r="DE8" s="660"/>
      <c r="DF8" s="660"/>
      <c r="DG8" s="660"/>
      <c r="DH8" s="660"/>
      <c r="DI8" s="660"/>
      <c r="DJ8" s="660"/>
      <c r="DK8" s="660"/>
      <c r="DL8" s="660"/>
      <c r="DM8" s="660"/>
      <c r="DN8" s="660"/>
      <c r="DO8" s="660"/>
      <c r="DP8" s="661"/>
      <c r="DQ8" s="668">
        <v>4039462</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26755</v>
      </c>
      <c r="S9" s="660"/>
      <c r="T9" s="660"/>
      <c r="U9" s="660"/>
      <c r="V9" s="660"/>
      <c r="W9" s="660"/>
      <c r="X9" s="660"/>
      <c r="Y9" s="661"/>
      <c r="Z9" s="662">
        <v>0.1</v>
      </c>
      <c r="AA9" s="662"/>
      <c r="AB9" s="662"/>
      <c r="AC9" s="662"/>
      <c r="AD9" s="663">
        <v>26755</v>
      </c>
      <c r="AE9" s="663"/>
      <c r="AF9" s="663"/>
      <c r="AG9" s="663"/>
      <c r="AH9" s="663"/>
      <c r="AI9" s="663"/>
      <c r="AJ9" s="663"/>
      <c r="AK9" s="663"/>
      <c r="AL9" s="664">
        <v>0.2</v>
      </c>
      <c r="AM9" s="665"/>
      <c r="AN9" s="665"/>
      <c r="AO9" s="666"/>
      <c r="AP9" s="656" t="s">
        <v>231</v>
      </c>
      <c r="AQ9" s="657"/>
      <c r="AR9" s="657"/>
      <c r="AS9" s="657"/>
      <c r="AT9" s="657"/>
      <c r="AU9" s="657"/>
      <c r="AV9" s="657"/>
      <c r="AW9" s="657"/>
      <c r="AX9" s="657"/>
      <c r="AY9" s="657"/>
      <c r="AZ9" s="657"/>
      <c r="BA9" s="657"/>
      <c r="BB9" s="657"/>
      <c r="BC9" s="657"/>
      <c r="BD9" s="657"/>
      <c r="BE9" s="657"/>
      <c r="BF9" s="658"/>
      <c r="BG9" s="659">
        <v>1651211</v>
      </c>
      <c r="BH9" s="660"/>
      <c r="BI9" s="660"/>
      <c r="BJ9" s="660"/>
      <c r="BK9" s="660"/>
      <c r="BL9" s="660"/>
      <c r="BM9" s="660"/>
      <c r="BN9" s="661"/>
      <c r="BO9" s="662">
        <v>37.700000000000003</v>
      </c>
      <c r="BP9" s="662"/>
      <c r="BQ9" s="662"/>
      <c r="BR9" s="662"/>
      <c r="BS9" s="663" t="s">
        <v>121</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1072677</v>
      </c>
      <c r="CS9" s="660"/>
      <c r="CT9" s="660"/>
      <c r="CU9" s="660"/>
      <c r="CV9" s="660"/>
      <c r="CW9" s="660"/>
      <c r="CX9" s="660"/>
      <c r="CY9" s="661"/>
      <c r="CZ9" s="662">
        <v>5.3</v>
      </c>
      <c r="DA9" s="662"/>
      <c r="DB9" s="662"/>
      <c r="DC9" s="662"/>
      <c r="DD9" s="668">
        <v>150235</v>
      </c>
      <c r="DE9" s="660"/>
      <c r="DF9" s="660"/>
      <c r="DG9" s="660"/>
      <c r="DH9" s="660"/>
      <c r="DI9" s="660"/>
      <c r="DJ9" s="660"/>
      <c r="DK9" s="660"/>
      <c r="DL9" s="660"/>
      <c r="DM9" s="660"/>
      <c r="DN9" s="660"/>
      <c r="DO9" s="660"/>
      <c r="DP9" s="661"/>
      <c r="DQ9" s="668">
        <v>717408</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88427</v>
      </c>
      <c r="BH10" s="660"/>
      <c r="BI10" s="660"/>
      <c r="BJ10" s="660"/>
      <c r="BK10" s="660"/>
      <c r="BL10" s="660"/>
      <c r="BM10" s="660"/>
      <c r="BN10" s="661"/>
      <c r="BO10" s="662">
        <v>2</v>
      </c>
      <c r="BP10" s="662"/>
      <c r="BQ10" s="662"/>
      <c r="BR10" s="662"/>
      <c r="BS10" s="663" t="s">
        <v>121</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35717</v>
      </c>
      <c r="CS10" s="660"/>
      <c r="CT10" s="660"/>
      <c r="CU10" s="660"/>
      <c r="CV10" s="660"/>
      <c r="CW10" s="660"/>
      <c r="CX10" s="660"/>
      <c r="CY10" s="661"/>
      <c r="CZ10" s="662">
        <v>0.2</v>
      </c>
      <c r="DA10" s="662"/>
      <c r="DB10" s="662"/>
      <c r="DC10" s="662"/>
      <c r="DD10" s="668">
        <v>1025</v>
      </c>
      <c r="DE10" s="660"/>
      <c r="DF10" s="660"/>
      <c r="DG10" s="660"/>
      <c r="DH10" s="660"/>
      <c r="DI10" s="660"/>
      <c r="DJ10" s="660"/>
      <c r="DK10" s="660"/>
      <c r="DL10" s="660"/>
      <c r="DM10" s="660"/>
      <c r="DN10" s="660"/>
      <c r="DO10" s="660"/>
      <c r="DP10" s="661"/>
      <c r="DQ10" s="668">
        <v>27127</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881962</v>
      </c>
      <c r="S11" s="660"/>
      <c r="T11" s="660"/>
      <c r="U11" s="660"/>
      <c r="V11" s="660"/>
      <c r="W11" s="660"/>
      <c r="X11" s="660"/>
      <c r="Y11" s="661"/>
      <c r="Z11" s="664">
        <v>4.2</v>
      </c>
      <c r="AA11" s="665"/>
      <c r="AB11" s="665"/>
      <c r="AC11" s="671"/>
      <c r="AD11" s="668">
        <v>881962</v>
      </c>
      <c r="AE11" s="660"/>
      <c r="AF11" s="660"/>
      <c r="AG11" s="660"/>
      <c r="AH11" s="660"/>
      <c r="AI11" s="660"/>
      <c r="AJ11" s="660"/>
      <c r="AK11" s="661"/>
      <c r="AL11" s="664">
        <v>8</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183423</v>
      </c>
      <c r="BH11" s="660"/>
      <c r="BI11" s="660"/>
      <c r="BJ11" s="660"/>
      <c r="BK11" s="660"/>
      <c r="BL11" s="660"/>
      <c r="BM11" s="660"/>
      <c r="BN11" s="661"/>
      <c r="BO11" s="662">
        <v>4.2</v>
      </c>
      <c r="BP11" s="662"/>
      <c r="BQ11" s="662"/>
      <c r="BR11" s="662"/>
      <c r="BS11" s="663">
        <v>52381</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416037</v>
      </c>
      <c r="CS11" s="660"/>
      <c r="CT11" s="660"/>
      <c r="CU11" s="660"/>
      <c r="CV11" s="660"/>
      <c r="CW11" s="660"/>
      <c r="CX11" s="660"/>
      <c r="CY11" s="661"/>
      <c r="CZ11" s="662">
        <v>2.1</v>
      </c>
      <c r="DA11" s="662"/>
      <c r="DB11" s="662"/>
      <c r="DC11" s="662"/>
      <c r="DD11" s="668">
        <v>102672</v>
      </c>
      <c r="DE11" s="660"/>
      <c r="DF11" s="660"/>
      <c r="DG11" s="660"/>
      <c r="DH11" s="660"/>
      <c r="DI11" s="660"/>
      <c r="DJ11" s="660"/>
      <c r="DK11" s="660"/>
      <c r="DL11" s="660"/>
      <c r="DM11" s="660"/>
      <c r="DN11" s="660"/>
      <c r="DO11" s="660"/>
      <c r="DP11" s="661"/>
      <c r="DQ11" s="668">
        <v>208342</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v>24099</v>
      </c>
      <c r="S12" s="660"/>
      <c r="T12" s="660"/>
      <c r="U12" s="660"/>
      <c r="V12" s="660"/>
      <c r="W12" s="660"/>
      <c r="X12" s="660"/>
      <c r="Y12" s="661"/>
      <c r="Z12" s="662">
        <v>0.1</v>
      </c>
      <c r="AA12" s="662"/>
      <c r="AB12" s="662"/>
      <c r="AC12" s="662"/>
      <c r="AD12" s="663">
        <v>24099</v>
      </c>
      <c r="AE12" s="663"/>
      <c r="AF12" s="663"/>
      <c r="AG12" s="663"/>
      <c r="AH12" s="663"/>
      <c r="AI12" s="663"/>
      <c r="AJ12" s="663"/>
      <c r="AK12" s="663"/>
      <c r="AL12" s="664">
        <v>0.2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1701204</v>
      </c>
      <c r="BH12" s="660"/>
      <c r="BI12" s="660"/>
      <c r="BJ12" s="660"/>
      <c r="BK12" s="660"/>
      <c r="BL12" s="660"/>
      <c r="BM12" s="660"/>
      <c r="BN12" s="661"/>
      <c r="BO12" s="662">
        <v>38.799999999999997</v>
      </c>
      <c r="BP12" s="662"/>
      <c r="BQ12" s="662"/>
      <c r="BR12" s="662"/>
      <c r="BS12" s="663" t="s">
        <v>121</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544058</v>
      </c>
      <c r="CS12" s="660"/>
      <c r="CT12" s="660"/>
      <c r="CU12" s="660"/>
      <c r="CV12" s="660"/>
      <c r="CW12" s="660"/>
      <c r="CX12" s="660"/>
      <c r="CY12" s="661"/>
      <c r="CZ12" s="662">
        <v>2.7</v>
      </c>
      <c r="DA12" s="662"/>
      <c r="DB12" s="662"/>
      <c r="DC12" s="662"/>
      <c r="DD12" s="668">
        <v>36498</v>
      </c>
      <c r="DE12" s="660"/>
      <c r="DF12" s="660"/>
      <c r="DG12" s="660"/>
      <c r="DH12" s="660"/>
      <c r="DI12" s="660"/>
      <c r="DJ12" s="660"/>
      <c r="DK12" s="660"/>
      <c r="DL12" s="660"/>
      <c r="DM12" s="660"/>
      <c r="DN12" s="660"/>
      <c r="DO12" s="660"/>
      <c r="DP12" s="661"/>
      <c r="DQ12" s="668">
        <v>212482</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1701204</v>
      </c>
      <c r="BH13" s="660"/>
      <c r="BI13" s="660"/>
      <c r="BJ13" s="660"/>
      <c r="BK13" s="660"/>
      <c r="BL13" s="660"/>
      <c r="BM13" s="660"/>
      <c r="BN13" s="661"/>
      <c r="BO13" s="662">
        <v>38.799999999999997</v>
      </c>
      <c r="BP13" s="662"/>
      <c r="BQ13" s="662"/>
      <c r="BR13" s="662"/>
      <c r="BS13" s="663" t="s">
        <v>121</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1738930</v>
      </c>
      <c r="CS13" s="660"/>
      <c r="CT13" s="660"/>
      <c r="CU13" s="660"/>
      <c r="CV13" s="660"/>
      <c r="CW13" s="660"/>
      <c r="CX13" s="660"/>
      <c r="CY13" s="661"/>
      <c r="CZ13" s="662">
        <v>8.6</v>
      </c>
      <c r="DA13" s="662"/>
      <c r="DB13" s="662"/>
      <c r="DC13" s="662"/>
      <c r="DD13" s="668">
        <v>670531</v>
      </c>
      <c r="DE13" s="660"/>
      <c r="DF13" s="660"/>
      <c r="DG13" s="660"/>
      <c r="DH13" s="660"/>
      <c r="DI13" s="660"/>
      <c r="DJ13" s="660"/>
      <c r="DK13" s="660"/>
      <c r="DL13" s="660"/>
      <c r="DM13" s="660"/>
      <c r="DN13" s="660"/>
      <c r="DO13" s="660"/>
      <c r="DP13" s="661"/>
      <c r="DQ13" s="668">
        <v>1035880</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1271</v>
      </c>
      <c r="S14" s="660"/>
      <c r="T14" s="660"/>
      <c r="U14" s="660"/>
      <c r="V14" s="660"/>
      <c r="W14" s="660"/>
      <c r="X14" s="660"/>
      <c r="Y14" s="661"/>
      <c r="Z14" s="662">
        <v>0</v>
      </c>
      <c r="AA14" s="662"/>
      <c r="AB14" s="662"/>
      <c r="AC14" s="662"/>
      <c r="AD14" s="663">
        <v>1271</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117621</v>
      </c>
      <c r="BH14" s="660"/>
      <c r="BI14" s="660"/>
      <c r="BJ14" s="660"/>
      <c r="BK14" s="660"/>
      <c r="BL14" s="660"/>
      <c r="BM14" s="660"/>
      <c r="BN14" s="661"/>
      <c r="BO14" s="662">
        <v>2.7</v>
      </c>
      <c r="BP14" s="662"/>
      <c r="BQ14" s="662"/>
      <c r="BR14" s="662"/>
      <c r="BS14" s="663" t="s">
        <v>121</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633253</v>
      </c>
      <c r="CS14" s="660"/>
      <c r="CT14" s="660"/>
      <c r="CU14" s="660"/>
      <c r="CV14" s="660"/>
      <c r="CW14" s="660"/>
      <c r="CX14" s="660"/>
      <c r="CY14" s="661"/>
      <c r="CZ14" s="662">
        <v>3.1</v>
      </c>
      <c r="DA14" s="662"/>
      <c r="DB14" s="662"/>
      <c r="DC14" s="662"/>
      <c r="DD14" s="668">
        <v>26880</v>
      </c>
      <c r="DE14" s="660"/>
      <c r="DF14" s="660"/>
      <c r="DG14" s="660"/>
      <c r="DH14" s="660"/>
      <c r="DI14" s="660"/>
      <c r="DJ14" s="660"/>
      <c r="DK14" s="660"/>
      <c r="DL14" s="660"/>
      <c r="DM14" s="660"/>
      <c r="DN14" s="660"/>
      <c r="DO14" s="660"/>
      <c r="DP14" s="661"/>
      <c r="DQ14" s="668">
        <v>586952</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238005</v>
      </c>
      <c r="BH15" s="660"/>
      <c r="BI15" s="660"/>
      <c r="BJ15" s="660"/>
      <c r="BK15" s="660"/>
      <c r="BL15" s="660"/>
      <c r="BM15" s="660"/>
      <c r="BN15" s="661"/>
      <c r="BO15" s="662">
        <v>5.4</v>
      </c>
      <c r="BP15" s="662"/>
      <c r="BQ15" s="662"/>
      <c r="BR15" s="662"/>
      <c r="BS15" s="663" t="s">
        <v>121</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3001048</v>
      </c>
      <c r="CS15" s="660"/>
      <c r="CT15" s="660"/>
      <c r="CU15" s="660"/>
      <c r="CV15" s="660"/>
      <c r="CW15" s="660"/>
      <c r="CX15" s="660"/>
      <c r="CY15" s="661"/>
      <c r="CZ15" s="662">
        <v>14.8</v>
      </c>
      <c r="DA15" s="662"/>
      <c r="DB15" s="662"/>
      <c r="DC15" s="662"/>
      <c r="DD15" s="668">
        <v>1207601</v>
      </c>
      <c r="DE15" s="660"/>
      <c r="DF15" s="660"/>
      <c r="DG15" s="660"/>
      <c r="DH15" s="660"/>
      <c r="DI15" s="660"/>
      <c r="DJ15" s="660"/>
      <c r="DK15" s="660"/>
      <c r="DL15" s="660"/>
      <c r="DM15" s="660"/>
      <c r="DN15" s="660"/>
      <c r="DO15" s="660"/>
      <c r="DP15" s="661"/>
      <c r="DQ15" s="668">
        <v>1442623</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17176</v>
      </c>
      <c r="S16" s="660"/>
      <c r="T16" s="660"/>
      <c r="U16" s="660"/>
      <c r="V16" s="660"/>
      <c r="W16" s="660"/>
      <c r="X16" s="660"/>
      <c r="Y16" s="661"/>
      <c r="Z16" s="662">
        <v>0.1</v>
      </c>
      <c r="AA16" s="662"/>
      <c r="AB16" s="662"/>
      <c r="AC16" s="662"/>
      <c r="AD16" s="663">
        <v>17176</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575604</v>
      </c>
      <c r="CS16" s="660"/>
      <c r="CT16" s="660"/>
      <c r="CU16" s="660"/>
      <c r="CV16" s="660"/>
      <c r="CW16" s="660"/>
      <c r="CX16" s="660"/>
      <c r="CY16" s="661"/>
      <c r="CZ16" s="662">
        <v>2.8</v>
      </c>
      <c r="DA16" s="662"/>
      <c r="DB16" s="662"/>
      <c r="DC16" s="662"/>
      <c r="DD16" s="668" t="s">
        <v>121</v>
      </c>
      <c r="DE16" s="660"/>
      <c r="DF16" s="660"/>
      <c r="DG16" s="660"/>
      <c r="DH16" s="660"/>
      <c r="DI16" s="660"/>
      <c r="DJ16" s="660"/>
      <c r="DK16" s="660"/>
      <c r="DL16" s="660"/>
      <c r="DM16" s="660"/>
      <c r="DN16" s="660"/>
      <c r="DO16" s="660"/>
      <c r="DP16" s="661"/>
      <c r="DQ16" s="668">
        <v>263216</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81440</v>
      </c>
      <c r="S17" s="660"/>
      <c r="T17" s="660"/>
      <c r="U17" s="660"/>
      <c r="V17" s="660"/>
      <c r="W17" s="660"/>
      <c r="X17" s="660"/>
      <c r="Y17" s="661"/>
      <c r="Z17" s="662">
        <v>0.4</v>
      </c>
      <c r="AA17" s="662"/>
      <c r="AB17" s="662"/>
      <c r="AC17" s="662"/>
      <c r="AD17" s="663">
        <v>81440</v>
      </c>
      <c r="AE17" s="663"/>
      <c r="AF17" s="663"/>
      <c r="AG17" s="663"/>
      <c r="AH17" s="663"/>
      <c r="AI17" s="663"/>
      <c r="AJ17" s="663"/>
      <c r="AK17" s="663"/>
      <c r="AL17" s="664">
        <v>0.7</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2669142</v>
      </c>
      <c r="CS17" s="660"/>
      <c r="CT17" s="660"/>
      <c r="CU17" s="660"/>
      <c r="CV17" s="660"/>
      <c r="CW17" s="660"/>
      <c r="CX17" s="660"/>
      <c r="CY17" s="661"/>
      <c r="CZ17" s="662">
        <v>13.2</v>
      </c>
      <c r="DA17" s="662"/>
      <c r="DB17" s="662"/>
      <c r="DC17" s="662"/>
      <c r="DD17" s="668" t="s">
        <v>121</v>
      </c>
      <c r="DE17" s="660"/>
      <c r="DF17" s="660"/>
      <c r="DG17" s="660"/>
      <c r="DH17" s="660"/>
      <c r="DI17" s="660"/>
      <c r="DJ17" s="660"/>
      <c r="DK17" s="660"/>
      <c r="DL17" s="660"/>
      <c r="DM17" s="660"/>
      <c r="DN17" s="660"/>
      <c r="DO17" s="660"/>
      <c r="DP17" s="661"/>
      <c r="DQ17" s="668">
        <v>2634267</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69670</v>
      </c>
      <c r="S18" s="660"/>
      <c r="T18" s="660"/>
      <c r="U18" s="660"/>
      <c r="V18" s="660"/>
      <c r="W18" s="660"/>
      <c r="X18" s="660"/>
      <c r="Y18" s="661"/>
      <c r="Z18" s="662">
        <v>0.3</v>
      </c>
      <c r="AA18" s="662"/>
      <c r="AB18" s="662"/>
      <c r="AC18" s="662"/>
      <c r="AD18" s="663">
        <v>69670</v>
      </c>
      <c r="AE18" s="663"/>
      <c r="AF18" s="663"/>
      <c r="AG18" s="663"/>
      <c r="AH18" s="663"/>
      <c r="AI18" s="663"/>
      <c r="AJ18" s="663"/>
      <c r="AK18" s="663"/>
      <c r="AL18" s="664">
        <v>0.6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60334</v>
      </c>
      <c r="S19" s="660"/>
      <c r="T19" s="660"/>
      <c r="U19" s="660"/>
      <c r="V19" s="660"/>
      <c r="W19" s="660"/>
      <c r="X19" s="660"/>
      <c r="Y19" s="661"/>
      <c r="Z19" s="662">
        <v>0.3</v>
      </c>
      <c r="AA19" s="662"/>
      <c r="AB19" s="662"/>
      <c r="AC19" s="662"/>
      <c r="AD19" s="663">
        <v>60334</v>
      </c>
      <c r="AE19" s="663"/>
      <c r="AF19" s="663"/>
      <c r="AG19" s="663"/>
      <c r="AH19" s="663"/>
      <c r="AI19" s="663"/>
      <c r="AJ19" s="663"/>
      <c r="AK19" s="663"/>
      <c r="AL19" s="664">
        <v>0.5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337170</v>
      </c>
      <c r="BH19" s="660"/>
      <c r="BI19" s="660"/>
      <c r="BJ19" s="660"/>
      <c r="BK19" s="660"/>
      <c r="BL19" s="660"/>
      <c r="BM19" s="660"/>
      <c r="BN19" s="661"/>
      <c r="BO19" s="662">
        <v>7.7</v>
      </c>
      <c r="BP19" s="662"/>
      <c r="BQ19" s="662"/>
      <c r="BR19" s="662"/>
      <c r="BS19" s="663" t="s">
        <v>121</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9336</v>
      </c>
      <c r="S20" s="660"/>
      <c r="T20" s="660"/>
      <c r="U20" s="660"/>
      <c r="V20" s="660"/>
      <c r="W20" s="660"/>
      <c r="X20" s="660"/>
      <c r="Y20" s="661"/>
      <c r="Z20" s="662">
        <v>0</v>
      </c>
      <c r="AA20" s="662"/>
      <c r="AB20" s="662"/>
      <c r="AC20" s="662"/>
      <c r="AD20" s="663">
        <v>9336</v>
      </c>
      <c r="AE20" s="663"/>
      <c r="AF20" s="663"/>
      <c r="AG20" s="663"/>
      <c r="AH20" s="663"/>
      <c r="AI20" s="663"/>
      <c r="AJ20" s="663"/>
      <c r="AK20" s="663"/>
      <c r="AL20" s="664">
        <v>0.1</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337170</v>
      </c>
      <c r="BH20" s="660"/>
      <c r="BI20" s="660"/>
      <c r="BJ20" s="660"/>
      <c r="BK20" s="660"/>
      <c r="BL20" s="660"/>
      <c r="BM20" s="660"/>
      <c r="BN20" s="661"/>
      <c r="BO20" s="662">
        <v>7.7</v>
      </c>
      <c r="BP20" s="662"/>
      <c r="BQ20" s="662"/>
      <c r="BR20" s="662"/>
      <c r="BS20" s="663" t="s">
        <v>121</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20274224</v>
      </c>
      <c r="CS20" s="660"/>
      <c r="CT20" s="660"/>
      <c r="CU20" s="660"/>
      <c r="CV20" s="660"/>
      <c r="CW20" s="660"/>
      <c r="CX20" s="660"/>
      <c r="CY20" s="661"/>
      <c r="CZ20" s="662">
        <v>100</v>
      </c>
      <c r="DA20" s="662"/>
      <c r="DB20" s="662"/>
      <c r="DC20" s="662"/>
      <c r="DD20" s="668">
        <v>2634322</v>
      </c>
      <c r="DE20" s="660"/>
      <c r="DF20" s="660"/>
      <c r="DG20" s="660"/>
      <c r="DH20" s="660"/>
      <c r="DI20" s="660"/>
      <c r="DJ20" s="660"/>
      <c r="DK20" s="660"/>
      <c r="DL20" s="660"/>
      <c r="DM20" s="660"/>
      <c r="DN20" s="660"/>
      <c r="DO20" s="660"/>
      <c r="DP20" s="661"/>
      <c r="DQ20" s="668">
        <v>12746633</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6374426</v>
      </c>
      <c r="S21" s="660"/>
      <c r="T21" s="660"/>
      <c r="U21" s="660"/>
      <c r="V21" s="660"/>
      <c r="W21" s="660"/>
      <c r="X21" s="660"/>
      <c r="Y21" s="661"/>
      <c r="Z21" s="662">
        <v>30.2</v>
      </c>
      <c r="AA21" s="662"/>
      <c r="AB21" s="662"/>
      <c r="AC21" s="662"/>
      <c r="AD21" s="663">
        <v>5653072</v>
      </c>
      <c r="AE21" s="663"/>
      <c r="AF21" s="663"/>
      <c r="AG21" s="663"/>
      <c r="AH21" s="663"/>
      <c r="AI21" s="663"/>
      <c r="AJ21" s="663"/>
      <c r="AK21" s="663"/>
      <c r="AL21" s="664">
        <v>51.4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5653072</v>
      </c>
      <c r="S22" s="660"/>
      <c r="T22" s="660"/>
      <c r="U22" s="660"/>
      <c r="V22" s="660"/>
      <c r="W22" s="660"/>
      <c r="X22" s="660"/>
      <c r="Y22" s="661"/>
      <c r="Z22" s="662">
        <v>26.8</v>
      </c>
      <c r="AA22" s="662"/>
      <c r="AB22" s="662"/>
      <c r="AC22" s="662"/>
      <c r="AD22" s="663">
        <v>5653072</v>
      </c>
      <c r="AE22" s="663"/>
      <c r="AF22" s="663"/>
      <c r="AG22" s="663"/>
      <c r="AH22" s="663"/>
      <c r="AI22" s="663"/>
      <c r="AJ22" s="663"/>
      <c r="AK22" s="663"/>
      <c r="AL22" s="664">
        <v>51.4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721354</v>
      </c>
      <c r="S23" s="660"/>
      <c r="T23" s="660"/>
      <c r="U23" s="660"/>
      <c r="V23" s="660"/>
      <c r="W23" s="660"/>
      <c r="X23" s="660"/>
      <c r="Y23" s="661"/>
      <c r="Z23" s="662">
        <v>3.4</v>
      </c>
      <c r="AA23" s="662"/>
      <c r="AB23" s="662"/>
      <c r="AC23" s="662"/>
      <c r="AD23" s="663" t="s">
        <v>121</v>
      </c>
      <c r="AE23" s="663"/>
      <c r="AF23" s="663"/>
      <c r="AG23" s="663"/>
      <c r="AH23" s="663"/>
      <c r="AI23" s="663"/>
      <c r="AJ23" s="663"/>
      <c r="AK23" s="663"/>
      <c r="AL23" s="664" t="s">
        <v>121</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337170</v>
      </c>
      <c r="BH23" s="660"/>
      <c r="BI23" s="660"/>
      <c r="BJ23" s="660"/>
      <c r="BK23" s="660"/>
      <c r="BL23" s="660"/>
      <c r="BM23" s="660"/>
      <c r="BN23" s="661"/>
      <c r="BO23" s="662">
        <v>7.7</v>
      </c>
      <c r="BP23" s="662"/>
      <c r="BQ23" s="662"/>
      <c r="BR23" s="662"/>
      <c r="BS23" s="663" t="s">
        <v>121</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9311583</v>
      </c>
      <c r="CS24" s="649"/>
      <c r="CT24" s="649"/>
      <c r="CU24" s="649"/>
      <c r="CV24" s="649"/>
      <c r="CW24" s="649"/>
      <c r="CX24" s="649"/>
      <c r="CY24" s="650"/>
      <c r="CZ24" s="653">
        <v>45.9</v>
      </c>
      <c r="DA24" s="654"/>
      <c r="DB24" s="654"/>
      <c r="DC24" s="670"/>
      <c r="DD24" s="694">
        <v>7275011</v>
      </c>
      <c r="DE24" s="649"/>
      <c r="DF24" s="649"/>
      <c r="DG24" s="649"/>
      <c r="DH24" s="649"/>
      <c r="DI24" s="649"/>
      <c r="DJ24" s="649"/>
      <c r="DK24" s="650"/>
      <c r="DL24" s="694">
        <v>6404733</v>
      </c>
      <c r="DM24" s="649"/>
      <c r="DN24" s="649"/>
      <c r="DO24" s="649"/>
      <c r="DP24" s="649"/>
      <c r="DQ24" s="649"/>
      <c r="DR24" s="649"/>
      <c r="DS24" s="649"/>
      <c r="DT24" s="649"/>
      <c r="DU24" s="649"/>
      <c r="DV24" s="650"/>
      <c r="DW24" s="653">
        <v>57.9</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12006809</v>
      </c>
      <c r="S25" s="660"/>
      <c r="T25" s="660"/>
      <c r="U25" s="660"/>
      <c r="V25" s="660"/>
      <c r="W25" s="660"/>
      <c r="X25" s="660"/>
      <c r="Y25" s="661"/>
      <c r="Z25" s="662">
        <v>56.9</v>
      </c>
      <c r="AA25" s="662"/>
      <c r="AB25" s="662"/>
      <c r="AC25" s="662"/>
      <c r="AD25" s="663">
        <v>10948285</v>
      </c>
      <c r="AE25" s="663"/>
      <c r="AF25" s="663"/>
      <c r="AG25" s="663"/>
      <c r="AH25" s="663"/>
      <c r="AI25" s="663"/>
      <c r="AJ25" s="663"/>
      <c r="AK25" s="663"/>
      <c r="AL25" s="664">
        <v>99.6</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3498329</v>
      </c>
      <c r="CS25" s="691"/>
      <c r="CT25" s="691"/>
      <c r="CU25" s="691"/>
      <c r="CV25" s="691"/>
      <c r="CW25" s="691"/>
      <c r="CX25" s="691"/>
      <c r="CY25" s="692"/>
      <c r="CZ25" s="664">
        <v>17.3</v>
      </c>
      <c r="DA25" s="689"/>
      <c r="DB25" s="689"/>
      <c r="DC25" s="693"/>
      <c r="DD25" s="668">
        <v>3139707</v>
      </c>
      <c r="DE25" s="691"/>
      <c r="DF25" s="691"/>
      <c r="DG25" s="691"/>
      <c r="DH25" s="691"/>
      <c r="DI25" s="691"/>
      <c r="DJ25" s="691"/>
      <c r="DK25" s="692"/>
      <c r="DL25" s="668">
        <v>2849452</v>
      </c>
      <c r="DM25" s="691"/>
      <c r="DN25" s="691"/>
      <c r="DO25" s="691"/>
      <c r="DP25" s="691"/>
      <c r="DQ25" s="691"/>
      <c r="DR25" s="691"/>
      <c r="DS25" s="691"/>
      <c r="DT25" s="691"/>
      <c r="DU25" s="691"/>
      <c r="DV25" s="692"/>
      <c r="DW25" s="664">
        <v>25.8</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1767</v>
      </c>
      <c r="S26" s="660"/>
      <c r="T26" s="660"/>
      <c r="U26" s="660"/>
      <c r="V26" s="660"/>
      <c r="W26" s="660"/>
      <c r="X26" s="660"/>
      <c r="Y26" s="661"/>
      <c r="Z26" s="662">
        <v>0</v>
      </c>
      <c r="AA26" s="662"/>
      <c r="AB26" s="662"/>
      <c r="AC26" s="662"/>
      <c r="AD26" s="663">
        <v>1767</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1652869</v>
      </c>
      <c r="CS26" s="660"/>
      <c r="CT26" s="660"/>
      <c r="CU26" s="660"/>
      <c r="CV26" s="660"/>
      <c r="CW26" s="660"/>
      <c r="CX26" s="660"/>
      <c r="CY26" s="661"/>
      <c r="CZ26" s="664">
        <v>8.1999999999999993</v>
      </c>
      <c r="DA26" s="689"/>
      <c r="DB26" s="689"/>
      <c r="DC26" s="693"/>
      <c r="DD26" s="668">
        <v>1294247</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59760</v>
      </c>
      <c r="S27" s="660"/>
      <c r="T27" s="660"/>
      <c r="U27" s="660"/>
      <c r="V27" s="660"/>
      <c r="W27" s="660"/>
      <c r="X27" s="660"/>
      <c r="Y27" s="661"/>
      <c r="Z27" s="662">
        <v>0.3</v>
      </c>
      <c r="AA27" s="662"/>
      <c r="AB27" s="662"/>
      <c r="AC27" s="662"/>
      <c r="AD27" s="663" t="s">
        <v>121</v>
      </c>
      <c r="AE27" s="663"/>
      <c r="AF27" s="663"/>
      <c r="AG27" s="663"/>
      <c r="AH27" s="663"/>
      <c r="AI27" s="663"/>
      <c r="AJ27" s="663"/>
      <c r="AK27" s="663"/>
      <c r="AL27" s="664" t="s">
        <v>121</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4384884</v>
      </c>
      <c r="BH27" s="660"/>
      <c r="BI27" s="660"/>
      <c r="BJ27" s="660"/>
      <c r="BK27" s="660"/>
      <c r="BL27" s="660"/>
      <c r="BM27" s="660"/>
      <c r="BN27" s="661"/>
      <c r="BO27" s="662">
        <v>100</v>
      </c>
      <c r="BP27" s="662"/>
      <c r="BQ27" s="662"/>
      <c r="BR27" s="662"/>
      <c r="BS27" s="663">
        <v>52381</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3144112</v>
      </c>
      <c r="CS27" s="691"/>
      <c r="CT27" s="691"/>
      <c r="CU27" s="691"/>
      <c r="CV27" s="691"/>
      <c r="CW27" s="691"/>
      <c r="CX27" s="691"/>
      <c r="CY27" s="692"/>
      <c r="CZ27" s="664">
        <v>15.5</v>
      </c>
      <c r="DA27" s="689"/>
      <c r="DB27" s="689"/>
      <c r="DC27" s="693"/>
      <c r="DD27" s="668">
        <v>1501037</v>
      </c>
      <c r="DE27" s="691"/>
      <c r="DF27" s="691"/>
      <c r="DG27" s="691"/>
      <c r="DH27" s="691"/>
      <c r="DI27" s="691"/>
      <c r="DJ27" s="691"/>
      <c r="DK27" s="692"/>
      <c r="DL27" s="668">
        <v>921014</v>
      </c>
      <c r="DM27" s="691"/>
      <c r="DN27" s="691"/>
      <c r="DO27" s="691"/>
      <c r="DP27" s="691"/>
      <c r="DQ27" s="691"/>
      <c r="DR27" s="691"/>
      <c r="DS27" s="691"/>
      <c r="DT27" s="691"/>
      <c r="DU27" s="691"/>
      <c r="DV27" s="692"/>
      <c r="DW27" s="664">
        <v>8.3000000000000007</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273619</v>
      </c>
      <c r="S28" s="660"/>
      <c r="T28" s="660"/>
      <c r="U28" s="660"/>
      <c r="V28" s="660"/>
      <c r="W28" s="660"/>
      <c r="X28" s="660"/>
      <c r="Y28" s="661"/>
      <c r="Z28" s="662">
        <v>1.3</v>
      </c>
      <c r="AA28" s="662"/>
      <c r="AB28" s="662"/>
      <c r="AC28" s="662"/>
      <c r="AD28" s="663">
        <v>1576</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2669142</v>
      </c>
      <c r="CS28" s="660"/>
      <c r="CT28" s="660"/>
      <c r="CU28" s="660"/>
      <c r="CV28" s="660"/>
      <c r="CW28" s="660"/>
      <c r="CX28" s="660"/>
      <c r="CY28" s="661"/>
      <c r="CZ28" s="664">
        <v>13.2</v>
      </c>
      <c r="DA28" s="689"/>
      <c r="DB28" s="689"/>
      <c r="DC28" s="693"/>
      <c r="DD28" s="668">
        <v>2634267</v>
      </c>
      <c r="DE28" s="660"/>
      <c r="DF28" s="660"/>
      <c r="DG28" s="660"/>
      <c r="DH28" s="660"/>
      <c r="DI28" s="660"/>
      <c r="DJ28" s="660"/>
      <c r="DK28" s="661"/>
      <c r="DL28" s="668">
        <v>2634267</v>
      </c>
      <c r="DM28" s="660"/>
      <c r="DN28" s="660"/>
      <c r="DO28" s="660"/>
      <c r="DP28" s="660"/>
      <c r="DQ28" s="660"/>
      <c r="DR28" s="660"/>
      <c r="DS28" s="660"/>
      <c r="DT28" s="660"/>
      <c r="DU28" s="660"/>
      <c r="DV28" s="661"/>
      <c r="DW28" s="664">
        <v>23.8</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15219</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2669142</v>
      </c>
      <c r="CS29" s="691"/>
      <c r="CT29" s="691"/>
      <c r="CU29" s="691"/>
      <c r="CV29" s="691"/>
      <c r="CW29" s="691"/>
      <c r="CX29" s="691"/>
      <c r="CY29" s="692"/>
      <c r="CZ29" s="664">
        <v>13.2</v>
      </c>
      <c r="DA29" s="689"/>
      <c r="DB29" s="689"/>
      <c r="DC29" s="693"/>
      <c r="DD29" s="668">
        <v>2634267</v>
      </c>
      <c r="DE29" s="691"/>
      <c r="DF29" s="691"/>
      <c r="DG29" s="691"/>
      <c r="DH29" s="691"/>
      <c r="DI29" s="691"/>
      <c r="DJ29" s="691"/>
      <c r="DK29" s="692"/>
      <c r="DL29" s="668">
        <v>2634267</v>
      </c>
      <c r="DM29" s="691"/>
      <c r="DN29" s="691"/>
      <c r="DO29" s="691"/>
      <c r="DP29" s="691"/>
      <c r="DQ29" s="691"/>
      <c r="DR29" s="691"/>
      <c r="DS29" s="691"/>
      <c r="DT29" s="691"/>
      <c r="DU29" s="691"/>
      <c r="DV29" s="692"/>
      <c r="DW29" s="664">
        <v>23.8</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3025482</v>
      </c>
      <c r="S30" s="660"/>
      <c r="T30" s="660"/>
      <c r="U30" s="660"/>
      <c r="V30" s="660"/>
      <c r="W30" s="660"/>
      <c r="X30" s="660"/>
      <c r="Y30" s="661"/>
      <c r="Z30" s="662">
        <v>14.3</v>
      </c>
      <c r="AA30" s="662"/>
      <c r="AB30" s="662"/>
      <c r="AC30" s="662"/>
      <c r="AD30" s="663" t="s">
        <v>121</v>
      </c>
      <c r="AE30" s="663"/>
      <c r="AF30" s="663"/>
      <c r="AG30" s="663"/>
      <c r="AH30" s="663"/>
      <c r="AI30" s="663"/>
      <c r="AJ30" s="663"/>
      <c r="AK30" s="663"/>
      <c r="AL30" s="664" t="s">
        <v>121</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2592952</v>
      </c>
      <c r="CS30" s="660"/>
      <c r="CT30" s="660"/>
      <c r="CU30" s="660"/>
      <c r="CV30" s="660"/>
      <c r="CW30" s="660"/>
      <c r="CX30" s="660"/>
      <c r="CY30" s="661"/>
      <c r="CZ30" s="664">
        <v>12.8</v>
      </c>
      <c r="DA30" s="689"/>
      <c r="DB30" s="689"/>
      <c r="DC30" s="693"/>
      <c r="DD30" s="668">
        <v>2558162</v>
      </c>
      <c r="DE30" s="660"/>
      <c r="DF30" s="660"/>
      <c r="DG30" s="660"/>
      <c r="DH30" s="660"/>
      <c r="DI30" s="660"/>
      <c r="DJ30" s="660"/>
      <c r="DK30" s="661"/>
      <c r="DL30" s="668">
        <v>2558162</v>
      </c>
      <c r="DM30" s="660"/>
      <c r="DN30" s="660"/>
      <c r="DO30" s="660"/>
      <c r="DP30" s="660"/>
      <c r="DQ30" s="660"/>
      <c r="DR30" s="660"/>
      <c r="DS30" s="660"/>
      <c r="DT30" s="660"/>
      <c r="DU30" s="660"/>
      <c r="DV30" s="661"/>
      <c r="DW30" s="664">
        <v>23.1</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97.8</v>
      </c>
      <c r="BN31" s="703"/>
      <c r="BO31" s="703"/>
      <c r="BP31" s="703"/>
      <c r="BQ31" s="704"/>
      <c r="BR31" s="715">
        <v>99.4</v>
      </c>
      <c r="BS31" s="703"/>
      <c r="BT31" s="703"/>
      <c r="BU31" s="703"/>
      <c r="BV31" s="703"/>
      <c r="BW31" s="703"/>
      <c r="BX31" s="654">
        <v>95.3</v>
      </c>
      <c r="BY31" s="703"/>
      <c r="BZ31" s="703"/>
      <c r="CA31" s="703"/>
      <c r="CB31" s="704"/>
      <c r="CD31" s="697"/>
      <c r="CE31" s="698"/>
      <c r="CF31" s="656" t="s">
        <v>301</v>
      </c>
      <c r="CG31" s="657"/>
      <c r="CH31" s="657"/>
      <c r="CI31" s="657"/>
      <c r="CJ31" s="657"/>
      <c r="CK31" s="657"/>
      <c r="CL31" s="657"/>
      <c r="CM31" s="657"/>
      <c r="CN31" s="657"/>
      <c r="CO31" s="657"/>
      <c r="CP31" s="657"/>
      <c r="CQ31" s="658"/>
      <c r="CR31" s="659">
        <v>76190</v>
      </c>
      <c r="CS31" s="691"/>
      <c r="CT31" s="691"/>
      <c r="CU31" s="691"/>
      <c r="CV31" s="691"/>
      <c r="CW31" s="691"/>
      <c r="CX31" s="691"/>
      <c r="CY31" s="692"/>
      <c r="CZ31" s="664">
        <v>0.4</v>
      </c>
      <c r="DA31" s="689"/>
      <c r="DB31" s="689"/>
      <c r="DC31" s="693"/>
      <c r="DD31" s="668">
        <v>76105</v>
      </c>
      <c r="DE31" s="691"/>
      <c r="DF31" s="691"/>
      <c r="DG31" s="691"/>
      <c r="DH31" s="691"/>
      <c r="DI31" s="691"/>
      <c r="DJ31" s="691"/>
      <c r="DK31" s="692"/>
      <c r="DL31" s="668">
        <v>76105</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1323178</v>
      </c>
      <c r="S32" s="660"/>
      <c r="T32" s="660"/>
      <c r="U32" s="660"/>
      <c r="V32" s="660"/>
      <c r="W32" s="660"/>
      <c r="X32" s="660"/>
      <c r="Y32" s="661"/>
      <c r="Z32" s="662">
        <v>6.3</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303</v>
      </c>
      <c r="AX32" s="656" t="s">
        <v>304</v>
      </c>
      <c r="AY32" s="657"/>
      <c r="AZ32" s="657"/>
      <c r="BA32" s="657"/>
      <c r="BB32" s="657"/>
      <c r="BC32" s="657"/>
      <c r="BD32" s="657"/>
      <c r="BE32" s="657"/>
      <c r="BF32" s="658"/>
      <c r="BG32" s="716">
        <v>99.2</v>
      </c>
      <c r="BH32" s="691"/>
      <c r="BI32" s="691"/>
      <c r="BJ32" s="691"/>
      <c r="BK32" s="691"/>
      <c r="BL32" s="691"/>
      <c r="BM32" s="665">
        <v>98.5</v>
      </c>
      <c r="BN32" s="691"/>
      <c r="BO32" s="691"/>
      <c r="BP32" s="691"/>
      <c r="BQ32" s="714"/>
      <c r="BR32" s="716">
        <v>99.5</v>
      </c>
      <c r="BS32" s="691"/>
      <c r="BT32" s="691"/>
      <c r="BU32" s="691"/>
      <c r="BV32" s="691"/>
      <c r="BW32" s="691"/>
      <c r="BX32" s="665">
        <v>98.6</v>
      </c>
      <c r="BY32" s="691"/>
      <c r="BZ32" s="691"/>
      <c r="CA32" s="691"/>
      <c r="CB32" s="714"/>
      <c r="CD32" s="699"/>
      <c r="CE32" s="700"/>
      <c r="CF32" s="656" t="s">
        <v>305</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89659</v>
      </c>
      <c r="S33" s="660"/>
      <c r="T33" s="660"/>
      <c r="U33" s="660"/>
      <c r="V33" s="660"/>
      <c r="W33" s="660"/>
      <c r="X33" s="660"/>
      <c r="Y33" s="661"/>
      <c r="Z33" s="662">
        <v>0.4</v>
      </c>
      <c r="AA33" s="662"/>
      <c r="AB33" s="662"/>
      <c r="AC33" s="662"/>
      <c r="AD33" s="663">
        <v>42830</v>
      </c>
      <c r="AE33" s="663"/>
      <c r="AF33" s="663"/>
      <c r="AG33" s="663"/>
      <c r="AH33" s="663"/>
      <c r="AI33" s="663"/>
      <c r="AJ33" s="663"/>
      <c r="AK33" s="663"/>
      <c r="AL33" s="664">
        <v>0.4</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98.8</v>
      </c>
      <c r="BH33" s="718"/>
      <c r="BI33" s="718"/>
      <c r="BJ33" s="718"/>
      <c r="BK33" s="718"/>
      <c r="BL33" s="718"/>
      <c r="BM33" s="719">
        <v>96.7</v>
      </c>
      <c r="BN33" s="718"/>
      <c r="BO33" s="718"/>
      <c r="BP33" s="718"/>
      <c r="BQ33" s="720"/>
      <c r="BR33" s="717">
        <v>99.2</v>
      </c>
      <c r="BS33" s="718"/>
      <c r="BT33" s="718"/>
      <c r="BU33" s="718"/>
      <c r="BV33" s="718"/>
      <c r="BW33" s="718"/>
      <c r="BX33" s="719">
        <v>91.7</v>
      </c>
      <c r="BY33" s="718"/>
      <c r="BZ33" s="718"/>
      <c r="CA33" s="718"/>
      <c r="CB33" s="720"/>
      <c r="CD33" s="656" t="s">
        <v>308</v>
      </c>
      <c r="CE33" s="657"/>
      <c r="CF33" s="657"/>
      <c r="CG33" s="657"/>
      <c r="CH33" s="657"/>
      <c r="CI33" s="657"/>
      <c r="CJ33" s="657"/>
      <c r="CK33" s="657"/>
      <c r="CL33" s="657"/>
      <c r="CM33" s="657"/>
      <c r="CN33" s="657"/>
      <c r="CO33" s="657"/>
      <c r="CP33" s="657"/>
      <c r="CQ33" s="658"/>
      <c r="CR33" s="659">
        <v>7752715</v>
      </c>
      <c r="CS33" s="691"/>
      <c r="CT33" s="691"/>
      <c r="CU33" s="691"/>
      <c r="CV33" s="691"/>
      <c r="CW33" s="691"/>
      <c r="CX33" s="691"/>
      <c r="CY33" s="692"/>
      <c r="CZ33" s="664">
        <v>38.200000000000003</v>
      </c>
      <c r="DA33" s="689"/>
      <c r="DB33" s="689"/>
      <c r="DC33" s="693"/>
      <c r="DD33" s="668">
        <v>4983007</v>
      </c>
      <c r="DE33" s="691"/>
      <c r="DF33" s="691"/>
      <c r="DG33" s="691"/>
      <c r="DH33" s="691"/>
      <c r="DI33" s="691"/>
      <c r="DJ33" s="691"/>
      <c r="DK33" s="692"/>
      <c r="DL33" s="668">
        <v>3630640</v>
      </c>
      <c r="DM33" s="691"/>
      <c r="DN33" s="691"/>
      <c r="DO33" s="691"/>
      <c r="DP33" s="691"/>
      <c r="DQ33" s="691"/>
      <c r="DR33" s="691"/>
      <c r="DS33" s="691"/>
      <c r="DT33" s="691"/>
      <c r="DU33" s="691"/>
      <c r="DV33" s="692"/>
      <c r="DW33" s="664">
        <v>32.799999999999997</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416549</v>
      </c>
      <c r="S34" s="660"/>
      <c r="T34" s="660"/>
      <c r="U34" s="660"/>
      <c r="V34" s="660"/>
      <c r="W34" s="660"/>
      <c r="X34" s="660"/>
      <c r="Y34" s="661"/>
      <c r="Z34" s="662">
        <v>2</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2734034</v>
      </c>
      <c r="CS34" s="660"/>
      <c r="CT34" s="660"/>
      <c r="CU34" s="660"/>
      <c r="CV34" s="660"/>
      <c r="CW34" s="660"/>
      <c r="CX34" s="660"/>
      <c r="CY34" s="661"/>
      <c r="CZ34" s="664">
        <v>13.5</v>
      </c>
      <c r="DA34" s="689"/>
      <c r="DB34" s="689"/>
      <c r="DC34" s="693"/>
      <c r="DD34" s="668">
        <v>1846983</v>
      </c>
      <c r="DE34" s="660"/>
      <c r="DF34" s="660"/>
      <c r="DG34" s="660"/>
      <c r="DH34" s="660"/>
      <c r="DI34" s="660"/>
      <c r="DJ34" s="660"/>
      <c r="DK34" s="661"/>
      <c r="DL34" s="668">
        <v>1379842</v>
      </c>
      <c r="DM34" s="660"/>
      <c r="DN34" s="660"/>
      <c r="DO34" s="660"/>
      <c r="DP34" s="660"/>
      <c r="DQ34" s="660"/>
      <c r="DR34" s="660"/>
      <c r="DS34" s="660"/>
      <c r="DT34" s="660"/>
      <c r="DU34" s="660"/>
      <c r="DV34" s="661"/>
      <c r="DW34" s="664">
        <v>12.5</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1104754</v>
      </c>
      <c r="S35" s="660"/>
      <c r="T35" s="660"/>
      <c r="U35" s="660"/>
      <c r="V35" s="660"/>
      <c r="W35" s="660"/>
      <c r="X35" s="660"/>
      <c r="Y35" s="661"/>
      <c r="Z35" s="662">
        <v>5.2</v>
      </c>
      <c r="AA35" s="662"/>
      <c r="AB35" s="662"/>
      <c r="AC35" s="662"/>
      <c r="AD35" s="663" t="s">
        <v>121</v>
      </c>
      <c r="AE35" s="663"/>
      <c r="AF35" s="663"/>
      <c r="AG35" s="663"/>
      <c r="AH35" s="663"/>
      <c r="AI35" s="663"/>
      <c r="AJ35" s="663"/>
      <c r="AK35" s="663"/>
      <c r="AL35" s="664" t="s">
        <v>121</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98534</v>
      </c>
      <c r="CS35" s="691"/>
      <c r="CT35" s="691"/>
      <c r="CU35" s="691"/>
      <c r="CV35" s="691"/>
      <c r="CW35" s="691"/>
      <c r="CX35" s="691"/>
      <c r="CY35" s="692"/>
      <c r="CZ35" s="664">
        <v>0.5</v>
      </c>
      <c r="DA35" s="689"/>
      <c r="DB35" s="689"/>
      <c r="DC35" s="693"/>
      <c r="DD35" s="668">
        <v>79435</v>
      </c>
      <c r="DE35" s="691"/>
      <c r="DF35" s="691"/>
      <c r="DG35" s="691"/>
      <c r="DH35" s="691"/>
      <c r="DI35" s="691"/>
      <c r="DJ35" s="691"/>
      <c r="DK35" s="692"/>
      <c r="DL35" s="668">
        <v>79003</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366030</v>
      </c>
      <c r="S36" s="660"/>
      <c r="T36" s="660"/>
      <c r="U36" s="660"/>
      <c r="V36" s="660"/>
      <c r="W36" s="660"/>
      <c r="X36" s="660"/>
      <c r="Y36" s="661"/>
      <c r="Z36" s="662">
        <v>1.7</v>
      </c>
      <c r="AA36" s="662"/>
      <c r="AB36" s="662"/>
      <c r="AC36" s="662"/>
      <c r="AD36" s="663" t="s">
        <v>121</v>
      </c>
      <c r="AE36" s="663"/>
      <c r="AF36" s="663"/>
      <c r="AG36" s="663"/>
      <c r="AH36" s="663"/>
      <c r="AI36" s="663"/>
      <c r="AJ36" s="663"/>
      <c r="AK36" s="663"/>
      <c r="AL36" s="664" t="s">
        <v>121</v>
      </c>
      <c r="AM36" s="665"/>
      <c r="AN36" s="665"/>
      <c r="AO36" s="666"/>
      <c r="AP36" s="222"/>
      <c r="AQ36" s="725" t="s">
        <v>316</v>
      </c>
      <c r="AR36" s="726"/>
      <c r="AS36" s="726"/>
      <c r="AT36" s="726"/>
      <c r="AU36" s="726"/>
      <c r="AV36" s="726"/>
      <c r="AW36" s="726"/>
      <c r="AX36" s="726"/>
      <c r="AY36" s="727"/>
      <c r="AZ36" s="648">
        <v>2166570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5656</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3208808</v>
      </c>
      <c r="CS36" s="660"/>
      <c r="CT36" s="660"/>
      <c r="CU36" s="660"/>
      <c r="CV36" s="660"/>
      <c r="CW36" s="660"/>
      <c r="CX36" s="660"/>
      <c r="CY36" s="661"/>
      <c r="CZ36" s="664">
        <v>15.8</v>
      </c>
      <c r="DA36" s="689"/>
      <c r="DB36" s="689"/>
      <c r="DC36" s="693"/>
      <c r="DD36" s="668">
        <v>1876360</v>
      </c>
      <c r="DE36" s="660"/>
      <c r="DF36" s="660"/>
      <c r="DG36" s="660"/>
      <c r="DH36" s="660"/>
      <c r="DI36" s="660"/>
      <c r="DJ36" s="660"/>
      <c r="DK36" s="661"/>
      <c r="DL36" s="668">
        <v>1158684</v>
      </c>
      <c r="DM36" s="660"/>
      <c r="DN36" s="660"/>
      <c r="DO36" s="660"/>
      <c r="DP36" s="660"/>
      <c r="DQ36" s="660"/>
      <c r="DR36" s="660"/>
      <c r="DS36" s="660"/>
      <c r="DT36" s="660"/>
      <c r="DU36" s="660"/>
      <c r="DV36" s="661"/>
      <c r="DW36" s="664">
        <v>10.5</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347868</v>
      </c>
      <c r="S37" s="660"/>
      <c r="T37" s="660"/>
      <c r="U37" s="660"/>
      <c r="V37" s="660"/>
      <c r="W37" s="660"/>
      <c r="X37" s="660"/>
      <c r="Y37" s="661"/>
      <c r="Z37" s="662">
        <v>1.6</v>
      </c>
      <c r="AA37" s="662"/>
      <c r="AB37" s="662"/>
      <c r="AC37" s="662"/>
      <c r="AD37" s="663">
        <v>33</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858000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-18280</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257201</v>
      </c>
      <c r="CS37" s="691"/>
      <c r="CT37" s="691"/>
      <c r="CU37" s="691"/>
      <c r="CV37" s="691"/>
      <c r="CW37" s="691"/>
      <c r="CX37" s="691"/>
      <c r="CY37" s="692"/>
      <c r="CZ37" s="664">
        <v>1.3</v>
      </c>
      <c r="DA37" s="689"/>
      <c r="DB37" s="689"/>
      <c r="DC37" s="693"/>
      <c r="DD37" s="668">
        <v>257201</v>
      </c>
      <c r="DE37" s="691"/>
      <c r="DF37" s="691"/>
      <c r="DG37" s="691"/>
      <c r="DH37" s="691"/>
      <c r="DI37" s="691"/>
      <c r="DJ37" s="691"/>
      <c r="DK37" s="692"/>
      <c r="DL37" s="668">
        <v>248145</v>
      </c>
      <c r="DM37" s="691"/>
      <c r="DN37" s="691"/>
      <c r="DO37" s="691"/>
      <c r="DP37" s="691"/>
      <c r="DQ37" s="691"/>
      <c r="DR37" s="691"/>
      <c r="DS37" s="691"/>
      <c r="DT37" s="691"/>
      <c r="DU37" s="691"/>
      <c r="DV37" s="692"/>
      <c r="DW37" s="664">
        <v>2.2000000000000002</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2079860</v>
      </c>
      <c r="S38" s="660"/>
      <c r="T38" s="660"/>
      <c r="U38" s="660"/>
      <c r="V38" s="660"/>
      <c r="W38" s="660"/>
      <c r="X38" s="660"/>
      <c r="Y38" s="661"/>
      <c r="Z38" s="662">
        <v>9.9</v>
      </c>
      <c r="AA38" s="662"/>
      <c r="AB38" s="662"/>
      <c r="AC38" s="662"/>
      <c r="AD38" s="663" t="s">
        <v>121</v>
      </c>
      <c r="AE38" s="663"/>
      <c r="AF38" s="663"/>
      <c r="AG38" s="663"/>
      <c r="AH38" s="663"/>
      <c r="AI38" s="663"/>
      <c r="AJ38" s="663"/>
      <c r="AK38" s="663"/>
      <c r="AL38" s="664" t="s">
        <v>121</v>
      </c>
      <c r="AM38" s="665"/>
      <c r="AN38" s="665"/>
      <c r="AO38" s="666"/>
      <c r="AQ38" s="722" t="s">
        <v>324</v>
      </c>
      <c r="AR38" s="723"/>
      <c r="AS38" s="723"/>
      <c r="AT38" s="723"/>
      <c r="AU38" s="723"/>
      <c r="AV38" s="723"/>
      <c r="AW38" s="723"/>
      <c r="AX38" s="723"/>
      <c r="AY38" s="724"/>
      <c r="AZ38" s="659">
        <v>44064</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3649</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1264506</v>
      </c>
      <c r="CS38" s="660"/>
      <c r="CT38" s="660"/>
      <c r="CU38" s="660"/>
      <c r="CV38" s="660"/>
      <c r="CW38" s="660"/>
      <c r="CX38" s="660"/>
      <c r="CY38" s="661"/>
      <c r="CZ38" s="664">
        <v>6.2</v>
      </c>
      <c r="DA38" s="689"/>
      <c r="DB38" s="689"/>
      <c r="DC38" s="693"/>
      <c r="DD38" s="668">
        <v>1044640</v>
      </c>
      <c r="DE38" s="660"/>
      <c r="DF38" s="660"/>
      <c r="DG38" s="660"/>
      <c r="DH38" s="660"/>
      <c r="DI38" s="660"/>
      <c r="DJ38" s="660"/>
      <c r="DK38" s="661"/>
      <c r="DL38" s="668">
        <v>1013111</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328</v>
      </c>
      <c r="AR39" s="723"/>
      <c r="AS39" s="723"/>
      <c r="AT39" s="723"/>
      <c r="AU39" s="723"/>
      <c r="AV39" s="723"/>
      <c r="AW39" s="723"/>
      <c r="AX39" s="723"/>
      <c r="AY39" s="724"/>
      <c r="AZ39" s="659" t="s">
        <v>121</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5387</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319033</v>
      </c>
      <c r="CS39" s="691"/>
      <c r="CT39" s="691"/>
      <c r="CU39" s="691"/>
      <c r="CV39" s="691"/>
      <c r="CW39" s="691"/>
      <c r="CX39" s="691"/>
      <c r="CY39" s="692"/>
      <c r="CZ39" s="664">
        <v>1.6</v>
      </c>
      <c r="DA39" s="689"/>
      <c r="DB39" s="689"/>
      <c r="DC39" s="693"/>
      <c r="DD39" s="668">
        <v>48589</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63360</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332</v>
      </c>
      <c r="AR40" s="723"/>
      <c r="AS40" s="723"/>
      <c r="AT40" s="723"/>
      <c r="AU40" s="723"/>
      <c r="AV40" s="723"/>
      <c r="AW40" s="723"/>
      <c r="AX40" s="723"/>
      <c r="AY40" s="724"/>
      <c r="AZ40" s="659" t="s">
        <v>121</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104</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127800</v>
      </c>
      <c r="CS40" s="660"/>
      <c r="CT40" s="660"/>
      <c r="CU40" s="660"/>
      <c r="CV40" s="660"/>
      <c r="CW40" s="660"/>
      <c r="CX40" s="660"/>
      <c r="CY40" s="661"/>
      <c r="CZ40" s="664">
        <v>0.6</v>
      </c>
      <c r="DA40" s="689"/>
      <c r="DB40" s="689"/>
      <c r="DC40" s="693"/>
      <c r="DD40" s="668">
        <v>87000</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21110554</v>
      </c>
      <c r="S41" s="732"/>
      <c r="T41" s="732"/>
      <c r="U41" s="732"/>
      <c r="V41" s="732"/>
      <c r="W41" s="732"/>
      <c r="X41" s="732"/>
      <c r="Y41" s="736"/>
      <c r="Z41" s="737">
        <v>100</v>
      </c>
      <c r="AA41" s="737"/>
      <c r="AB41" s="737"/>
      <c r="AC41" s="737"/>
      <c r="AD41" s="738">
        <v>10994491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206403</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121</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1058103</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457</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3209926</v>
      </c>
      <c r="CS42" s="691"/>
      <c r="CT42" s="691"/>
      <c r="CU42" s="691"/>
      <c r="CV42" s="691"/>
      <c r="CW42" s="691"/>
      <c r="CX42" s="691"/>
      <c r="CY42" s="692"/>
      <c r="CZ42" s="664">
        <v>15.8</v>
      </c>
      <c r="DA42" s="689"/>
      <c r="DB42" s="689"/>
      <c r="DC42" s="693"/>
      <c r="DD42" s="668">
        <v>488615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135791</v>
      </c>
      <c r="CS43" s="691"/>
      <c r="CT43" s="691"/>
      <c r="CU43" s="691"/>
      <c r="CV43" s="691"/>
      <c r="CW43" s="691"/>
      <c r="CX43" s="691"/>
      <c r="CY43" s="692"/>
      <c r="CZ43" s="664">
        <v>0.7</v>
      </c>
      <c r="DA43" s="689"/>
      <c r="DB43" s="689"/>
      <c r="DC43" s="693"/>
      <c r="DD43" s="668">
        <v>135422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2634322</v>
      </c>
      <c r="CS44" s="660"/>
      <c r="CT44" s="660"/>
      <c r="CU44" s="660"/>
      <c r="CV44" s="660"/>
      <c r="CW44" s="660"/>
      <c r="CX44" s="660"/>
      <c r="CY44" s="661"/>
      <c r="CZ44" s="664">
        <v>13</v>
      </c>
      <c r="DA44" s="665"/>
      <c r="DB44" s="665"/>
      <c r="DC44" s="671"/>
      <c r="DD44" s="668">
        <v>225399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990911</v>
      </c>
      <c r="CS45" s="691"/>
      <c r="CT45" s="691"/>
      <c r="CU45" s="691"/>
      <c r="CV45" s="691"/>
      <c r="CW45" s="691"/>
      <c r="CX45" s="691"/>
      <c r="CY45" s="692"/>
      <c r="CZ45" s="664">
        <v>4.9000000000000004</v>
      </c>
      <c r="DA45" s="689"/>
      <c r="DB45" s="689"/>
      <c r="DC45" s="693"/>
      <c r="DD45" s="668">
        <v>54897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1588720</v>
      </c>
      <c r="CS46" s="660"/>
      <c r="CT46" s="660"/>
      <c r="CU46" s="660"/>
      <c r="CV46" s="660"/>
      <c r="CW46" s="660"/>
      <c r="CX46" s="660"/>
      <c r="CY46" s="661"/>
      <c r="CZ46" s="664">
        <v>7.8</v>
      </c>
      <c r="DA46" s="665"/>
      <c r="DB46" s="665"/>
      <c r="DC46" s="671"/>
      <c r="DD46" s="668">
        <v>169439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575604</v>
      </c>
      <c r="CS47" s="691"/>
      <c r="CT47" s="691"/>
      <c r="CU47" s="691"/>
      <c r="CV47" s="691"/>
      <c r="CW47" s="691"/>
      <c r="CX47" s="691"/>
      <c r="CY47" s="692"/>
      <c r="CZ47" s="664">
        <v>2.8</v>
      </c>
      <c r="DA47" s="689"/>
      <c r="DB47" s="689"/>
      <c r="DC47" s="693"/>
      <c r="DD47" s="668">
        <v>263216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20274224</v>
      </c>
      <c r="CS49" s="718"/>
      <c r="CT49" s="718"/>
      <c r="CU49" s="718"/>
      <c r="CV49" s="718"/>
      <c r="CW49" s="718"/>
      <c r="CX49" s="718"/>
      <c r="CY49" s="747"/>
      <c r="CZ49" s="739">
        <v>100</v>
      </c>
      <c r="DA49" s="748"/>
      <c r="DB49" s="748"/>
      <c r="DC49" s="749"/>
      <c r="DD49" s="750">
        <v>12746633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TmIktkbs4gLQ8I+LPlPTZPFjBGwTEPaGyJRnZAPpARMWfMMC288IUHy1DdqXSUHP7lcFF1hzhXtCEpKSYNLiw==" saltValue="A8AD6qi7vjwnkyGuoxeq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59055118110236227" right="0" top="0.59055118110236227" bottom="0.59055118110236227" header="0.39370078740157483" footer="0.39370078740157483"/>
  <pageSetup paperSize="9" scale="5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20905</v>
      </c>
      <c r="R7" s="789"/>
      <c r="S7" s="789"/>
      <c r="T7" s="789"/>
      <c r="U7" s="789"/>
      <c r="V7" s="789">
        <v>20092</v>
      </c>
      <c r="W7" s="789"/>
      <c r="X7" s="789"/>
      <c r="Y7" s="789"/>
      <c r="Z7" s="789"/>
      <c r="AA7" s="789">
        <v>813</v>
      </c>
      <c r="AB7" s="789"/>
      <c r="AC7" s="789"/>
      <c r="AD7" s="789"/>
      <c r="AE7" s="790"/>
      <c r="AF7" s="791">
        <v>683</v>
      </c>
      <c r="AG7" s="792"/>
      <c r="AH7" s="792"/>
      <c r="AI7" s="792"/>
      <c r="AJ7" s="793"/>
      <c r="AK7" s="794" t="s">
        <v>553</v>
      </c>
      <c r="AL7" s="795"/>
      <c r="AM7" s="795"/>
      <c r="AN7" s="795"/>
      <c r="AO7" s="795"/>
      <c r="AP7" s="795">
        <v>20575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3</v>
      </c>
      <c r="CI7" s="780"/>
      <c r="CJ7" s="780"/>
      <c r="CK7" s="780"/>
      <c r="CL7" s="781"/>
      <c r="CM7" s="779">
        <v>21</v>
      </c>
      <c r="CN7" s="780"/>
      <c r="CO7" s="780"/>
      <c r="CP7" s="780"/>
      <c r="CQ7" s="781"/>
      <c r="CR7" s="779">
        <v>10</v>
      </c>
      <c r="CS7" s="780"/>
      <c r="CT7" s="780"/>
      <c r="CU7" s="780"/>
      <c r="CV7" s="781"/>
      <c r="CW7" s="779">
        <v>22</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t="s">
        <v>376</v>
      </c>
      <c r="C8" s="817"/>
      <c r="D8" s="817"/>
      <c r="E8" s="817"/>
      <c r="F8" s="817"/>
      <c r="G8" s="817"/>
      <c r="H8" s="817"/>
      <c r="I8" s="817"/>
      <c r="J8" s="817"/>
      <c r="K8" s="817"/>
      <c r="L8" s="817"/>
      <c r="M8" s="817"/>
      <c r="N8" s="817"/>
      <c r="O8" s="817"/>
      <c r="P8" s="818"/>
      <c r="Q8" s="819">
        <v>17</v>
      </c>
      <c r="R8" s="820"/>
      <c r="S8" s="820"/>
      <c r="T8" s="820"/>
      <c r="U8" s="820"/>
      <c r="V8" s="820">
        <v>14</v>
      </c>
      <c r="W8" s="820"/>
      <c r="X8" s="820"/>
      <c r="Y8" s="820"/>
      <c r="Z8" s="820"/>
      <c r="AA8" s="820">
        <v>3</v>
      </c>
      <c r="AB8" s="820"/>
      <c r="AC8" s="820"/>
      <c r="AD8" s="820"/>
      <c r="AE8" s="821"/>
      <c r="AF8" s="822">
        <v>3</v>
      </c>
      <c r="AG8" s="823"/>
      <c r="AH8" s="823"/>
      <c r="AI8" s="823"/>
      <c r="AJ8" s="824"/>
      <c r="AK8" s="805">
        <v>8</v>
      </c>
      <c r="AL8" s="806"/>
      <c r="AM8" s="806"/>
      <c r="AN8" s="806"/>
      <c r="AO8" s="806"/>
      <c r="AP8" s="806" t="s">
        <v>553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6</v>
      </c>
      <c r="CI8" s="813"/>
      <c r="CJ8" s="813"/>
      <c r="CK8" s="813"/>
      <c r="CL8" s="814"/>
      <c r="CM8" s="812">
        <v>80</v>
      </c>
      <c r="CN8" s="813"/>
      <c r="CO8" s="813"/>
      <c r="CP8" s="813"/>
      <c r="CQ8" s="814"/>
      <c r="CR8" s="812">
        <v>12</v>
      </c>
      <c r="CS8" s="813"/>
      <c r="CT8" s="813"/>
      <c r="CU8" s="813"/>
      <c r="CV8" s="814"/>
      <c r="CW8" s="812" t="s">
        <v>553</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2">
      <c r="A9" s="238">
        <v>3</v>
      </c>
      <c r="B9" s="816" t="s">
        <v>377</v>
      </c>
      <c r="C9" s="817"/>
      <c r="D9" s="817"/>
      <c r="E9" s="817"/>
      <c r="F9" s="817"/>
      <c r="G9" s="817"/>
      <c r="H9" s="817"/>
      <c r="I9" s="817"/>
      <c r="J9" s="817"/>
      <c r="K9" s="817"/>
      <c r="L9" s="817"/>
      <c r="M9" s="817"/>
      <c r="N9" s="817"/>
      <c r="O9" s="817"/>
      <c r="P9" s="818"/>
      <c r="Q9" s="819">
        <v>89</v>
      </c>
      <c r="R9" s="820"/>
      <c r="S9" s="820"/>
      <c r="T9" s="820"/>
      <c r="U9" s="820"/>
      <c r="V9" s="820">
        <v>88</v>
      </c>
      <c r="W9" s="820"/>
      <c r="X9" s="820"/>
      <c r="Y9" s="820"/>
      <c r="Z9" s="820"/>
      <c r="AA9" s="820">
        <v>2</v>
      </c>
      <c r="AB9" s="820"/>
      <c r="AC9" s="820"/>
      <c r="AD9" s="820"/>
      <c r="AE9" s="821"/>
      <c r="AF9" s="822">
        <v>2</v>
      </c>
      <c r="AG9" s="823"/>
      <c r="AH9" s="823"/>
      <c r="AI9" s="823"/>
      <c r="AJ9" s="824"/>
      <c r="AK9" s="805">
        <v>0</v>
      </c>
      <c r="AL9" s="806"/>
      <c r="AM9" s="806"/>
      <c r="AN9" s="806"/>
      <c r="AO9" s="806"/>
      <c r="AP9" s="806" t="s">
        <v>553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562</v>
      </c>
      <c r="BS9" s="809" t="s">
        <v>561</v>
      </c>
      <c r="BT9" s="810"/>
      <c r="BU9" s="810"/>
      <c r="BV9" s="810"/>
      <c r="BW9" s="810"/>
      <c r="BX9" s="810"/>
      <c r="BY9" s="810"/>
      <c r="BZ9" s="810"/>
      <c r="CA9" s="810"/>
      <c r="CB9" s="810"/>
      <c r="CC9" s="810"/>
      <c r="CD9" s="810"/>
      <c r="CE9" s="810"/>
      <c r="CF9" s="810"/>
      <c r="CG9" s="811"/>
      <c r="CH9" s="812">
        <v>32</v>
      </c>
      <c r="CI9" s="813"/>
      <c r="CJ9" s="813"/>
      <c r="CK9" s="813"/>
      <c r="CL9" s="814"/>
      <c r="CM9" s="812">
        <v>1950</v>
      </c>
      <c r="CN9" s="813"/>
      <c r="CO9" s="813"/>
      <c r="CP9" s="813"/>
      <c r="CQ9" s="814"/>
      <c r="CR9" s="812">
        <v>1</v>
      </c>
      <c r="CS9" s="813"/>
      <c r="CT9" s="813"/>
      <c r="CU9" s="813"/>
      <c r="CV9" s="814"/>
      <c r="CW9" s="812">
        <v>13</v>
      </c>
      <c r="CX9" s="813"/>
      <c r="CY9" s="813"/>
      <c r="CZ9" s="813"/>
      <c r="DA9" s="814"/>
      <c r="DB9" s="812" t="s">
        <v>553</v>
      </c>
      <c r="DC9" s="813"/>
      <c r="DD9" s="813"/>
      <c r="DE9" s="813"/>
      <c r="DF9" s="814"/>
      <c r="DG9" s="812" t="s">
        <v>553</v>
      </c>
      <c r="DH9" s="813"/>
      <c r="DI9" s="813"/>
      <c r="DJ9" s="813"/>
      <c r="DK9" s="814"/>
      <c r="DL9" s="812" t="s">
        <v>553</v>
      </c>
      <c r="DM9" s="813"/>
      <c r="DN9" s="813"/>
      <c r="DO9" s="813"/>
      <c r="DP9" s="814"/>
      <c r="DQ9" s="812" t="s">
        <v>553</v>
      </c>
      <c r="DR9" s="813"/>
      <c r="DS9" s="813"/>
      <c r="DT9" s="813"/>
      <c r="DU9" s="814"/>
      <c r="DV9" s="809"/>
      <c r="DW9" s="810"/>
      <c r="DX9" s="810"/>
      <c r="DY9" s="810"/>
      <c r="DZ9" s="815"/>
      <c r="EA9" s="234"/>
    </row>
    <row r="10" spans="1:131" s="235" customFormat="1" ht="26.25" customHeight="1" x14ac:dyDescent="0.2">
      <c r="A10" s="238">
        <v>4</v>
      </c>
      <c r="B10" s="816" t="s">
        <v>378</v>
      </c>
      <c r="C10" s="817"/>
      <c r="D10" s="817"/>
      <c r="E10" s="817"/>
      <c r="F10" s="817"/>
      <c r="G10" s="817"/>
      <c r="H10" s="817"/>
      <c r="I10" s="817"/>
      <c r="J10" s="817"/>
      <c r="K10" s="817"/>
      <c r="L10" s="817"/>
      <c r="M10" s="817"/>
      <c r="N10" s="817"/>
      <c r="O10" s="817"/>
      <c r="P10" s="818"/>
      <c r="Q10" s="819">
        <v>108</v>
      </c>
      <c r="R10" s="820"/>
      <c r="S10" s="820"/>
      <c r="T10" s="820"/>
      <c r="U10" s="820"/>
      <c r="V10" s="820">
        <v>89</v>
      </c>
      <c r="W10" s="820"/>
      <c r="X10" s="820"/>
      <c r="Y10" s="820"/>
      <c r="Z10" s="820"/>
      <c r="AA10" s="820">
        <v>19</v>
      </c>
      <c r="AB10" s="820"/>
      <c r="AC10" s="820"/>
      <c r="AD10" s="820"/>
      <c r="AE10" s="821"/>
      <c r="AF10" s="822">
        <v>19</v>
      </c>
      <c r="AG10" s="823"/>
      <c r="AH10" s="823"/>
      <c r="AI10" s="823"/>
      <c r="AJ10" s="824"/>
      <c r="AK10" s="805">
        <v>0</v>
      </c>
      <c r="AL10" s="806"/>
      <c r="AM10" s="806"/>
      <c r="AN10" s="806"/>
      <c r="AO10" s="806"/>
      <c r="AP10" s="806" t="s">
        <v>553</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380</v>
      </c>
      <c r="B23" s="825" t="s">
        <v>381</v>
      </c>
      <c r="C23" s="826"/>
      <c r="D23" s="826"/>
      <c r="E23" s="826"/>
      <c r="F23" s="826"/>
      <c r="G23" s="826"/>
      <c r="H23" s="826"/>
      <c r="I23" s="826"/>
      <c r="J23" s="826"/>
      <c r="K23" s="826"/>
      <c r="L23" s="826"/>
      <c r="M23" s="826"/>
      <c r="N23" s="826"/>
      <c r="O23" s="826"/>
      <c r="P23" s="827"/>
      <c r="Q23" s="828">
        <v>21119</v>
      </c>
      <c r="R23" s="829"/>
      <c r="S23" s="829"/>
      <c r="T23" s="829"/>
      <c r="U23" s="829"/>
      <c r="V23" s="829">
        <v>20283</v>
      </c>
      <c r="W23" s="829"/>
      <c r="X23" s="829"/>
      <c r="Y23" s="829"/>
      <c r="Z23" s="829"/>
      <c r="AA23" s="829">
        <v>837</v>
      </c>
      <c r="AB23" s="829"/>
      <c r="AC23" s="829"/>
      <c r="AD23" s="829"/>
      <c r="AE23" s="830"/>
      <c r="AF23" s="831">
        <v>706</v>
      </c>
      <c r="AG23" s="829"/>
      <c r="AH23" s="829"/>
      <c r="AI23" s="829"/>
      <c r="AJ23" s="832"/>
      <c r="AK23" s="833"/>
      <c r="AL23" s="834"/>
      <c r="AM23" s="834"/>
      <c r="AN23" s="834"/>
      <c r="AO23" s="834"/>
      <c r="AP23" s="829">
        <v>20575</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384</v>
      </c>
      <c r="R26" s="770"/>
      <c r="S26" s="770"/>
      <c r="T26" s="770"/>
      <c r="U26" s="771"/>
      <c r="V26" s="769" t="s">
        <v>385</v>
      </c>
      <c r="W26" s="770"/>
      <c r="X26" s="770"/>
      <c r="Y26" s="770"/>
      <c r="Z26" s="771"/>
      <c r="AA26" s="769" t="s">
        <v>386</v>
      </c>
      <c r="AB26" s="770"/>
      <c r="AC26" s="770"/>
      <c r="AD26" s="770"/>
      <c r="AE26" s="770"/>
      <c r="AF26" s="850" t="s">
        <v>387</v>
      </c>
      <c r="AG26" s="851"/>
      <c r="AH26" s="851"/>
      <c r="AI26" s="851"/>
      <c r="AJ26" s="852"/>
      <c r="AK26" s="770" t="s">
        <v>388</v>
      </c>
      <c r="AL26" s="770"/>
      <c r="AM26" s="770"/>
      <c r="AN26" s="770"/>
      <c r="AO26" s="771"/>
      <c r="AP26" s="769" t="s">
        <v>389</v>
      </c>
      <c r="AQ26" s="770"/>
      <c r="AR26" s="770"/>
      <c r="AS26" s="770"/>
      <c r="AT26" s="771"/>
      <c r="AU26" s="769" t="s">
        <v>390</v>
      </c>
      <c r="AV26" s="770"/>
      <c r="AW26" s="770"/>
      <c r="AX26" s="770"/>
      <c r="AY26" s="771"/>
      <c r="AZ26" s="769" t="s">
        <v>391</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392</v>
      </c>
      <c r="C28" s="786"/>
      <c r="D28" s="786"/>
      <c r="E28" s="786"/>
      <c r="F28" s="786"/>
      <c r="G28" s="786"/>
      <c r="H28" s="786"/>
      <c r="I28" s="786"/>
      <c r="J28" s="786"/>
      <c r="K28" s="786"/>
      <c r="L28" s="786"/>
      <c r="M28" s="786"/>
      <c r="N28" s="786"/>
      <c r="O28" s="786"/>
      <c r="P28" s="787"/>
      <c r="Q28" s="858">
        <v>3333</v>
      </c>
      <c r="R28" s="859"/>
      <c r="S28" s="859"/>
      <c r="T28" s="859"/>
      <c r="U28" s="859"/>
      <c r="V28" s="859">
        <v>3328</v>
      </c>
      <c r="W28" s="859"/>
      <c r="X28" s="859"/>
      <c r="Y28" s="859"/>
      <c r="Z28" s="859"/>
      <c r="AA28" s="859">
        <v>6</v>
      </c>
      <c r="AB28" s="859"/>
      <c r="AC28" s="859"/>
      <c r="AD28" s="859"/>
      <c r="AE28" s="860"/>
      <c r="AF28" s="861">
        <v>6</v>
      </c>
      <c r="AG28" s="859"/>
      <c r="AH28" s="859"/>
      <c r="AI28" s="859"/>
      <c r="AJ28" s="862"/>
      <c r="AK28" s="863">
        <v>192</v>
      </c>
      <c r="AL28" s="864"/>
      <c r="AM28" s="864"/>
      <c r="AN28" s="864"/>
      <c r="AO28" s="864"/>
      <c r="AP28" s="864" t="s">
        <v>553</v>
      </c>
      <c r="AQ28" s="864"/>
      <c r="AR28" s="864"/>
      <c r="AS28" s="864"/>
      <c r="AT28" s="864"/>
      <c r="AU28" s="864" t="s">
        <v>553</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393</v>
      </c>
      <c r="C29" s="817"/>
      <c r="D29" s="817"/>
      <c r="E29" s="817"/>
      <c r="F29" s="817"/>
      <c r="G29" s="817"/>
      <c r="H29" s="817"/>
      <c r="I29" s="817"/>
      <c r="J29" s="817"/>
      <c r="K29" s="817"/>
      <c r="L29" s="817"/>
      <c r="M29" s="817"/>
      <c r="N29" s="817"/>
      <c r="O29" s="817"/>
      <c r="P29" s="818"/>
      <c r="Q29" s="819">
        <v>520</v>
      </c>
      <c r="R29" s="820"/>
      <c r="S29" s="820"/>
      <c r="T29" s="820"/>
      <c r="U29" s="820"/>
      <c r="V29" s="820">
        <v>519</v>
      </c>
      <c r="W29" s="820"/>
      <c r="X29" s="820"/>
      <c r="Y29" s="820"/>
      <c r="Z29" s="820"/>
      <c r="AA29" s="820">
        <v>1</v>
      </c>
      <c r="AB29" s="820"/>
      <c r="AC29" s="820"/>
      <c r="AD29" s="820"/>
      <c r="AE29" s="821"/>
      <c r="AF29" s="822">
        <v>1</v>
      </c>
      <c r="AG29" s="823"/>
      <c r="AH29" s="823"/>
      <c r="AI29" s="823"/>
      <c r="AJ29" s="824"/>
      <c r="AK29" s="870">
        <v>142</v>
      </c>
      <c r="AL29" s="866"/>
      <c r="AM29" s="866"/>
      <c r="AN29" s="866"/>
      <c r="AO29" s="866"/>
      <c r="AP29" s="866" t="s">
        <v>553</v>
      </c>
      <c r="AQ29" s="866"/>
      <c r="AR29" s="866"/>
      <c r="AS29" s="866"/>
      <c r="AT29" s="866"/>
      <c r="AU29" s="866" t="s">
        <v>553</v>
      </c>
      <c r="AV29" s="866"/>
      <c r="AW29" s="866"/>
      <c r="AX29" s="866"/>
      <c r="AY29" s="866"/>
      <c r="AZ29" s="867" t="s">
        <v>553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394</v>
      </c>
      <c r="C30" s="817"/>
      <c r="D30" s="817"/>
      <c r="E30" s="817"/>
      <c r="F30" s="817"/>
      <c r="G30" s="817"/>
      <c r="H30" s="817"/>
      <c r="I30" s="817"/>
      <c r="J30" s="817"/>
      <c r="K30" s="817"/>
      <c r="L30" s="817"/>
      <c r="M30" s="817"/>
      <c r="N30" s="817"/>
      <c r="O30" s="817"/>
      <c r="P30" s="818"/>
      <c r="Q30" s="819">
        <v>3220</v>
      </c>
      <c r="R30" s="820"/>
      <c r="S30" s="820"/>
      <c r="T30" s="820"/>
      <c r="U30" s="820"/>
      <c r="V30" s="820">
        <v>3148</v>
      </c>
      <c r="W30" s="820"/>
      <c r="X30" s="820"/>
      <c r="Y30" s="820"/>
      <c r="Z30" s="820"/>
      <c r="AA30" s="820">
        <v>72</v>
      </c>
      <c r="AB30" s="820"/>
      <c r="AC30" s="820"/>
      <c r="AD30" s="820"/>
      <c r="AE30" s="821"/>
      <c r="AF30" s="822">
        <v>72</v>
      </c>
      <c r="AG30" s="823"/>
      <c r="AH30" s="823"/>
      <c r="AI30" s="823"/>
      <c r="AJ30" s="824"/>
      <c r="AK30" s="870">
        <v>462</v>
      </c>
      <c r="AL30" s="866"/>
      <c r="AM30" s="866"/>
      <c r="AN30" s="866"/>
      <c r="AO30" s="866"/>
      <c r="AP30" s="866" t="s">
        <v>553</v>
      </c>
      <c r="AQ30" s="866"/>
      <c r="AR30" s="866"/>
      <c r="AS30" s="866"/>
      <c r="AT30" s="866"/>
      <c r="AU30" s="866" t="s">
        <v>553</v>
      </c>
      <c r="AV30" s="866"/>
      <c r="AW30" s="866"/>
      <c r="AX30" s="866"/>
      <c r="AY30" s="866"/>
      <c r="AZ30" s="867" t="s">
        <v>553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395</v>
      </c>
      <c r="C31" s="817"/>
      <c r="D31" s="817"/>
      <c r="E31" s="817"/>
      <c r="F31" s="817"/>
      <c r="G31" s="817"/>
      <c r="H31" s="817"/>
      <c r="I31" s="817"/>
      <c r="J31" s="817"/>
      <c r="K31" s="817"/>
      <c r="L31" s="817"/>
      <c r="M31" s="817"/>
      <c r="N31" s="817"/>
      <c r="O31" s="817"/>
      <c r="P31" s="818"/>
      <c r="Q31" s="819">
        <v>643</v>
      </c>
      <c r="R31" s="820"/>
      <c r="S31" s="820"/>
      <c r="T31" s="820"/>
      <c r="U31" s="820"/>
      <c r="V31" s="820">
        <v>719</v>
      </c>
      <c r="W31" s="820"/>
      <c r="X31" s="820"/>
      <c r="Y31" s="820"/>
      <c r="Z31" s="820"/>
      <c r="AA31" s="820">
        <v>-77</v>
      </c>
      <c r="AB31" s="820"/>
      <c r="AC31" s="820"/>
      <c r="AD31" s="820"/>
      <c r="AE31" s="821"/>
      <c r="AF31" s="822">
        <v>1140</v>
      </c>
      <c r="AG31" s="823"/>
      <c r="AH31" s="823"/>
      <c r="AI31" s="823"/>
      <c r="AJ31" s="824"/>
      <c r="AK31" s="870">
        <v>1</v>
      </c>
      <c r="AL31" s="866"/>
      <c r="AM31" s="866"/>
      <c r="AN31" s="866"/>
      <c r="AO31" s="866"/>
      <c r="AP31" s="866">
        <v>4127</v>
      </c>
      <c r="AQ31" s="866"/>
      <c r="AR31" s="866"/>
      <c r="AS31" s="866"/>
      <c r="AT31" s="866"/>
      <c r="AU31" s="866">
        <v>8</v>
      </c>
      <c r="AV31" s="866"/>
      <c r="AW31" s="866"/>
      <c r="AX31" s="866"/>
      <c r="AY31" s="866"/>
      <c r="AZ31" s="867" t="s">
        <v>553</v>
      </c>
      <c r="BA31" s="867"/>
      <c r="BB31" s="867"/>
      <c r="BC31" s="867"/>
      <c r="BD31" s="867"/>
      <c r="BE31" s="868" t="s">
        <v>396</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397</v>
      </c>
      <c r="C32" s="817"/>
      <c r="D32" s="817"/>
      <c r="E32" s="817"/>
      <c r="F32" s="817"/>
      <c r="G32" s="817"/>
      <c r="H32" s="817"/>
      <c r="I32" s="817"/>
      <c r="J32" s="817"/>
      <c r="K32" s="817"/>
      <c r="L32" s="817"/>
      <c r="M32" s="817"/>
      <c r="N32" s="817"/>
      <c r="O32" s="817"/>
      <c r="P32" s="818"/>
      <c r="Q32" s="819">
        <v>1626</v>
      </c>
      <c r="R32" s="820"/>
      <c r="S32" s="820"/>
      <c r="T32" s="820"/>
      <c r="U32" s="820"/>
      <c r="V32" s="820">
        <v>1702</v>
      </c>
      <c r="W32" s="820"/>
      <c r="X32" s="820"/>
      <c r="Y32" s="820"/>
      <c r="Z32" s="820"/>
      <c r="AA32" s="820">
        <v>-76</v>
      </c>
      <c r="AB32" s="820"/>
      <c r="AC32" s="820"/>
      <c r="AD32" s="820"/>
      <c r="AE32" s="821"/>
      <c r="AF32" s="822">
        <v>207</v>
      </c>
      <c r="AG32" s="823"/>
      <c r="AH32" s="823"/>
      <c r="AI32" s="823"/>
      <c r="AJ32" s="824"/>
      <c r="AK32" s="870">
        <v>771</v>
      </c>
      <c r="AL32" s="866"/>
      <c r="AM32" s="866"/>
      <c r="AN32" s="866"/>
      <c r="AO32" s="866"/>
      <c r="AP32" s="866">
        <v>9507</v>
      </c>
      <c r="AQ32" s="866"/>
      <c r="AR32" s="866"/>
      <c r="AS32" s="866"/>
      <c r="AT32" s="866"/>
      <c r="AU32" s="866">
        <v>6141</v>
      </c>
      <c r="AV32" s="866"/>
      <c r="AW32" s="866"/>
      <c r="AX32" s="866"/>
      <c r="AY32" s="866"/>
      <c r="AZ32" s="867" t="s">
        <v>553</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380</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1427</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384</v>
      </c>
      <c r="R66" s="770"/>
      <c r="S66" s="770"/>
      <c r="T66" s="770"/>
      <c r="U66" s="771"/>
      <c r="V66" s="769" t="s">
        <v>385</v>
      </c>
      <c r="W66" s="770"/>
      <c r="X66" s="770"/>
      <c r="Y66" s="770"/>
      <c r="Z66" s="771"/>
      <c r="AA66" s="769" t="s">
        <v>386</v>
      </c>
      <c r="AB66" s="770"/>
      <c r="AC66" s="770"/>
      <c r="AD66" s="770"/>
      <c r="AE66" s="771"/>
      <c r="AF66" s="890" t="s">
        <v>387</v>
      </c>
      <c r="AG66" s="851"/>
      <c r="AH66" s="851"/>
      <c r="AI66" s="851"/>
      <c r="AJ66" s="891"/>
      <c r="AK66" s="769" t="s">
        <v>388</v>
      </c>
      <c r="AL66" s="764"/>
      <c r="AM66" s="764"/>
      <c r="AN66" s="764"/>
      <c r="AO66" s="765"/>
      <c r="AP66" s="769" t="s">
        <v>389</v>
      </c>
      <c r="AQ66" s="770"/>
      <c r="AR66" s="770"/>
      <c r="AS66" s="770"/>
      <c r="AT66" s="771"/>
      <c r="AU66" s="769" t="s">
        <v>402</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554</v>
      </c>
      <c r="C68" s="906"/>
      <c r="D68" s="906"/>
      <c r="E68" s="906"/>
      <c r="F68" s="906"/>
      <c r="G68" s="906"/>
      <c r="H68" s="906"/>
      <c r="I68" s="906"/>
      <c r="J68" s="906"/>
      <c r="K68" s="906"/>
      <c r="L68" s="906"/>
      <c r="M68" s="906"/>
      <c r="N68" s="906"/>
      <c r="O68" s="906"/>
      <c r="P68" s="907"/>
      <c r="Q68" s="908">
        <v>1156</v>
      </c>
      <c r="R68" s="902"/>
      <c r="S68" s="902"/>
      <c r="T68" s="902"/>
      <c r="U68" s="902"/>
      <c r="V68" s="902">
        <v>1122</v>
      </c>
      <c r="W68" s="902"/>
      <c r="X68" s="902"/>
      <c r="Y68" s="902"/>
      <c r="Z68" s="902"/>
      <c r="AA68" s="902">
        <v>34</v>
      </c>
      <c r="AB68" s="902"/>
      <c r="AC68" s="902"/>
      <c r="AD68" s="902"/>
      <c r="AE68" s="902"/>
      <c r="AF68" s="902">
        <v>34</v>
      </c>
      <c r="AG68" s="902"/>
      <c r="AH68" s="902"/>
      <c r="AI68" s="902"/>
      <c r="AJ68" s="902"/>
      <c r="AK68" s="902" t="s">
        <v>553</v>
      </c>
      <c r="AL68" s="902"/>
      <c r="AM68" s="902"/>
      <c r="AN68" s="902"/>
      <c r="AO68" s="902"/>
      <c r="AP68" s="902">
        <v>4845</v>
      </c>
      <c r="AQ68" s="902"/>
      <c r="AR68" s="902"/>
      <c r="AS68" s="902"/>
      <c r="AT68" s="902"/>
      <c r="AU68" s="902">
        <v>1715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555</v>
      </c>
      <c r="C69" s="910"/>
      <c r="D69" s="910"/>
      <c r="E69" s="910"/>
      <c r="F69" s="910"/>
      <c r="G69" s="910"/>
      <c r="H69" s="910"/>
      <c r="I69" s="910"/>
      <c r="J69" s="910"/>
      <c r="K69" s="910"/>
      <c r="L69" s="910"/>
      <c r="M69" s="910"/>
      <c r="N69" s="910"/>
      <c r="O69" s="910"/>
      <c r="P69" s="911"/>
      <c r="Q69" s="912">
        <v>3193</v>
      </c>
      <c r="R69" s="866"/>
      <c r="S69" s="866"/>
      <c r="T69" s="866"/>
      <c r="U69" s="866"/>
      <c r="V69" s="866">
        <v>2512</v>
      </c>
      <c r="W69" s="866"/>
      <c r="X69" s="866"/>
      <c r="Y69" s="866"/>
      <c r="Z69" s="866"/>
      <c r="AA69" s="866">
        <v>681</v>
      </c>
      <c r="AB69" s="866"/>
      <c r="AC69" s="866"/>
      <c r="AD69" s="866"/>
      <c r="AE69" s="866"/>
      <c r="AF69" s="866">
        <v>681</v>
      </c>
      <c r="AG69" s="866"/>
      <c r="AH69" s="866"/>
      <c r="AI69" s="866"/>
      <c r="AJ69" s="866"/>
      <c r="AK69" s="866" t="s">
        <v>553</v>
      </c>
      <c r="AL69" s="866"/>
      <c r="AM69" s="866"/>
      <c r="AN69" s="866"/>
      <c r="AO69" s="866"/>
      <c r="AP69" s="866" t="s">
        <v>553</v>
      </c>
      <c r="AQ69" s="866"/>
      <c r="AR69" s="866"/>
      <c r="AS69" s="866"/>
      <c r="AT69" s="866"/>
      <c r="AU69" s="866" t="s">
        <v>553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v>177</v>
      </c>
      <c r="R70" s="866"/>
      <c r="S70" s="866"/>
      <c r="T70" s="866"/>
      <c r="U70" s="866"/>
      <c r="V70" s="866">
        <v>171</v>
      </c>
      <c r="W70" s="866"/>
      <c r="X70" s="866"/>
      <c r="Y70" s="866"/>
      <c r="Z70" s="866"/>
      <c r="AA70" s="866">
        <v>5</v>
      </c>
      <c r="AB70" s="866"/>
      <c r="AC70" s="866"/>
      <c r="AD70" s="866"/>
      <c r="AE70" s="866"/>
      <c r="AF70" s="866">
        <v>5</v>
      </c>
      <c r="AG70" s="866"/>
      <c r="AH70" s="866"/>
      <c r="AI70" s="866"/>
      <c r="AJ70" s="866"/>
      <c r="AK70" s="866" t="s">
        <v>553</v>
      </c>
      <c r="AL70" s="866"/>
      <c r="AM70" s="866"/>
      <c r="AN70" s="866"/>
      <c r="AO70" s="866"/>
      <c r="AP70" s="866" t="s">
        <v>553</v>
      </c>
      <c r="AQ70" s="866"/>
      <c r="AR70" s="866"/>
      <c r="AS70" s="866"/>
      <c r="AT70" s="866"/>
      <c r="AU70" s="866" t="s">
        <v>553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v>585</v>
      </c>
      <c r="R71" s="866"/>
      <c r="S71" s="866"/>
      <c r="T71" s="866"/>
      <c r="U71" s="866"/>
      <c r="V71" s="866">
        <v>569</v>
      </c>
      <c r="W71" s="866"/>
      <c r="X71" s="866"/>
      <c r="Y71" s="866"/>
      <c r="Z71" s="866"/>
      <c r="AA71" s="866">
        <v>16</v>
      </c>
      <c r="AB71" s="866"/>
      <c r="AC71" s="866"/>
      <c r="AD71" s="866"/>
      <c r="AE71" s="866"/>
      <c r="AF71" s="866">
        <v>16</v>
      </c>
      <c r="AG71" s="866"/>
      <c r="AH71" s="866"/>
      <c r="AI71" s="866"/>
      <c r="AJ71" s="866"/>
      <c r="AK71" s="866" t="s">
        <v>553</v>
      </c>
      <c r="AL71" s="866"/>
      <c r="AM71" s="866"/>
      <c r="AN71" s="866"/>
      <c r="AO71" s="866"/>
      <c r="AP71" s="866" t="s">
        <v>553</v>
      </c>
      <c r="AQ71" s="866"/>
      <c r="AR71" s="866"/>
      <c r="AS71" s="866"/>
      <c r="AT71" s="866"/>
      <c r="AU71" s="866" t="s">
        <v>553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563</v>
      </c>
      <c r="C72" s="910"/>
      <c r="D72" s="910"/>
      <c r="E72" s="910"/>
      <c r="F72" s="910"/>
      <c r="G72" s="910"/>
      <c r="H72" s="910"/>
      <c r="I72" s="910"/>
      <c r="J72" s="910"/>
      <c r="K72" s="910"/>
      <c r="L72" s="910"/>
      <c r="M72" s="910"/>
      <c r="N72" s="910"/>
      <c r="O72" s="910"/>
      <c r="P72" s="911"/>
      <c r="Q72" s="912">
        <v>176293</v>
      </c>
      <c r="R72" s="866"/>
      <c r="S72" s="866"/>
      <c r="T72" s="866"/>
      <c r="U72" s="866"/>
      <c r="V72" s="866">
        <v>176293</v>
      </c>
      <c r="W72" s="866"/>
      <c r="X72" s="866"/>
      <c r="Y72" s="866"/>
      <c r="Z72" s="866"/>
      <c r="AA72" s="866">
        <v>0</v>
      </c>
      <c r="AB72" s="866"/>
      <c r="AC72" s="866"/>
      <c r="AD72" s="866"/>
      <c r="AE72" s="866"/>
      <c r="AF72" s="866">
        <v>0</v>
      </c>
      <c r="AG72" s="866"/>
      <c r="AH72" s="866"/>
      <c r="AI72" s="866"/>
      <c r="AJ72" s="866"/>
      <c r="AK72" s="866" t="s">
        <v>553</v>
      </c>
      <c r="AL72" s="866"/>
      <c r="AM72" s="866"/>
      <c r="AN72" s="866"/>
      <c r="AO72" s="866"/>
      <c r="AP72" s="866" t="s">
        <v>553</v>
      </c>
      <c r="AQ72" s="866"/>
      <c r="AR72" s="866"/>
      <c r="AS72" s="866"/>
      <c r="AT72" s="866"/>
      <c r="AU72" s="866" t="s">
        <v>553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558</v>
      </c>
      <c r="C73" s="910"/>
      <c r="D73" s="910"/>
      <c r="E73" s="910"/>
      <c r="F73" s="910"/>
      <c r="G73" s="910"/>
      <c r="H73" s="910"/>
      <c r="I73" s="910"/>
      <c r="J73" s="910"/>
      <c r="K73" s="910"/>
      <c r="L73" s="910"/>
      <c r="M73" s="910"/>
      <c r="N73" s="910"/>
      <c r="O73" s="910"/>
      <c r="P73" s="911"/>
      <c r="Q73" s="912">
        <v>6</v>
      </c>
      <c r="R73" s="866"/>
      <c r="S73" s="866"/>
      <c r="T73" s="866"/>
      <c r="U73" s="866"/>
      <c r="V73" s="866">
        <v>0</v>
      </c>
      <c r="W73" s="866"/>
      <c r="X73" s="866"/>
      <c r="Y73" s="866"/>
      <c r="Z73" s="866"/>
      <c r="AA73" s="866">
        <v>5</v>
      </c>
      <c r="AB73" s="866"/>
      <c r="AC73" s="866"/>
      <c r="AD73" s="866"/>
      <c r="AE73" s="866"/>
      <c r="AF73" s="866">
        <v>5</v>
      </c>
      <c r="AG73" s="866"/>
      <c r="AH73" s="866"/>
      <c r="AI73" s="866"/>
      <c r="AJ73" s="866"/>
      <c r="AK73" s="866" t="s">
        <v>553</v>
      </c>
      <c r="AL73" s="866"/>
      <c r="AM73" s="866"/>
      <c r="AN73" s="866"/>
      <c r="AO73" s="866"/>
      <c r="AP73" s="866" t="s">
        <v>553</v>
      </c>
      <c r="AQ73" s="866"/>
      <c r="AR73" s="866"/>
      <c r="AS73" s="866"/>
      <c r="AT73" s="866"/>
      <c r="AU73" s="866" t="s">
        <v>553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380</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295</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295</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295</v>
      </c>
      <c r="DR109" s="929"/>
      <c r="DS109" s="929"/>
      <c r="DT109" s="929"/>
      <c r="DU109" s="930"/>
      <c r="DV109" s="928" t="s">
        <v>414</v>
      </c>
      <c r="DW109" s="929"/>
      <c r="DX109" s="929"/>
      <c r="DY109" s="929"/>
      <c r="DZ109" s="931"/>
    </row>
    <row r="110" spans="1:131" s="230" customFormat="1" ht="26.25" customHeight="1" x14ac:dyDescent="0.2">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2802151</v>
      </c>
      <c r="AB110" s="936"/>
      <c r="AC110" s="936"/>
      <c r="AD110" s="936"/>
      <c r="AE110" s="937"/>
      <c r="AF110" s="938">
        <v>2717193</v>
      </c>
      <c r="AG110" s="936"/>
      <c r="AH110" s="936"/>
      <c r="AI110" s="936"/>
      <c r="AJ110" s="937"/>
      <c r="AK110" s="938">
        <v>2669142</v>
      </c>
      <c r="AL110" s="936"/>
      <c r="AM110" s="936"/>
      <c r="AN110" s="936"/>
      <c r="AO110" s="937"/>
      <c r="AP110" s="939">
        <v>30.6</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22739002</v>
      </c>
      <c r="BR110" s="967"/>
      <c r="BS110" s="967"/>
      <c r="BT110" s="967"/>
      <c r="BU110" s="967"/>
      <c r="BV110" s="967">
        <v>21087904</v>
      </c>
      <c r="BW110" s="967"/>
      <c r="BX110" s="967"/>
      <c r="BY110" s="967"/>
      <c r="BZ110" s="967"/>
      <c r="CA110" s="967">
        <v>20574810</v>
      </c>
      <c r="CB110" s="967"/>
      <c r="CC110" s="967"/>
      <c r="CD110" s="967"/>
      <c r="CE110" s="967"/>
      <c r="CF110" s="980">
        <v>235.8</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v>4762754</v>
      </c>
      <c r="DR110" s="967"/>
      <c r="DS110" s="967"/>
      <c r="DT110" s="967"/>
      <c r="DU110" s="967"/>
      <c r="DV110" s="968">
        <v>54.6</v>
      </c>
      <c r="DW110" s="968"/>
      <c r="DX110" s="968"/>
      <c r="DY110" s="968"/>
      <c r="DZ110" s="969"/>
    </row>
    <row r="111" spans="1:131" s="230" customFormat="1" ht="26.25" customHeight="1" x14ac:dyDescent="0.2">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v>4762754</v>
      </c>
      <c r="CB111" s="962"/>
      <c r="CC111" s="962"/>
      <c r="CD111" s="962"/>
      <c r="CE111" s="962"/>
      <c r="CF111" s="956">
        <v>54.6</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2">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7498030</v>
      </c>
      <c r="BR112" s="962"/>
      <c r="BS112" s="962"/>
      <c r="BT112" s="962"/>
      <c r="BU112" s="962"/>
      <c r="BV112" s="962">
        <v>7057786</v>
      </c>
      <c r="BW112" s="962"/>
      <c r="BX112" s="962"/>
      <c r="BY112" s="962"/>
      <c r="BZ112" s="962"/>
      <c r="CA112" s="962">
        <v>6149586</v>
      </c>
      <c r="CB112" s="962"/>
      <c r="CC112" s="962"/>
      <c r="CD112" s="962"/>
      <c r="CE112" s="962"/>
      <c r="CF112" s="956">
        <v>70.5</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2">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839341</v>
      </c>
      <c r="AB113" s="974"/>
      <c r="AC113" s="974"/>
      <c r="AD113" s="974"/>
      <c r="AE113" s="975"/>
      <c r="AF113" s="976">
        <v>816381</v>
      </c>
      <c r="AG113" s="974"/>
      <c r="AH113" s="974"/>
      <c r="AI113" s="974"/>
      <c r="AJ113" s="975"/>
      <c r="AK113" s="976">
        <v>747287</v>
      </c>
      <c r="AL113" s="974"/>
      <c r="AM113" s="974"/>
      <c r="AN113" s="974"/>
      <c r="AO113" s="975"/>
      <c r="AP113" s="977">
        <v>8.6</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737498</v>
      </c>
      <c r="BR113" s="962"/>
      <c r="BS113" s="962"/>
      <c r="BT113" s="962"/>
      <c r="BU113" s="962"/>
      <c r="BV113" s="962">
        <v>1715696</v>
      </c>
      <c r="BW113" s="962"/>
      <c r="BX113" s="962"/>
      <c r="BY113" s="962"/>
      <c r="BZ113" s="962"/>
      <c r="CA113" s="962">
        <v>1715394</v>
      </c>
      <c r="CB113" s="962"/>
      <c r="CC113" s="962"/>
      <c r="CD113" s="962"/>
      <c r="CE113" s="962"/>
      <c r="CF113" s="956">
        <v>19.7</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2">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35363</v>
      </c>
      <c r="AB114" s="995"/>
      <c r="AC114" s="995"/>
      <c r="AD114" s="995"/>
      <c r="AE114" s="996"/>
      <c r="AF114" s="997">
        <v>35821</v>
      </c>
      <c r="AG114" s="995"/>
      <c r="AH114" s="995"/>
      <c r="AI114" s="995"/>
      <c r="AJ114" s="996"/>
      <c r="AK114" s="997">
        <v>23045</v>
      </c>
      <c r="AL114" s="995"/>
      <c r="AM114" s="995"/>
      <c r="AN114" s="995"/>
      <c r="AO114" s="996"/>
      <c r="AP114" s="998">
        <v>0.3</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2165641</v>
      </c>
      <c r="BR114" s="962"/>
      <c r="BS114" s="962"/>
      <c r="BT114" s="962"/>
      <c r="BU114" s="962"/>
      <c r="BV114" s="962">
        <v>2105422</v>
      </c>
      <c r="BW114" s="962"/>
      <c r="BX114" s="962"/>
      <c r="BY114" s="962"/>
      <c r="BZ114" s="962"/>
      <c r="CA114" s="962">
        <v>2053554</v>
      </c>
      <c r="CB114" s="962"/>
      <c r="CC114" s="962"/>
      <c r="CD114" s="962"/>
      <c r="CE114" s="962"/>
      <c r="CF114" s="956">
        <v>23.5</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2">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2006</v>
      </c>
      <c r="BR115" s="962"/>
      <c r="BS115" s="962"/>
      <c r="BT115" s="962"/>
      <c r="BU115" s="962"/>
      <c r="BV115" s="962">
        <v>646</v>
      </c>
      <c r="BW115" s="962"/>
      <c r="BX115" s="962"/>
      <c r="BY115" s="962"/>
      <c r="BZ115" s="962"/>
      <c r="CA115" s="962" t="s">
        <v>121</v>
      </c>
      <c r="CB115" s="962"/>
      <c r="CC115" s="962"/>
      <c r="CD115" s="962"/>
      <c r="CE115" s="962"/>
      <c r="CF115" s="956" t="s">
        <v>121</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2">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3676855</v>
      </c>
      <c r="AB117" s="1015"/>
      <c r="AC117" s="1015"/>
      <c r="AD117" s="1015"/>
      <c r="AE117" s="1016"/>
      <c r="AF117" s="1017">
        <v>3569395</v>
      </c>
      <c r="AG117" s="1015"/>
      <c r="AH117" s="1015"/>
      <c r="AI117" s="1015"/>
      <c r="AJ117" s="1016"/>
      <c r="AK117" s="1017">
        <v>3439474</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2">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295</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2">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444</v>
      </c>
      <c r="BP119" s="1041"/>
      <c r="BQ119" s="1035">
        <v>33142177</v>
      </c>
      <c r="BR119" s="1036"/>
      <c r="BS119" s="1036"/>
      <c r="BT119" s="1036"/>
      <c r="BU119" s="1036"/>
      <c r="BV119" s="1036">
        <v>31967454</v>
      </c>
      <c r="BW119" s="1036"/>
      <c r="BX119" s="1036"/>
      <c r="BY119" s="1036"/>
      <c r="BZ119" s="1036"/>
      <c r="CA119" s="1036">
        <v>35256098</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2">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7658249</v>
      </c>
      <c r="BR120" s="967"/>
      <c r="BS120" s="967"/>
      <c r="BT120" s="967"/>
      <c r="BU120" s="967"/>
      <c r="BV120" s="967">
        <v>7784961</v>
      </c>
      <c r="BW120" s="967"/>
      <c r="BX120" s="967"/>
      <c r="BY120" s="967"/>
      <c r="BZ120" s="967"/>
      <c r="CA120" s="967">
        <v>7736346</v>
      </c>
      <c r="CB120" s="967"/>
      <c r="CC120" s="967"/>
      <c r="CD120" s="967"/>
      <c r="CE120" s="967"/>
      <c r="CF120" s="980">
        <v>88.7</v>
      </c>
      <c r="CG120" s="981"/>
      <c r="CH120" s="981"/>
      <c r="CI120" s="981"/>
      <c r="CJ120" s="981"/>
      <c r="CK120" s="1042" t="s">
        <v>448</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7490274</v>
      </c>
      <c r="DH120" s="967"/>
      <c r="DI120" s="967"/>
      <c r="DJ120" s="967"/>
      <c r="DK120" s="967"/>
      <c r="DL120" s="967">
        <v>7050042</v>
      </c>
      <c r="DM120" s="967"/>
      <c r="DN120" s="967"/>
      <c r="DO120" s="967"/>
      <c r="DP120" s="967"/>
      <c r="DQ120" s="967">
        <v>6141333</v>
      </c>
      <c r="DR120" s="967"/>
      <c r="DS120" s="967"/>
      <c r="DT120" s="967"/>
      <c r="DU120" s="967"/>
      <c r="DV120" s="968">
        <v>70.400000000000006</v>
      </c>
      <c r="DW120" s="968"/>
      <c r="DX120" s="968"/>
      <c r="DY120" s="968"/>
      <c r="DZ120" s="969"/>
    </row>
    <row r="121" spans="1:130" s="230" customFormat="1" ht="26.25" customHeight="1" x14ac:dyDescent="0.2">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2648087</v>
      </c>
      <c r="BR121" s="962"/>
      <c r="BS121" s="962"/>
      <c r="BT121" s="962"/>
      <c r="BU121" s="962"/>
      <c r="BV121" s="962">
        <v>2653054</v>
      </c>
      <c r="BW121" s="962"/>
      <c r="BX121" s="962"/>
      <c r="BY121" s="962"/>
      <c r="BZ121" s="962"/>
      <c r="CA121" s="962">
        <v>2607344</v>
      </c>
      <c r="CB121" s="962"/>
      <c r="CC121" s="962"/>
      <c r="CD121" s="962"/>
      <c r="CE121" s="962"/>
      <c r="CF121" s="956">
        <v>29.9</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7756</v>
      </c>
      <c r="DH121" s="962"/>
      <c r="DI121" s="962"/>
      <c r="DJ121" s="962"/>
      <c r="DK121" s="962"/>
      <c r="DL121" s="962">
        <v>7744</v>
      </c>
      <c r="DM121" s="962"/>
      <c r="DN121" s="962"/>
      <c r="DO121" s="962"/>
      <c r="DP121" s="962"/>
      <c r="DQ121" s="962">
        <v>8253</v>
      </c>
      <c r="DR121" s="962"/>
      <c r="DS121" s="962"/>
      <c r="DT121" s="962"/>
      <c r="DU121" s="962"/>
      <c r="DV121" s="963">
        <v>0.1</v>
      </c>
      <c r="DW121" s="963"/>
      <c r="DX121" s="963"/>
      <c r="DY121" s="963"/>
      <c r="DZ121" s="964"/>
    </row>
    <row r="122" spans="1:130" s="230" customFormat="1" ht="26.25" customHeight="1" x14ac:dyDescent="0.2">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19219010</v>
      </c>
      <c r="BR122" s="1036"/>
      <c r="BS122" s="1036"/>
      <c r="BT122" s="1036"/>
      <c r="BU122" s="1036"/>
      <c r="BV122" s="1036">
        <v>17980010</v>
      </c>
      <c r="BW122" s="1036"/>
      <c r="BX122" s="1036"/>
      <c r="BY122" s="1036"/>
      <c r="BZ122" s="1036"/>
      <c r="CA122" s="1036">
        <v>17259276</v>
      </c>
      <c r="CB122" s="1036"/>
      <c r="CC122" s="1036"/>
      <c r="CD122" s="1036"/>
      <c r="CE122" s="1036"/>
      <c r="CF122" s="1053">
        <v>197.8</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2">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452</v>
      </c>
      <c r="BP123" s="1041"/>
      <c r="BQ123" s="1099">
        <v>29525346</v>
      </c>
      <c r="BR123" s="1100"/>
      <c r="BS123" s="1100"/>
      <c r="BT123" s="1100"/>
      <c r="BU123" s="1100"/>
      <c r="BV123" s="1100">
        <v>28418025</v>
      </c>
      <c r="BW123" s="1100"/>
      <c r="BX123" s="1100"/>
      <c r="BY123" s="1100"/>
      <c r="BZ123" s="1100"/>
      <c r="CA123" s="1100">
        <v>27602966</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5">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41.6</v>
      </c>
      <c r="BR124" s="1063"/>
      <c r="BS124" s="1063"/>
      <c r="BT124" s="1063"/>
      <c r="BU124" s="1063"/>
      <c r="BV124" s="1063">
        <v>41.8</v>
      </c>
      <c r="BW124" s="1063"/>
      <c r="BX124" s="1063"/>
      <c r="BY124" s="1063"/>
      <c r="BZ124" s="1063"/>
      <c r="CA124" s="1063">
        <v>87.7</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2">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5">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2">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5">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423399</v>
      </c>
      <c r="AB128" s="1082"/>
      <c r="AC128" s="1082"/>
      <c r="AD128" s="1082"/>
      <c r="AE128" s="1083"/>
      <c r="AF128" s="1084">
        <v>330448</v>
      </c>
      <c r="AG128" s="1082"/>
      <c r="AH128" s="1082"/>
      <c r="AI128" s="1082"/>
      <c r="AJ128" s="1083"/>
      <c r="AK128" s="1084">
        <v>324882</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121</v>
      </c>
      <c r="BG128" s="1089"/>
      <c r="BH128" s="1089"/>
      <c r="BI128" s="1089"/>
      <c r="BJ128" s="1089"/>
      <c r="BK128" s="1089"/>
      <c r="BL128" s="1090"/>
      <c r="BM128" s="1088">
        <v>13.2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v>2006</v>
      </c>
      <c r="DH128" s="1074"/>
      <c r="DI128" s="1074"/>
      <c r="DJ128" s="1074"/>
      <c r="DK128" s="1074"/>
      <c r="DL128" s="1074">
        <v>646</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11053171</v>
      </c>
      <c r="AB129" s="995"/>
      <c r="AC129" s="995"/>
      <c r="AD129" s="995"/>
      <c r="AE129" s="996"/>
      <c r="AF129" s="997">
        <v>10777951</v>
      </c>
      <c r="AG129" s="995"/>
      <c r="AH129" s="995"/>
      <c r="AI129" s="995"/>
      <c r="AJ129" s="996"/>
      <c r="AK129" s="997">
        <v>10898517</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121</v>
      </c>
      <c r="BG129" s="1103"/>
      <c r="BH129" s="1103"/>
      <c r="BI129" s="1103"/>
      <c r="BJ129" s="1103"/>
      <c r="BK129" s="1103"/>
      <c r="BL129" s="1104"/>
      <c r="BM129" s="1102">
        <v>18.2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2378556</v>
      </c>
      <c r="AB130" s="995"/>
      <c r="AC130" s="995"/>
      <c r="AD130" s="995"/>
      <c r="AE130" s="996"/>
      <c r="AF130" s="997">
        <v>2293527</v>
      </c>
      <c r="AG130" s="995"/>
      <c r="AH130" s="995"/>
      <c r="AI130" s="995"/>
      <c r="AJ130" s="996"/>
      <c r="AK130" s="997">
        <v>2173693</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8674615</v>
      </c>
      <c r="AB131" s="1022"/>
      <c r="AC131" s="1022"/>
      <c r="AD131" s="1022"/>
      <c r="AE131" s="1023"/>
      <c r="AF131" s="1021">
        <v>8484424</v>
      </c>
      <c r="AG131" s="1022"/>
      <c r="AH131" s="1022"/>
      <c r="AI131" s="1022"/>
      <c r="AJ131" s="1023"/>
      <c r="AK131" s="1021">
        <v>8724824</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87.7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10.08574705</v>
      </c>
      <c r="AB132" s="1133"/>
      <c r="AC132" s="1133"/>
      <c r="AD132" s="1133"/>
      <c r="AE132" s="1134"/>
      <c r="AF132" s="1135">
        <v>11.143007470000001</v>
      </c>
      <c r="AG132" s="1133"/>
      <c r="AH132" s="1133"/>
      <c r="AI132" s="1133"/>
      <c r="AJ132" s="1134"/>
      <c r="AK132" s="1135">
        <v>10.784160229999999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10.8</v>
      </c>
      <c r="AB133" s="1116"/>
      <c r="AC133" s="1116"/>
      <c r="AD133" s="1116"/>
      <c r="AE133" s="1117"/>
      <c r="AF133" s="1115">
        <v>10.7</v>
      </c>
      <c r="AG133" s="1116"/>
      <c r="AH133" s="1116"/>
      <c r="AI133" s="1116"/>
      <c r="AJ133" s="1117"/>
      <c r="AK133" s="1115">
        <v>10.6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HH5swUjtTwBuNKYfVKnojaPnXxCvvtYMi6hMqit04NBcxcIz7JdY8RkaFhl+iwGb7kadIhc1A4BxBd6iU3K7w==" saltValue="Kk65QKTDYpUiiR5Yj9sp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GaHgcFfHX9efih199QLsIk4KH9Mq5SQ+Crh2VwC4DBSOlXNNanZMI34yO56Of60tVsSAuH6Wk9IE8UxKBrexg==" saltValue="PrzQK4t4DOpNqQgs/VLOUg==" spinCount="100000" sheet="1" objects="1" scenarios="1"/>
  <dataConsolidate/>
  <phoneticPr fontId="2"/>
  <pageMargins left="0.59055118110236227" right="0" top="0.59055118110236227" bottom="0.59055118110236227" header="0.39370078740157483" footer="0.39370078740157483"/>
  <pageSetup paperSize="9" scale="41"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254O8A10VUBXzt4TtsVhtjwF+o47Q39J7NSfIIC3uMqFKibUacl1CkS399Kk0MTj4O8DdRtFVxBgDVBl1K4/w==" saltValue="HsXYYZ4+QZ2QHharyevzHA==" spinCount="100000" sheet="1" objects="1" scenarios="1"/>
  <dataConsolidate/>
  <phoneticPr fontId="2"/>
  <pageMargins left="0.59055118110236227" right="0" top="0.59055118110236227" bottom="0.59055118110236227" header="0.39370078740157483" footer="0.39370078740157483"/>
  <pageSetup paperSize="9" scale="45"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3498329</v>
      </c>
      <c r="AP9" s="281">
        <v>97111</v>
      </c>
      <c r="AQ9" s="282">
        <v>90328</v>
      </c>
      <c r="AR9" s="283">
        <v>7.5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104173</v>
      </c>
      <c r="AP10" s="284">
        <v>2892</v>
      </c>
      <c r="AQ10" s="285">
        <v>7878</v>
      </c>
      <c r="AR10" s="286">
        <v>-63.3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t="s">
        <v>489</v>
      </c>
      <c r="AP11" s="284" t="s">
        <v>489</v>
      </c>
      <c r="AQ11" s="285">
        <v>2111</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489</v>
      </c>
      <c r="AP12" s="284" t="s">
        <v>489</v>
      </c>
      <c r="AQ12" s="285">
        <v>26</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t="s">
        <v>489</v>
      </c>
      <c r="AP13" s="284" t="s">
        <v>489</v>
      </c>
      <c r="AQ13" s="285">
        <v>2999</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135791</v>
      </c>
      <c r="AP14" s="284">
        <v>3769</v>
      </c>
      <c r="AQ14" s="285">
        <v>1839</v>
      </c>
      <c r="AR14" s="286">
        <v>104.9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-227228</v>
      </c>
      <c r="AP15" s="284">
        <v>-6308</v>
      </c>
      <c r="AQ15" s="285">
        <v>-5426</v>
      </c>
      <c r="AR15" s="286">
        <v>16.3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3511065</v>
      </c>
      <c r="AP16" s="284">
        <v>97465</v>
      </c>
      <c r="AQ16" s="285">
        <v>99756</v>
      </c>
      <c r="AR16" s="286">
        <v>-2.2999999999999998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9.2200000000000006</v>
      </c>
      <c r="AP21" s="298">
        <v>9.01</v>
      </c>
      <c r="AQ21" s="299">
        <v>0.21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94.8</v>
      </c>
      <c r="AP22" s="303">
        <v>97.5</v>
      </c>
      <c r="AQ22" s="304">
        <v>-2.7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2669142</v>
      </c>
      <c r="AP32" s="312">
        <v>74093</v>
      </c>
      <c r="AQ32" s="313">
        <v>56025</v>
      </c>
      <c r="AR32" s="314">
        <v>32.200000000000003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747287</v>
      </c>
      <c r="AP35" s="312">
        <v>20744</v>
      </c>
      <c r="AQ35" s="313">
        <v>18604</v>
      </c>
      <c r="AR35" s="314">
        <v>11.5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23045</v>
      </c>
      <c r="AP36" s="312">
        <v>640</v>
      </c>
      <c r="AQ36" s="313">
        <v>2667</v>
      </c>
      <c r="AR36" s="314">
        <v>-76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489</v>
      </c>
      <c r="AP37" s="312" t="s">
        <v>489</v>
      </c>
      <c r="AQ37" s="313">
        <v>441</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489</v>
      </c>
      <c r="AP38" s="315" t="s">
        <v>489</v>
      </c>
      <c r="AQ38" s="316">
        <v>6</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-324882</v>
      </c>
      <c r="AP39" s="312">
        <v>-9018</v>
      </c>
      <c r="AQ39" s="313">
        <v>-4261</v>
      </c>
      <c r="AR39" s="314">
        <v>111.6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-2173693</v>
      </c>
      <c r="AP40" s="312">
        <v>-60340</v>
      </c>
      <c r="AQ40" s="313">
        <v>-49695</v>
      </c>
      <c r="AR40" s="314">
        <v>21.4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940899</v>
      </c>
      <c r="AP41" s="312">
        <v>26119</v>
      </c>
      <c r="AQ41" s="313">
        <v>23786</v>
      </c>
      <c r="AR41" s="314">
        <v>9.8000000000000007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2952979</v>
      </c>
      <c r="AN51" s="334">
        <v>82907</v>
      </c>
      <c r="AO51" s="335">
        <v>55.7</v>
      </c>
      <c r="AP51" s="336">
        <v>74581</v>
      </c>
      <c r="AQ51" s="337">
        <v>7</v>
      </c>
      <c r="AR51" s="338">
        <v>48.7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1698814</v>
      </c>
      <c r="AN52" s="342">
        <v>47695</v>
      </c>
      <c r="AO52" s="343">
        <v>85</v>
      </c>
      <c r="AP52" s="344">
        <v>41563</v>
      </c>
      <c r="AQ52" s="345">
        <v>6.8</v>
      </c>
      <c r="AR52" s="346">
        <v>78.2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3597944</v>
      </c>
      <c r="AN53" s="334">
        <v>100873</v>
      </c>
      <c r="AO53" s="335">
        <v>21.7</v>
      </c>
      <c r="AP53" s="336">
        <v>76347</v>
      </c>
      <c r="AQ53" s="337">
        <v>2.4</v>
      </c>
      <c r="AR53" s="338">
        <v>19.3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2198067</v>
      </c>
      <c r="AN54" s="342">
        <v>61626</v>
      </c>
      <c r="AO54" s="343">
        <v>29.2</v>
      </c>
      <c r="AP54" s="344">
        <v>41762</v>
      </c>
      <c r="AQ54" s="345">
        <v>0.5</v>
      </c>
      <c r="AR54" s="346">
        <v>28.7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1933320</v>
      </c>
      <c r="AN55" s="334">
        <v>53922</v>
      </c>
      <c r="AO55" s="335">
        <v>-46.5</v>
      </c>
      <c r="AP55" s="336">
        <v>69604</v>
      </c>
      <c r="AQ55" s="337">
        <v>-8.8000000000000007</v>
      </c>
      <c r="AR55" s="338">
        <v>-37.700000000000003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934816</v>
      </c>
      <c r="AN56" s="342">
        <v>26073</v>
      </c>
      <c r="AO56" s="343">
        <v>-57.7</v>
      </c>
      <c r="AP56" s="344">
        <v>36247</v>
      </c>
      <c r="AQ56" s="345">
        <v>-13.2</v>
      </c>
      <c r="AR56" s="346">
        <v>-44.5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1608516</v>
      </c>
      <c r="AN57" s="334">
        <v>44767</v>
      </c>
      <c r="AO57" s="335">
        <v>-17</v>
      </c>
      <c r="AP57" s="336">
        <v>68410</v>
      </c>
      <c r="AQ57" s="337">
        <v>-1.7</v>
      </c>
      <c r="AR57" s="338">
        <v>-15.3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851335</v>
      </c>
      <c r="AN58" s="342">
        <v>23694</v>
      </c>
      <c r="AO58" s="343">
        <v>-9.1</v>
      </c>
      <c r="AP58" s="344">
        <v>35086</v>
      </c>
      <c r="AQ58" s="345">
        <v>-3.2</v>
      </c>
      <c r="AR58" s="346">
        <v>-5.9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2634322</v>
      </c>
      <c r="AN59" s="334">
        <v>73127</v>
      </c>
      <c r="AO59" s="335">
        <v>63.4</v>
      </c>
      <c r="AP59" s="336">
        <v>73019</v>
      </c>
      <c r="AQ59" s="337">
        <v>6.7</v>
      </c>
      <c r="AR59" s="338">
        <v>56.7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1588720</v>
      </c>
      <c r="AN60" s="342">
        <v>44102</v>
      </c>
      <c r="AO60" s="343">
        <v>86.1</v>
      </c>
      <c r="AP60" s="344">
        <v>39427</v>
      </c>
      <c r="AQ60" s="345">
        <v>12.4</v>
      </c>
      <c r="AR60" s="346">
        <v>73.7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2545416</v>
      </c>
      <c r="AN61" s="349">
        <v>71119</v>
      </c>
      <c r="AO61" s="350">
        <v>15.5</v>
      </c>
      <c r="AP61" s="351">
        <v>72392</v>
      </c>
      <c r="AQ61" s="352">
        <v>1.1000000000000001</v>
      </c>
      <c r="AR61" s="338">
        <v>14.4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1454350</v>
      </c>
      <c r="AN62" s="342">
        <v>40638</v>
      </c>
      <c r="AO62" s="343">
        <v>26.7</v>
      </c>
      <c r="AP62" s="344">
        <v>38817</v>
      </c>
      <c r="AQ62" s="345">
        <v>0.7</v>
      </c>
      <c r="AR62" s="346">
        <v>26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cTT+S2ZGzjHJ3VV9fgONx/mxr/R3EUD0sEbDcr8zggQm+0OfVGZprWV658pleMvUKKfMUJtSTOyVgJ8UFWJOQ==" saltValue="YHDqWU2rqTgnWMaeyJjS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9" scale="5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GnutieWTQvZ8hGCU+Jaeuzjpt99XVmj01yxInbI7ekYP2epIii2/5mURnMmcRw0u3cP4mh/pYW20RU4ILwINSA==" saltValue="tT9LPqx6pJtgpIQ5UzDNuQ==" spinCount="100000" sheet="1" objects="1" scenarios="1"/>
  <dataConsolidate/>
  <phoneticPr fontId="2"/>
  <pageMargins left="0.59055118110236227" right="0" top="0.59055118110236227" bottom="0.59055118110236227" header="0.39370078740157483" footer="0.39370078740157483"/>
  <pageSetup paperSize="9" scale="35"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KiHq1Bcr5Eg0+iAFzLZPNtdIqggYBIFwfndzb8RX3yxkEykbqRwyDxkj8muDEBMj5AkAXf2JzAJwSmMjFEwf5Q==" saltValue="ktBM0ERhumuXU/T5uQOdeg==" spinCount="100000" sheet="1" objects="1" scenarios="1"/>
  <dataConsolidate/>
  <phoneticPr fontId="2"/>
  <pageMargins left="0.59055118110236227" right="0" top="0.59055118110236227" bottom="0.59055118110236227" header="0.39370078740157483" footer="0.39370078740157483"/>
  <pageSetup paperSize="9" scale="35"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61.8</v>
      </c>
      <c r="G47" s="12">
        <v>57.15</v>
      </c>
      <c r="H47" s="12">
        <v>56.59</v>
      </c>
      <c r="I47" s="12">
        <v>58.2</v>
      </c>
      <c r="J47" s="13">
        <v>57.58</v>
      </c>
    </row>
    <row r="48" spans="2:10" ht="57.75" customHeight="1" x14ac:dyDescent="0.2">
      <c r="B48" s="14"/>
      <c r="C48" s="1177" t="s">
        <v>4</v>
      </c>
      <c r="D48" s="1177"/>
      <c r="E48" s="1178"/>
      <c r="F48" s="15">
        <v>3.84</v>
      </c>
      <c r="G48" s="16">
        <v>5.57</v>
      </c>
      <c r="H48" s="16">
        <v>6.06</v>
      </c>
      <c r="I48" s="16">
        <v>5.57</v>
      </c>
      <c r="J48" s="17">
        <v>6.48</v>
      </c>
    </row>
    <row r="49" spans="2:10" ht="57.75" customHeight="1" thickBot="1" x14ac:dyDescent="0.25">
      <c r="B49" s="18"/>
      <c r="C49" s="1179" t="s">
        <v>5</v>
      </c>
      <c r="D49" s="1179"/>
      <c r="E49" s="1180"/>
      <c r="F49" s="19" t="s">
        <v>533</v>
      </c>
      <c r="G49" s="20" t="s">
        <v>534</v>
      </c>
      <c r="H49" s="20" t="s">
        <v>535</v>
      </c>
      <c r="I49" s="20" t="s">
        <v>536</v>
      </c>
      <c r="J49" s="21" t="s">
        <v>537</v>
      </c>
    </row>
    <row r="50" spans="2:10" ht="13" x14ac:dyDescent="0.2"/>
  </sheetData>
  <sheetProtection algorithmName="SHA-512" hashValue="rVKRGHJ+dF5M8pQ409j8VnhACXZ2EL8R9Gc4tKgoOEr1wlpdXUNypp6EfQk4s5Y+VbnyDxWOn85/6GO4V5Zgjw==" saltValue="byx1nhw1iikH+b8SOMaSWA=="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2025-03-12T02:20:17Z</cp:lastPrinted>
  <dcterms:created xsi:type="dcterms:W3CDTF">2025-02-19T02:14:38Z</dcterms:created>
  <dcterms:modified xsi:type="dcterms:W3CDTF">2025-11-14T07:15:58Z</dcterms:modified>
  <cp:category/>
</cp:coreProperties>
</file>