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ホームページ用\"/>
    </mc:Choice>
  </mc:AlternateContent>
  <xr:revisionPtr revIDLastSave="0" documentId="13_ncr:1_{D2398764-74A4-439C-A1A9-7560E4F2BC0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差し替え)" sheetId="18" r:id="rId4"/>
    <sheet name="財政比較分析表" sheetId="13" state="hidden" r:id="rId5"/>
    <sheet name="経常経費分析表（経常収支比率の分析）" sheetId="14"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データシート" sheetId="9"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BE36" i="10"/>
  <c r="AM36" i="10"/>
  <c r="BE35" i="10"/>
  <c r="BE34"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s="1"/>
  <c r="CO35" i="10" s="1"/>
  <c r="CO36" i="10" s="1"/>
  <c r="BW34" i="10"/>
  <c r="BW35" i="10" s="1"/>
  <c r="BW36" i="10" s="1"/>
  <c r="BW37" i="10" s="1"/>
  <c r="BW38" i="10" s="1"/>
  <c r="BW39" i="10" s="1"/>
</calcChain>
</file>

<file path=xl/sharedStrings.xml><?xml version="1.0" encoding="utf-8"?>
<sst xmlns="http://schemas.openxmlformats.org/spreadsheetml/2006/main" count="1109" uniqueCount="604">
  <si>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</si>
  <si>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</si>
  <si>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</si>
  <si>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</si>
  <si>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</si>
  <si>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</si>
  <si>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</si>
  <si>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</si>
  <si>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</si>
  <si>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</si>
  <si>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</si>
  <si>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</si>
  <si>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</si>
  <si>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</si>
  <si>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</si>
  <si>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</si>
  <si>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</si>
  <si>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</si>
  <si>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</si>
  <si>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</si>
  <si>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</si>
  <si>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</si>
  <si>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</si>
  <si>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</si>
  <si>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</si>
  <si>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</si>
  <si>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</si>
  <si>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</si>
  <si>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</si>
  <si>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</si>
  <si>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</si>
  <si>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</si>
  <si>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</si>
  <si>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</si>
  <si>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</si>
  <si>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</si>
  <si>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</si>
  <si>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</si>
  <si>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</si>
  <si>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</si>
  <si>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</si>
  <si>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</si>
  <si>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</si>
  <si>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</si>
  <si>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</si>
  <si>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</si>
  <si>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</si>
  <si>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</si>
  <si>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</si>
  <si>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</si>
  <si>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</si>
  <si>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</si>
  <si>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</si>
  <si>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</si>
  <si>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</si>
  <si>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</si>
  <si>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</si>
  <si>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</si>
  <si>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</si>
  <si>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</si>
  <si>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</si>
  <si>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</si>
  <si>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</si>
  <si>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</si>
  <si>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</si>
  <si>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</si>
  <si>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</si>
  <si>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</si>
  <si>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</si>
  <si>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</si>
  <si>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</si>
  <si>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</si>
  <si>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</si>
  <si>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</si>
  <si>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</si>
  <si>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</si>
  <si>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</si>
  <si>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</si>
  <si>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</si>
  <si>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</si>
  <si>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</si>
  <si>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</si>
  <si>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</si>
  <si>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</si>
  <si>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</si>
  <si>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</si>
  <si>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</si>
  <si>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</si>
  <si>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</si>
  <si>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</si>
  <si>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</si>
  <si>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</si>
  <si>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</si>
  <si>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</si>
  <si>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</si>
  <si>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</si>
  <si>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</si>
  <si>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</si>
  <si>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</si>
  <si>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</si>
  <si>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</si>
  <si>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</si>
  <si>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</si>
  <si>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</si>
  <si>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</si>
  <si>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</si>
  <si>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</si>
  <si>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</si>
  <si>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</si>
  <si>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</si>
  <si>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</si>
  <si>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</si>
  <si>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</si>
  <si>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</si>
  <si>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</si>
  <si>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</si>
  <si>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</si>
  <si>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</si>
  <si>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</si>
  <si>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</si>
  <si>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</si>
  <si>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</si>
  <si>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</si>
  <si>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</si>
  <si>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</si>
  <si>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</si>
  <si>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</si>
  <si>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</si>
  <si>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</si>
  <si>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</si>
  <si>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</si>
  <si>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</si>
  <si>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</si>
  <si>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</si>
  <si>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</si>
  <si>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</si>
  <si>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</si>
  <si>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</si>
  <si>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</si>
  <si>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</si>
  <si>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</si>
  <si>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</si>
  <si>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</si>
  <si>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</si>
  <si>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</si>
  <si>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</si>
  <si>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</si>
  <si>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</si>
  <si>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</si>
  <si>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</si>
  <si>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</si>
  <si>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</si>
  <si>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</si>
  <si>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</si>
  <si>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</si>
  <si>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</si>
  <si>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</si>
  <si>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</si>
  <si>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</si>
  <si>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</si>
  <si>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</si>
  <si>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</si>
  <si>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</si>
  <si>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</si>
  <si>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</si>
  <si>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</si>
  <si>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</si>
  <si>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</si>
  <si>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</si>
  <si>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</si>
  <si>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</si>
  <si>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</si>
  <si>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</si>
  <si>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</si>
  <si>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</si>
  <si>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</si>
  <si>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</si>
  <si>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</si>
  <si>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</si>
  <si>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</si>
  <si>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</si>
  <si>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</si>
  <si>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</si>
  <si>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</si>
  <si>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</si>
  <si>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</si>
  <si>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</si>
  <si>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</si>
  <si>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</si>
  <si>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</si>
  <si>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</si>
  <si>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</si>
  <si>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</si>
  <si>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</si>
  <si>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</si>
  <si>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</si>
  <si>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</si>
  <si>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</si>
  <si>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</si>
  <si>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</si>
  <si>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</si>
  <si>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</si>
  <si>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</si>
  <si>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</si>
  <si>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</si>
  <si>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</si>
  <si>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</si>
  <si>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</si>
  <si>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</si>
  <si>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</si>
  <si>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</si>
  <si>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</si>
  <si>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</si>
  <si>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</si>
  <si>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</si>
  <si>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</si>
  <si>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</si>
  <si>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石川県かほく市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</si>
  <si>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</si>
  <si>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</si>
  <si>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</si>
  <si>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</si>
  <si>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</si>
  <si>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</si>
  <si>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</si>
  <si>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</si>
  <si>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</si>
  <si>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</si>
  <si>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</si>
  <si>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</si>
  <si>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</si>
  <si>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</si>
  <si>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</si>
  <si>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</si>
  <si>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</si>
  <si>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</si>
  <si>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</si>
  <si>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</si>
  <si>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</si>
  <si>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</si>
  <si>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</si>
  <si>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</si>
  <si>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</si>
  <si>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</si>
  <si>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</si>
  <si>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</si>
  <si>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</si>
  <si>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</si>
  <si>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</si>
  <si>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</si>
  <si>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</si>
  <si>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</si>
  <si>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</si>
  <si>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</si>
  <si>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</si>
  <si>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</si>
  <si>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</si>
  <si>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</si>
  <si>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</si>
  <si>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</si>
  <si>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</si>
  <si>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</si>
  <si>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</si>
  <si>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</si>
  <si>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</si>
  <si>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</si>
  <si>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</si>
  <si>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</si>
  <si>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</si>
  <si>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</si>
  <si>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</si>
  <si>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</si>
  <si>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</si>
  <si>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</si>
  <si>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</si>
  <si>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</si>
  <si>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</si>
  <si>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</si>
  <si>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</si>
  <si>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</si>
  <si>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</si>
  <si>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</si>
  <si>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</si>
  <si>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</si>
  <si>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</si>
  <si>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</si>
  <si>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</si>
  <si>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</si>
  <si>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</si>
  <si>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</si>
  <si>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</si>
  <si>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</si>
  <si>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</si>
  <si>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</si>
  <si>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</si>
  <si>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</si>
  <si>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</si>
  <si>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</si>
  <si>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</si>
  <si>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</si>
  <si>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</si>
  <si>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</si>
  <si>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</si>
  <si>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</si>
  <si>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</si>
  <si>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</si>
  <si>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</si>
  <si>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</si>
  <si>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</si>
  <si>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</si>
  <si>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</si>
  <si>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</si>
  <si>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</si>
  <si>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</si>
  <si>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</si>
  <si>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</si>
  <si>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</si>
  <si>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</si>
  <si>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</si>
  <si>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</si>
  <si>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</si>
  <si>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</si>
  <si>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</si>
  <si>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</si>
  <si>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</si>
  <si>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</si>
  <si>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</si>
  <si>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</si>
  <si>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</si>
  <si>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</si>
  <si>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</si>
  <si>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</si>
  <si>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</si>
  <si>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</si>
  <si>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</si>
  <si>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</si>
  <si>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</si>
  <si>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</si>
  <si>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</si>
  <si>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</si>
  <si>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</si>
  <si>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</si>
  <si>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</si>
  <si>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</si>
  <si>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</si>
  <si>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</si>
  <si>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</si>
  <si>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</si>
  <si>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</si>
  <si>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</si>
  <si>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</si>
  <si>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</si>
  <si>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</si>
  <si>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</si>
  <si>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</si>
  <si>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</si>
  <si>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</si>
  <si>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</si>
  <si>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</si>
  <si>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</si>
  <si>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</si>
  <si>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</si>
  <si>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</si>
  <si>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</si>
  <si>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</si>
  <si>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</si>
  <si>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</si>
  <si>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</si>
  <si>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</si>
  <si>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石川県かほく市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</si>
  <si>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</si>
  <si>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</si>
  <si>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</si>
  <si>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</si>
  <si>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</si>
  <si>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</si>
  <si>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</si>
  <si>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</si>
  <si>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</si>
  <si>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</si>
  <si>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</si>
  <si>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</si>
  <si>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</si>
  <si>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</si>
  <si>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</si>
  <si>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</si>
  <si>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</si>
  <si>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</si>
  <si>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</si>
  <si>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</si>
  <si>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</si>
  <si>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</si>
  <si>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</si>
  <si>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</si>
  <si>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</si>
  <si>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</si>
  <si>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</si>
  <si>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</si>
  <si>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</si>
  <si>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</si>
  <si>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</si>
  <si>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</si>
  <si>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</si>
  <si>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</si>
  <si>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</si>
  <si>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</si>
  <si>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</si>
  <si>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</si>
  <si>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</si>
  <si>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</si>
  <si>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</si>
  <si>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</si>
  <si>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</si>
  <si>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</si>
  <si>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</si>
  <si>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</si>
  <si>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</si>
  <si>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</si>
  <si>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</si>
  <si>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</si>
  <si>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</si>
  <si>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</si>
  <si>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</si>
  <si>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</si>
  <si>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</si>
  <si>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</si>
  <si>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</si>
  <si>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</si>
  <si>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</si>
  <si>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</si>
  <si>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</si>
  <si>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</si>
  <si>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</si>
  <si>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</si>
  <si>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</si>
  <si>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</si>
  <si>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</si>
  <si>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</si>
  <si>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</si>
  <si>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</si>
  <si>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</si>
  <si>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</si>
  <si>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</si>
  <si>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</si>
  <si>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</si>
  <si>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</si>
  <si>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</si>
  <si>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</si>
  <si>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</si>
  <si>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</si>
  <si>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</si>
  <si>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</si>
  <si>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</si>
  <si>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</si>
  <si>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</si>
  <si>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</si>
  <si>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</si>
  <si>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</si>
  <si>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</si>
  <si>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</si>
  <si>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</si>
  <si>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</si>
  <si>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</si>
  <si>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</si>
  <si>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</si>
  <si>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</si>
  <si>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</si>
  <si>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</si>
  <si>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</si>
  <si>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</si>
  <si>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</si>
  <si>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</si>
  <si>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</si>
  <si>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</si>
  <si>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</si>
  <si>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</si>
  <si>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</si>
  <si>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</si>
  <si>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かほく市下水道事業会計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</si>
  <si>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</si>
  <si>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</si>
  <si>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</si>
  <si>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</si>
  <si>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かほく市後期高齢者医療特別会計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</si>
  <si>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</si>
  <si>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</si>
  <si>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</si>
  <si>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</si>
  <si>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</si>
  <si>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</si>
  <si>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</si>
  <si>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</si>
  <si>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</si>
  <si>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</si>
  <si>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</si>
  <si>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</si>
  <si>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</si>
  <si>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</si>
  <si>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</si>
  <si>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</si>
  <si>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</si>
  <si>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</si>
  <si>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</si>
  <si>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</si>
  <si>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</si>
  <si>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</si>
  <si>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</si>
  <si>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</si>
  <si>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</si>
  <si>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</si>
  <si>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</si>
  <si>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</si>
  <si>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</si>
  <si>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</si>
  <si>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</si>
  <si>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</si>
  <si>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</si>
  <si>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</si>
  <si>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</si>
  <si>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</si>
  <si>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</si>
  <si>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</si>
  <si>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</si>
  <si>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</si>
  <si>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</si>
  <si>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</si>
  <si>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</si>
  <si>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</si>
  <si>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</si>
  <si>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</si>
  <si>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</si>
  <si>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</si>
  <si>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</si>
  <si>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</si>
  <si>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</si>
  <si>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</si>
  <si>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</si>
  <si>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</si>
  <si>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</si>
  <si>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</si>
  <si>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</si>
  <si>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</si>
  <si>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</si>
  <si>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</si>
  <si>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</si>
  <si>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</si>
  <si>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</si>
  <si>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</si>
  <si>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</si>
  <si>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</si>
  <si>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</si>
  <si>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</si>
  <si>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</si>
  <si>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</si>
  <si>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</si>
  <si>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</si>
  <si>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</si>
  <si>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</si>
  <si>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</si>
  <si>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</si>
  <si>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</si>
  <si>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</si>
  <si>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</si>
  <si>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</si>
  <si>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</si>
  <si>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</si>
  <si>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</si>
  <si>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6.74</t>
  </si>
  <si>
    <t>▲ 2.47</t>
  </si>
  <si>
    <t>▲ 0.00</t>
  </si>
  <si>
    <t>▲ 3.74</t>
  </si>
  <si>
    <t>かほく市水道事業会計</t>
  </si>
  <si>
    <t>一般会計</t>
  </si>
  <si>
    <t>かほく市下水道事業会計</t>
  </si>
  <si>
    <t>かほく市介護保険特別会計</t>
  </si>
  <si>
    <t>かほく市国民健康保険特別会計</t>
  </si>
  <si>
    <t>かほく市ケーブルテレビ事業特別会計</t>
  </si>
  <si>
    <t>かほく市営バス事業特別会計</t>
  </si>
  <si>
    <t>かほく市後期高齢者医療特別会計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</si>
  <si>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</si>
  <si>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</si>
  <si>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</si>
  <si>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</si>
  <si>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</si>
  <si>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</si>
  <si>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</si>
  <si>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</si>
  <si>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</si>
  <si>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</si>
  <si>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河北郡市広域事務組合</t>
    <rPh sb="0" eb="3">
      <t>カホクグン</t>
    </rPh>
    <rPh sb="3" eb="4">
      <t>シ</t>
    </rPh>
    <rPh sb="4" eb="6">
      <t>コウイキ</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</si>
  <si>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</si>
  <si>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</si>
  <si>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石川県後期高齢者医療連合会（一般会計）</t>
    <rPh sb="0" eb="3">
      <t>イシカワケン</t>
    </rPh>
    <rPh sb="3" eb="5">
      <t>コウキ</t>
    </rPh>
    <rPh sb="5" eb="8">
      <t>コウレイシャ</t>
    </rPh>
    <rPh sb="8" eb="10">
      <t>イリョウ</t>
    </rPh>
    <rPh sb="10" eb="13">
      <t>レンゴウカイ</t>
    </rPh>
    <rPh sb="14" eb="16">
      <t>イッパン</t>
    </rPh>
    <rPh sb="16" eb="18">
      <t>カイケイ</t>
    </rPh>
    <phoneticPr fontId="2"/>
  </si>
  <si>
    <t>石川県後期高齢者医療連合会（後期高齢者医療特別会計）</t>
    <rPh sb="0" eb="3">
      <t>イシカワケン</t>
    </rPh>
    <rPh sb="3" eb="5">
      <t>コウキ</t>
    </rPh>
    <rPh sb="5" eb="8">
      <t>コウレイシャ</t>
    </rPh>
    <rPh sb="8" eb="10">
      <t>イリョウ</t>
    </rPh>
    <rPh sb="10" eb="13">
      <t>レンゴウカイ</t>
    </rPh>
    <rPh sb="14" eb="16">
      <t>コウキ</t>
    </rPh>
    <rPh sb="16" eb="19">
      <t>コウレイシャ</t>
    </rPh>
    <rPh sb="19" eb="21">
      <t>イリョウ</t>
    </rPh>
    <rPh sb="21" eb="23">
      <t>トクベツ</t>
    </rPh>
    <rPh sb="23" eb="25">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</si>
  <si>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</si>
  <si>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かほく市公共施設管理公社</t>
    <rPh sb="3" eb="4">
      <t>シ</t>
    </rPh>
    <rPh sb="4" eb="6">
      <t>コウキョウ</t>
    </rPh>
    <rPh sb="6" eb="8">
      <t>シセツ</t>
    </rPh>
    <rPh sb="8" eb="10">
      <t>カンリ</t>
    </rPh>
    <rPh sb="10" eb="12">
      <t>コウシャ</t>
    </rPh>
    <phoneticPr fontId="2"/>
  </si>
  <si>
    <t>株式会社高松レストハウス</t>
    <rPh sb="0" eb="2">
      <t>カブシキ</t>
    </rPh>
    <rPh sb="2" eb="4">
      <t>カイシャ</t>
    </rPh>
    <rPh sb="4" eb="6">
      <t>タカマツ</t>
    </rPh>
    <phoneticPr fontId="2"/>
  </si>
  <si>
    <t>社会福祉法人相生会</t>
    <rPh sb="0" eb="2">
      <t>シャカイ</t>
    </rPh>
    <rPh sb="2" eb="4">
      <t>フクシ</t>
    </rPh>
    <rPh sb="4" eb="6">
      <t>ホウジン</t>
    </rPh>
    <rPh sb="6" eb="8">
      <t>アイオイ</t>
    </rPh>
    <rPh sb="8" eb="9">
      <t>カイ</t>
    </rPh>
    <phoneticPr fontId="2"/>
  </si>
  <si>
    <t>まちづくり基金</t>
    <rPh sb="5" eb="7">
      <t>キキン</t>
    </rPh>
    <phoneticPr fontId="5"/>
  </si>
  <si>
    <t>子ども・子育て基金</t>
    <rPh sb="0" eb="1">
      <t>コ</t>
    </rPh>
    <rPh sb="4" eb="6">
      <t>コソダ</t>
    </rPh>
    <rPh sb="7" eb="9">
      <t>キキン</t>
    </rPh>
    <phoneticPr fontId="2"/>
  </si>
  <si>
    <t>福祉基金</t>
    <rPh sb="0" eb="2">
      <t>フクシ</t>
    </rPh>
    <rPh sb="2" eb="4">
      <t>キキン</t>
    </rPh>
    <phoneticPr fontId="2"/>
  </si>
  <si>
    <t>公共施設管理基金</t>
    <rPh sb="0" eb="2">
      <t>コウキョウ</t>
    </rPh>
    <rPh sb="2" eb="4">
      <t>シセツ</t>
    </rPh>
    <rPh sb="4" eb="6">
      <t>カンリ</t>
    </rPh>
    <rPh sb="6" eb="8">
      <t>キキン</t>
    </rPh>
    <phoneticPr fontId="2"/>
  </si>
  <si>
    <t>スポーツ振興基金</t>
    <rPh sb="4" eb="6">
      <t>シンコウ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</si>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</sst>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690B-4F11-AA19-AC022A046C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53246</c:v>
                </c:pt>
                <c:pt idx="1">
                  <c:v>82907</c:v>
                </c:pt>
                <c:pt idx="2">
                  <c:v>100873</c:v>
                </c:pt>
                <c:pt idx="3">
                  <c:v>53922</c:v>
                </c:pt>
                <c:pt idx="4">
                  <c:v>44767</c:v>
                </c:pt>
              </c:numCache>
            </c:numRef>
          </c:val>
          <c:smooth val="0"/>
          <c:extLst>
            <c:ext xmlns:c16="http://schemas.microsoft.com/office/drawing/2014/chart" uri="{C3380CC4-5D6E-409C-BE32-E72D297353CC}">
              <c16:uniqueId val="{00000001-690B-4F11-AA19-AC022A046C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c:v>
                </c:pt>
                <c:pt idx="1">
                  <c:v>3.84</c:v>
                </c:pt>
                <c:pt idx="2">
                  <c:v>5.57</c:v>
                </c:pt>
                <c:pt idx="3">
                  <c:v>6.06</c:v>
                </c:pt>
                <c:pt idx="4">
                  <c:v>5.57</c:v>
                </c:pt>
              </c:numCache>
            </c:numRef>
          </c:val>
          <c:extLst>
            <c:ext xmlns:c16="http://schemas.microsoft.com/office/drawing/2014/chart" uri="{C3380CC4-5D6E-409C-BE32-E72D297353CC}">
              <c16:uniqueId val="{00000000-ECA8-4520-B06F-17987DB2E0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64.709999999999994</c:v>
                </c:pt>
                <c:pt idx="1">
                  <c:v>61.8</c:v>
                </c:pt>
                <c:pt idx="2">
                  <c:v>57.15</c:v>
                </c:pt>
                <c:pt idx="3">
                  <c:v>56.59</c:v>
                </c:pt>
                <c:pt idx="4">
                  <c:v>58.2</c:v>
                </c:pt>
              </c:numCache>
            </c:numRef>
          </c:val>
          <c:extLst>
            <c:ext xmlns:c16="http://schemas.microsoft.com/office/drawing/2014/chart" uri="{C3380CC4-5D6E-409C-BE32-E72D297353CC}">
              <c16:uniqueId val="{00000001-ECA8-4520-B06F-17987DB2E0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0.42</c:v>
                </c:pt>
                <c:pt idx="1">
                  <c:v>-6.74</c:v>
                </c:pt>
                <c:pt idx="2">
                  <c:v>-2.4700000000000002</c:v>
                </c:pt>
                <c:pt idx="3">
                  <c:v>0</c:v>
                </c:pt>
                <c:pt idx="4">
                  <c:v>-3.74</c:v>
                </c:pt>
              </c:numCache>
            </c:numRef>
          </c:val>
          <c:smooth val="0"/>
          <c:extLst>
            <c:ext xmlns:c16="http://schemas.microsoft.com/office/drawing/2014/chart" uri="{C3380CC4-5D6E-409C-BE32-E72D297353CC}">
              <c16:uniqueId val="{00000002-ECA8-4520-B06F-17987DB2E0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49F-4756-B46D-379A4B1029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9F-4756-B46D-379A4B102956}"/>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9F-4756-B46D-379A4B102956}"/>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A49F-4756-B46D-379A4B102956}"/>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0.05</c:v>
                </c:pt>
                <c:pt idx="4">
                  <c:v>#N/A</c:v>
                </c:pt>
                <c:pt idx="5">
                  <c:v>0.04</c:v>
                </c:pt>
                <c:pt idx="6">
                  <c:v>#N/A</c:v>
                </c:pt>
                <c:pt idx="7">
                  <c:v>7.0000000000000007E-2</c:v>
                </c:pt>
                <c:pt idx="8">
                  <c:v>#N/A</c:v>
                </c:pt>
                <c:pt idx="9">
                  <c:v>0.1</c:v>
                </c:pt>
              </c:numCache>
            </c:numRef>
          </c:val>
          <c:extLst>
            <c:ext xmlns:c16="http://schemas.microsoft.com/office/drawing/2014/chart" uri="{C3380CC4-5D6E-409C-BE32-E72D297353CC}">
              <c16:uniqueId val="{00000004-A49F-4756-B46D-379A4B102956}"/>
            </c:ext>
          </c:extLst>
        </c:ser>
        <c:ser>
          <c:idx val="5"/>
          <c:order val="5"/>
          <c:tx>
            <c:strRef>
              <c:f>データシート!$A$32</c:f>
              <c:strCache>
                <c:ptCount val="1"/>
                <c:pt idx="0">
                  <c:v>かほく市国民健康保険特別会計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0.53</c:v>
                </c:pt>
                <c:pt idx="2">
                  <c:v>#N/A</c:v>
                </c:pt>
                <c:pt idx="3">
                  <c:v>0.65</c:v>
                </c:pt>
                <c:pt idx="4">
                  <c:v>#N/A</c:v>
                </c:pt>
                <c:pt idx="5">
                  <c:v>0.47</c:v>
                </c:pt>
                <c:pt idx="6">
                  <c:v>#N/A</c:v>
                </c:pt>
                <c:pt idx="7">
                  <c:v>0.41</c:v>
                </c:pt>
                <c:pt idx="8">
                  <c:v>#N/A</c:v>
                </c:pt>
                <c:pt idx="9">
                  <c:v>0.24</c:v>
                </c:pt>
              </c:numCache>
            </c:numRef>
          </c:val>
          <c:extLst>
            <c:ext xmlns:c16="http://schemas.microsoft.com/office/drawing/2014/chart" uri="{C3380CC4-5D6E-409C-BE32-E72D297353CC}">
              <c16:uniqueId val="{00000005-A49F-4756-B46D-379A4B102956}"/>
            </c:ext>
          </c:extLst>
        </c:ser>
        <c:ser>
          <c:idx val="6"/>
          <c:order val="6"/>
          <c:tx>
            <c:strRef>
              <c:f>データシート!$A$33</c:f>
              <c:strCache>
                <c:ptCount val="1"/>
                <c:pt idx="0">
                  <c:v>かほく市介護保険特別会計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0.53</c:v>
                </c:pt>
                <c:pt idx="4">
                  <c:v>#N/A</c:v>
                </c:pt>
                <c:pt idx="5">
                  <c:v>1.22</c:v>
                </c:pt>
                <c:pt idx="6">
                  <c:v>#N/A</c:v>
                </c:pt>
                <c:pt idx="7">
                  <c:v>0.76</c:v>
                </c:pt>
                <c:pt idx="8">
                  <c:v>#N/A</c:v>
                </c:pt>
                <c:pt idx="9">
                  <c:v>0.81</c:v>
                </c:pt>
              </c:numCache>
            </c:numRef>
          </c:val>
          <c:extLst>
            <c:ext xmlns:c16="http://schemas.microsoft.com/office/drawing/2014/chart" uri="{C3380CC4-5D6E-409C-BE32-E72D297353CC}">
              <c16:uniqueId val="{00000006-A49F-4756-B46D-379A4B102956}"/>
            </c:ext>
          </c:extLst>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c:v>
                </c:pt>
                <c:pt idx="2">
                  <c:v>#N/A</c:v>
                </c:pt>
                <c:pt idx="3">
                  <c:v>3.77</c:v>
                </c:pt>
                <c:pt idx="4">
                  <c:v>#N/A</c:v>
                </c:pt>
                <c:pt idx="5">
                  <c:v>4.33</c:v>
                </c:pt>
                <c:pt idx="6">
                  <c:v>#N/A</c:v>
                </c:pt>
                <c:pt idx="7">
                  <c:v>4.1399999999999997</c:v>
                </c:pt>
                <c:pt idx="8">
                  <c:v>#N/A</c:v>
                </c:pt>
                <c:pt idx="9">
                  <c:v>4.0599999999999996</c:v>
                </c:pt>
              </c:numCache>
            </c:numRef>
          </c:val>
          <c:extLst>
            <c:ext xmlns:c16="http://schemas.microsoft.com/office/drawing/2014/chart" uri="{C3380CC4-5D6E-409C-BE32-E72D297353CC}">
              <c16:uniqueId val="{00000007-A49F-4756-B46D-379A4B1029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4.58</c:v>
                </c:pt>
                <c:pt idx="2">
                  <c:v>#N/A</c:v>
                </c:pt>
                <c:pt idx="3">
                  <c:v>3.75</c:v>
                </c:pt>
                <c:pt idx="4">
                  <c:v>#N/A</c:v>
                </c:pt>
                <c:pt idx="5">
                  <c:v>5.51</c:v>
                </c:pt>
                <c:pt idx="6">
                  <c:v>#N/A</c:v>
                </c:pt>
                <c:pt idx="7">
                  <c:v>5.96</c:v>
                </c:pt>
                <c:pt idx="8">
                  <c:v>#N/A</c:v>
                </c:pt>
                <c:pt idx="9">
                  <c:v>5.43</c:v>
                </c:pt>
              </c:numCache>
            </c:numRef>
          </c:val>
          <c:extLst>
            <c:ext xmlns:c16="http://schemas.microsoft.com/office/drawing/2014/chart" uri="{C3380CC4-5D6E-409C-BE32-E72D297353CC}">
              <c16:uniqueId val="{00000008-A49F-4756-B46D-379A4B102956}"/>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9.74</c:v>
                </c:pt>
                <c:pt idx="2">
                  <c:v>#N/A</c:v>
                </c:pt>
                <c:pt idx="3">
                  <c:v>9.27</c:v>
                </c:pt>
                <c:pt idx="4">
                  <c:v>#N/A</c:v>
                </c:pt>
                <c:pt idx="5">
                  <c:v>9.7100000000000009</c:v>
                </c:pt>
                <c:pt idx="6">
                  <c:v>#N/A</c:v>
                </c:pt>
                <c:pt idx="7">
                  <c:v>10.029999999999999</c:v>
                </c:pt>
                <c:pt idx="8">
                  <c:v>#N/A</c:v>
                </c:pt>
                <c:pt idx="9">
                  <c:v>10.79</c:v>
                </c:pt>
              </c:numCache>
            </c:numRef>
          </c:val>
          <c:extLst>
            <c:ext xmlns:c16="http://schemas.microsoft.com/office/drawing/2014/chart" uri="{C3380CC4-5D6E-409C-BE32-E72D297353CC}">
              <c16:uniqueId val="{00000009-A49F-4756-B46D-379A4B1029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3025</c:v>
                </c:pt>
                <c:pt idx="5">
                  <c:v>2938</c:v>
                </c:pt>
                <c:pt idx="8">
                  <c:v>2799</c:v>
                </c:pt>
                <c:pt idx="11">
                  <c:v>2802</c:v>
                </c:pt>
                <c:pt idx="14">
                  <c:v>2624</c:v>
                </c:pt>
              </c:numCache>
            </c:numRef>
          </c:val>
          <c:extLst>
            <c:ext xmlns:c16="http://schemas.microsoft.com/office/drawing/2014/chart" uri="{C3380CC4-5D6E-409C-BE32-E72D297353CC}">
              <c16:uniqueId val="{00000000-ACDC-4DA8-B7FA-4FF59CE57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DC-4DA8-B7FA-4FF59CE57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DC-4DA8-B7FA-4FF59CE57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c:v>
                </c:pt>
                <c:pt idx="3">
                  <c:v>74</c:v>
                </c:pt>
                <c:pt idx="6">
                  <c:v>62</c:v>
                </c:pt>
                <c:pt idx="9">
                  <c:v>35</c:v>
                </c:pt>
                <c:pt idx="12">
                  <c:v>36</c:v>
                </c:pt>
              </c:numCache>
            </c:numRef>
          </c:val>
          <c:extLst>
            <c:ext xmlns:c16="http://schemas.microsoft.com/office/drawing/2014/chart" uri="{C3380CC4-5D6E-409C-BE32-E72D297353CC}">
              <c16:uniqueId val="{00000003-ACDC-4DA8-B7FA-4FF59CE57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990</c:v>
                </c:pt>
                <c:pt idx="3">
                  <c:v>937</c:v>
                </c:pt>
                <c:pt idx="6">
                  <c:v>899</c:v>
                </c:pt>
                <c:pt idx="9">
                  <c:v>839</c:v>
                </c:pt>
                <c:pt idx="12">
                  <c:v>816</c:v>
                </c:pt>
              </c:numCache>
            </c:numRef>
          </c:val>
          <c:extLst>
            <c:ext xmlns:c16="http://schemas.microsoft.com/office/drawing/2014/chart" uri="{C3380CC4-5D6E-409C-BE32-E72D297353CC}">
              <c16:uniqueId val="{00000004-ACDC-4DA8-B7FA-4FF59CE57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C-4DA8-B7FA-4FF59CE57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DC-4DA8-B7FA-4FF59CE57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2834</c:v>
                </c:pt>
                <c:pt idx="3">
                  <c:v>2806</c:v>
                </c:pt>
                <c:pt idx="6">
                  <c:v>2719</c:v>
                </c:pt>
                <c:pt idx="9">
                  <c:v>2802</c:v>
                </c:pt>
                <c:pt idx="12">
                  <c:v>2717</c:v>
                </c:pt>
              </c:numCache>
            </c:numRef>
          </c:val>
          <c:extLst>
            <c:ext xmlns:c16="http://schemas.microsoft.com/office/drawing/2014/chart" uri="{C3380CC4-5D6E-409C-BE32-E72D297353CC}">
              <c16:uniqueId val="{00000007-ACDC-4DA8-B7FA-4FF59CE577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893</c:v>
                </c:pt>
                <c:pt idx="2">
                  <c:v>#N/A</c:v>
                </c:pt>
                <c:pt idx="3">
                  <c:v>#N/A</c:v>
                </c:pt>
                <c:pt idx="4">
                  <c:v>879</c:v>
                </c:pt>
                <c:pt idx="5">
                  <c:v>#N/A</c:v>
                </c:pt>
                <c:pt idx="6">
                  <c:v>#N/A</c:v>
                </c:pt>
                <c:pt idx="7">
                  <c:v>881</c:v>
                </c:pt>
                <c:pt idx="8">
                  <c:v>#N/A</c:v>
                </c:pt>
                <c:pt idx="9">
                  <c:v>#N/A</c:v>
                </c:pt>
                <c:pt idx="10">
                  <c:v>874</c:v>
                </c:pt>
                <c:pt idx="11">
                  <c:v>#N/A</c:v>
                </c:pt>
                <c:pt idx="12">
                  <c:v>#N/A</c:v>
                </c:pt>
                <c:pt idx="13">
                  <c:v>945</c:v>
                </c:pt>
                <c:pt idx="14">
                  <c:v>#N/A</c:v>
                </c:pt>
              </c:numCache>
            </c:numRef>
          </c:val>
          <c:smooth val="0"/>
          <c:extLst>
            <c:ext xmlns:c16="http://schemas.microsoft.com/office/drawing/2014/chart" uri="{C3380CC4-5D6E-409C-BE32-E72D297353CC}">
              <c16:uniqueId val="{00000008-ACDC-4DA8-B7FA-4FF59CE577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23208</c:v>
                </c:pt>
                <c:pt idx="5">
                  <c:v>21616</c:v>
                </c:pt>
                <c:pt idx="8">
                  <c:v>20200</c:v>
                </c:pt>
                <c:pt idx="11">
                  <c:v>19219</c:v>
                </c:pt>
                <c:pt idx="14">
                  <c:v>17980</c:v>
                </c:pt>
              </c:numCache>
            </c:numRef>
          </c:val>
          <c:extLst>
            <c:ext xmlns:c16="http://schemas.microsoft.com/office/drawing/2014/chart" uri="{C3380CC4-5D6E-409C-BE32-E72D297353CC}">
              <c16:uniqueId val="{00000000-3348-4537-BD74-BF770ABE19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2863</c:v>
                </c:pt>
                <c:pt idx="5">
                  <c:v>2708</c:v>
                </c:pt>
                <c:pt idx="8">
                  <c:v>2720</c:v>
                </c:pt>
                <c:pt idx="11">
                  <c:v>2648</c:v>
                </c:pt>
                <c:pt idx="14">
                  <c:v>2653</c:v>
                </c:pt>
              </c:numCache>
            </c:numRef>
          </c:val>
          <c:extLst>
            <c:ext xmlns:c16="http://schemas.microsoft.com/office/drawing/2014/chart" uri="{C3380CC4-5D6E-409C-BE32-E72D297353CC}">
              <c16:uniqueId val="{00000001-3348-4537-BD74-BF770ABE19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7525</c:v>
                </c:pt>
                <c:pt idx="5">
                  <c:v>7201</c:v>
                </c:pt>
                <c:pt idx="8">
                  <c:v>7071</c:v>
                </c:pt>
                <c:pt idx="11">
                  <c:v>7658</c:v>
                </c:pt>
                <c:pt idx="14">
                  <c:v>7785</c:v>
                </c:pt>
              </c:numCache>
            </c:numRef>
          </c:val>
          <c:extLst>
            <c:ext xmlns:c16="http://schemas.microsoft.com/office/drawing/2014/chart" uri="{C3380CC4-5D6E-409C-BE32-E72D297353CC}">
              <c16:uniqueId val="{00000002-3348-4537-BD74-BF770ABE19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48-4537-BD74-BF770ABE19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48-4537-BD74-BF770ABE19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63</c:v>
                </c:pt>
                <c:pt idx="3">
                  <c:v>5</c:v>
                </c:pt>
                <c:pt idx="6">
                  <c:v>3</c:v>
                </c:pt>
                <c:pt idx="9">
                  <c:v>2</c:v>
                </c:pt>
                <c:pt idx="12">
                  <c:v>1</c:v>
                </c:pt>
              </c:numCache>
            </c:numRef>
          </c:val>
          <c:extLst>
            <c:ext xmlns:c16="http://schemas.microsoft.com/office/drawing/2014/chart" uri="{C3380CC4-5D6E-409C-BE32-E72D297353CC}">
              <c16:uniqueId val="{00000005-3348-4537-BD74-BF770ABE19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2285</c:v>
                </c:pt>
                <c:pt idx="3">
                  <c:v>2251</c:v>
                </c:pt>
                <c:pt idx="6">
                  <c:v>2191</c:v>
                </c:pt>
                <c:pt idx="9">
                  <c:v>2166</c:v>
                </c:pt>
                <c:pt idx="12">
                  <c:v>2105</c:v>
                </c:pt>
              </c:numCache>
            </c:numRef>
          </c:val>
          <c:extLst>
            <c:ext xmlns:c16="http://schemas.microsoft.com/office/drawing/2014/chart" uri="{C3380CC4-5D6E-409C-BE32-E72D297353CC}">
              <c16:uniqueId val="{00000006-3348-4537-BD74-BF770ABE19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279</c:v>
                </c:pt>
                <c:pt idx="3">
                  <c:v>231</c:v>
                </c:pt>
                <c:pt idx="6">
                  <c:v>225</c:v>
                </c:pt>
                <c:pt idx="9">
                  <c:v>737</c:v>
                </c:pt>
                <c:pt idx="12">
                  <c:v>1716</c:v>
                </c:pt>
              </c:numCache>
            </c:numRef>
          </c:val>
          <c:extLst>
            <c:ext xmlns:c16="http://schemas.microsoft.com/office/drawing/2014/chart" uri="{C3380CC4-5D6E-409C-BE32-E72D297353CC}">
              <c16:uniqueId val="{00000007-3348-4537-BD74-BF770ABE19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8734</c:v>
                </c:pt>
                <c:pt idx="3">
                  <c:v>8282</c:v>
                </c:pt>
                <c:pt idx="6">
                  <c:v>7963</c:v>
                </c:pt>
                <c:pt idx="9">
                  <c:v>7498</c:v>
                </c:pt>
                <c:pt idx="12">
                  <c:v>7058</c:v>
                </c:pt>
              </c:numCache>
            </c:numRef>
          </c:val>
          <c:extLst>
            <c:ext xmlns:c16="http://schemas.microsoft.com/office/drawing/2014/chart" uri="{C3380CC4-5D6E-409C-BE32-E72D297353CC}">
              <c16:uniqueId val="{00000008-3348-4537-BD74-BF770ABE19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9-3348-4537-BD74-BF770ABE19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23933</c:v>
                </c:pt>
                <c:pt idx="3">
                  <c:v>23652</c:v>
                </c:pt>
                <c:pt idx="6">
                  <c:v>23818</c:v>
                </c:pt>
                <c:pt idx="9">
                  <c:v>22739</c:v>
                </c:pt>
                <c:pt idx="12">
                  <c:v>21088</c:v>
                </c:pt>
              </c:numCache>
            </c:numRef>
          </c:val>
          <c:extLst>
            <c:ext xmlns:c16="http://schemas.microsoft.com/office/drawing/2014/chart" uri="{C3380CC4-5D6E-409C-BE32-E72D297353CC}">
              <c16:uniqueId val="{0000000A-3348-4537-BD74-BF770ABE19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1740</c:v>
                </c:pt>
                <c:pt idx="2">
                  <c:v>#N/A</c:v>
                </c:pt>
                <c:pt idx="3">
                  <c:v>#N/A</c:v>
                </c:pt>
                <c:pt idx="4">
                  <c:v>2896</c:v>
                </c:pt>
                <c:pt idx="5">
                  <c:v>#N/A</c:v>
                </c:pt>
                <c:pt idx="6">
                  <c:v>#N/A</c:v>
                </c:pt>
                <c:pt idx="7">
                  <c:v>4209</c:v>
                </c:pt>
                <c:pt idx="8">
                  <c:v>#N/A</c:v>
                </c:pt>
                <c:pt idx="9">
                  <c:v>#N/A</c:v>
                </c:pt>
                <c:pt idx="10">
                  <c:v>3617</c:v>
                </c:pt>
                <c:pt idx="11">
                  <c:v>#N/A</c:v>
                </c:pt>
                <c:pt idx="12">
                  <c:v>#N/A</c:v>
                </c:pt>
                <c:pt idx="13">
                  <c:v>3549</c:v>
                </c:pt>
                <c:pt idx="14">
                  <c:v>#N/A</c:v>
                </c:pt>
              </c:numCache>
            </c:numRef>
          </c:val>
          <c:smooth val="0"/>
          <c:extLst>
            <c:ext xmlns:c16="http://schemas.microsoft.com/office/drawing/2014/chart" uri="{C3380CC4-5D6E-409C-BE32-E72D297353CC}">
              <c16:uniqueId val="{0000000B-3348-4537-BD74-BF770ABE19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6037</c:v>
                </c:pt>
                <c:pt idx="1">
                  <c:v>6255</c:v>
                </c:pt>
                <c:pt idx="2">
                  <c:v>6272</c:v>
                </c:pt>
              </c:numCache>
            </c:numRef>
          </c:val>
          <c:extLst>
            <c:ext xmlns:c16="http://schemas.microsoft.com/office/drawing/2014/chart" uri="{C3380CC4-5D6E-409C-BE32-E72D297353CC}">
              <c16:uniqueId val="{00000000-1D9B-41AD-AC3C-C2A4548D11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245</c:v>
                </c:pt>
                <c:pt idx="2">
                  <c:v>246</c:v>
                </c:pt>
              </c:numCache>
            </c:numRef>
          </c:val>
          <c:extLst>
            <c:ext xmlns:c16="http://schemas.microsoft.com/office/drawing/2014/chart" uri="{C3380CC4-5D6E-409C-BE32-E72D297353CC}">
              <c16:uniqueId val="{00000001-1D9B-41AD-AC3C-C2A4548D11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1864</c:v>
                </c:pt>
                <c:pt idx="1">
                  <c:v>2037</c:v>
                </c:pt>
                <c:pt idx="2">
                  <c:v>1751</c:v>
                </c:pt>
              </c:numCache>
            </c:numRef>
          </c:val>
          <c:extLst>
            <c:ext xmlns:c16="http://schemas.microsoft.com/office/drawing/2014/chart" uri="{C3380CC4-5D6E-409C-BE32-E72D297353CC}">
              <c16:uniqueId val="{00000002-1D9B-41AD-AC3C-C2A4548D11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A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A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A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A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A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A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A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年度以降、全会計で黒字となっており、連結実質赤字比率は算定されていない。平成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年度は、一般会計の黒字額は標準財政規模比で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以上で推移している。これは、歳出を抑制している一方で、市税収入が堅調に推移していることが要因である。平成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年度については、豪雪対応の特殊要因により黒字額は減少したが、平成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年度は復調傾向にある。将来的に扶助費等の義務的経費が増加することに備えて、今後も歳出予算規模を抑制し健全な財政運営を継続していく。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A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A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A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A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A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A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A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A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A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A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B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B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B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B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B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B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B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B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B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B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B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B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B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B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B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B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B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B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合併特例債や臨時財政対策債等の償還額の増加に伴い、元利償還金は増加傾向であったが、合併後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年が経過し、合併特例債の償還終了が多くなってきていることから平成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年度をピークに減少傾向に転じている。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今後は地方債発行の抑制、交付税措置のある有利な起債の活用、また、繰上償還の実施により、実質公債費比率の抑制に努める。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B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B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C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C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C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C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C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C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C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C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C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C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C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C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C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C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C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C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C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C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C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C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合併建設計画に基づく事業が完了したことで、地方債残高は平成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しているものの、充当可能財源等については、合併特例債等の有利な地方債の償還が進み、交付税算入額が大きく減少していることから、今後は将来負担比率の分子が増加することが見込まれ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D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D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D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石川県かほく市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D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D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D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歳出抑制、市税の増加などによる財政調整基金への積立を行っているが、合併後も引き続き実施する新市としての基盤整備事業へまちづくり基金を充当したため、全体としては減少に転じ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今後は災害対応や市総合体育館の整備に要した経費の割賦払いなどが控えているため、一時的な財政調整基金の取崩額が発生する見込みである。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D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D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まちづくり基金：かほく市総合計画に基づいた、地域住民の一体感の醸成及び地域振興。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子ども・子育て基金：市民が結婚し安心して子供を産み育て、子供が健やかに育つ環境の充実。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福祉基金：社会福祉事業の振興に資する。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公共施設管理基金：公共施設の適正な管理に資する。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スポーツ振興基金：スポーツの振興に資する。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千円）する一方、ふるさと納税寄付金を積み立てた（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子ども・子育て基金：民間こども園からの賃借料及び成果配分金を積み立てた（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千円）。ふるさと納税寄付金を積み立てた（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ケーブルテレビ施設整備基金：ケーブルテレビ施設整備事業へ充当（▲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千円）する一方、基金利子を積み立てた（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後年度の事業に備え、計画的に積立を行う。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D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D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D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合併による交付税の財政措置や行財政改革の実施による歳出抑制により、将来の財政需要を見据えて積立をしていたが、令和４年度は決算剰余金や基金利子の積立を行ったほか、大規模建設事業がなく、取崩額も少なく済んだことも影響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今後も社会保障関係経費の増大や、公共施設の老朽化対策等に備えるために積立を行うこととしている。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D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D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基金運用利息を積み立てているが、大きな額の変動はない。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突発的な繰上償還に備えた基金として運用しており、令和５年度中に臨時財政対策債の償還のために積立を行うこととしている。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D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35,931
35,575
64.44
18,994,562
18,328,532
599,915
10,777,951
21,087,904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直近５年間は横ばいで推移しており、類似団体平均を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積極的な定住促進事業の展開、市税の徴収率向上対策等により歳入確保に努める一方で、第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年度）に基づき、業務の合理化・効率化を積極的に推進し、財政の健全化を図る。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歳入における税収は増加したものの、歳出における物件費（物価高騰）や補助費（新型コロナウイルス感染症対策に伴う臨時的な事業）の増加により、前年より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今後は社会的背景による扶助費等の義務的経費の増加や公共施設の長寿命化に向けた維持管理費の増加が見込まれる。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引き続き事業の見直しを進め、優先度の低い事業について計画的に廃止・縮小することで、経常経費の削減を図る。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106256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145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1456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36830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60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の職員数の増加による増額、また、物件費については、新型コロナウイルスの感染拡大やロシアによるウクライナ侵攻の影響で物価高騰による増額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年度）等による効率的な人員配置や公共施設の維持管理における指定管理者制度の有効活用など、経費の削減を図る。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91163</xdr:rowOff>
    </xdr:from>
    <xdr:to>
      <xdr:col>23</xdr:col>
      <xdr:colOff>133350</xdr:colOff>
      <xdr:row>83</xdr:row>
      <xdr:rowOff>121172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1513"/>
          <a:ext cx="8382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78542</xdr:rowOff>
    </xdr:from>
    <xdr:to>
      <xdr:col>19</xdr:col>
      <xdr:colOff>133350</xdr:colOff>
      <xdr:row>83</xdr:row>
      <xdr:rowOff>91163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8892"/>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37207</xdr:rowOff>
    </xdr:from>
    <xdr:to>
      <xdr:col>15</xdr:col>
      <xdr:colOff>82550</xdr:colOff>
      <xdr:row>83</xdr:row>
      <xdr:rowOff>78542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6107"/>
          <a:ext cx="889000" cy="2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160124</xdr:rowOff>
    </xdr:from>
    <xdr:to>
      <xdr:col>11</xdr:col>
      <xdr:colOff>31750</xdr:colOff>
      <xdr:row>82</xdr:row>
      <xdr:rowOff>37207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574"/>
          <a:ext cx="889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70372</xdr:rowOff>
    </xdr:from>
    <xdr:to>
      <xdr:col>23</xdr:col>
      <xdr:colOff>184150</xdr:colOff>
      <xdr:row>84</xdr:row>
      <xdr:rowOff>522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86899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4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40363</xdr:rowOff>
    </xdr:from>
    <xdr:to>
      <xdr:col>19</xdr:col>
      <xdr:colOff>184150</xdr:colOff>
      <xdr:row>83</xdr:row>
      <xdr:rowOff>141963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152140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3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27742</xdr:rowOff>
    </xdr:from>
    <xdr:to>
      <xdr:col>15</xdr:col>
      <xdr:colOff>133350</xdr:colOff>
      <xdr:row>83</xdr:row>
      <xdr:rowOff>129342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157857</xdr:rowOff>
    </xdr:from>
    <xdr:to>
      <xdr:col>11</xdr:col>
      <xdr:colOff>82550</xdr:colOff>
      <xdr:row>82</xdr:row>
      <xdr:rowOff>88007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98184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109324</xdr:rowOff>
    </xdr:from>
    <xdr:to>
      <xdr:col>7</xdr:col>
      <xdr:colOff>31750</xdr:colOff>
      <xdr:row>82</xdr:row>
      <xdr:rowOff>39474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49651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国家公務員と昇給・昇格制度に違いがあり、類似団体の中で最低水準にある。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人事評価制度を積極的に活用するなどにより、一層の給与の適正化に努めている。</a:t>
          </a: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88</xdr:row>
      <xdr:rowOff>26811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747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170338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26811</xdr:rowOff>
    </xdr:from>
    <xdr:to>
      <xdr:col>81</xdr:col>
      <xdr:colOff>133350</xdr:colOff>
      <xdr:row>88</xdr:row>
      <xdr:rowOff>26811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71261</xdr:rowOff>
    </xdr:from>
    <xdr:to>
      <xdr:col>81</xdr:col>
      <xdr:colOff>44450</xdr:colOff>
      <xdr:row>80</xdr:row>
      <xdr:rowOff>111478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872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80</xdr:row>
      <xdr:rowOff>98072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57855</xdr:rowOff>
    </xdr:from>
    <xdr:to>
      <xdr:col>72</xdr:col>
      <xdr:colOff>203200</xdr:colOff>
      <xdr:row>80</xdr:row>
      <xdr:rowOff>98072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57855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7202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60678</xdr:rowOff>
    </xdr:from>
    <xdr:to>
      <xdr:col>81</xdr:col>
      <xdr:colOff>95250</xdr:colOff>
      <xdr:row>80</xdr:row>
      <xdr:rowOff>162278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153405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9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20461</xdr:rowOff>
    </xdr:from>
    <xdr:to>
      <xdr:col>77</xdr:col>
      <xdr:colOff>95250</xdr:colOff>
      <xdr:row>80</xdr:row>
      <xdr:rowOff>122061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132238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7055</xdr:rowOff>
    </xdr:from>
    <xdr:to>
      <xdr:col>68</xdr:col>
      <xdr:colOff>203200</xdr:colOff>
      <xdr:row>80</xdr:row>
      <xdr:rowOff>108655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118832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定員適正化計画の実施により改善傾向にあり、類似団体平均が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ポイント上昇する中、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ポイント減少となった。しかしながら類似団体平均よりも１ポイント上回っている。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市立こども園の施設数が多いことが大きな要因の一つであり、民営化による適正な配置を検討することも視野に入れる必要がある。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今後も、定年延長を見据え、役職定年制度による降任となった職員を適正に配置するとともに、年齢構成においてもバランスがとれた、簡素で効率的な行政体制の整備に取り組む。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21802</xdr:rowOff>
    </xdr:from>
    <xdr:to>
      <xdr:col>81</xdr:col>
      <xdr:colOff>44450</xdr:colOff>
      <xdr:row>63</xdr:row>
      <xdr:rowOff>39229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823152"/>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39229</xdr:rowOff>
    </xdr:from>
    <xdr:to>
      <xdr:col>77</xdr:col>
      <xdr:colOff>44450</xdr:colOff>
      <xdr:row>63</xdr:row>
      <xdr:rowOff>45931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40579"/>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32526</xdr:rowOff>
    </xdr:from>
    <xdr:to>
      <xdr:col>72</xdr:col>
      <xdr:colOff>203200</xdr:colOff>
      <xdr:row>63</xdr:row>
      <xdr:rowOff>45931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33876"/>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24483</xdr:rowOff>
    </xdr:from>
    <xdr:to>
      <xdr:col>68</xdr:col>
      <xdr:colOff>152400</xdr:colOff>
      <xdr:row>63</xdr:row>
      <xdr:rowOff>32526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2583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142452</xdr:rowOff>
    </xdr:from>
    <xdr:to>
      <xdr:col>81</xdr:col>
      <xdr:colOff>95250</xdr:colOff>
      <xdr:row>63</xdr:row>
      <xdr:rowOff>72602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114529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159879</xdr:rowOff>
    </xdr:from>
    <xdr:to>
      <xdr:col>77</xdr:col>
      <xdr:colOff>95250</xdr:colOff>
      <xdr:row>63</xdr:row>
      <xdr:rowOff>90029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74806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166581</xdr:rowOff>
    </xdr:from>
    <xdr:to>
      <xdr:col>73</xdr:col>
      <xdr:colOff>44450</xdr:colOff>
      <xdr:row>63</xdr:row>
      <xdr:rowOff>96731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81508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153176</xdr:rowOff>
    </xdr:from>
    <xdr:to>
      <xdr:col>68</xdr:col>
      <xdr:colOff>203200</xdr:colOff>
      <xdr:row>63</xdr:row>
      <xdr:rowOff>83326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68103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145133</xdr:rowOff>
    </xdr:from>
    <xdr:to>
      <xdr:col>64</xdr:col>
      <xdr:colOff>152400</xdr:colOff>
      <xdr:row>63</xdr:row>
      <xdr:rowOff>75283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60060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前から、旧町ごとに下水道事業を積極的に整備してきたため、下水道事業への公債費繰出金（基準外）が多額となっている。しかし合併後の大型事業には合併特例債等の交付税措置が有利な地方債を活用しており、公債費に占める合併特例債等の割合が大きいため、実質公債費比率は近年、同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下水道事業においては、効率的な経営手法の導入により、繰出金の抑制を図るとともに、一般会計においても繰上償還の実施や地方債発行の抑制により指標の改善に努める。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42</xdr:row>
      <xdr:rowOff>163285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60778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641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83759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43</xdr:row>
      <xdr:rowOff>83759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普通会計、企業会計、一部事務組合のいずれにおいても償還が進んでおり地方債残高が減少している。令和４年度は大型建設事業がなかったこともあり、ほぼ横ばいの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今後も事業の「選択と集中」により優先順位を明確にし、公債費等義務的経費の削減を中心とする行財政改革を進め、財政の健全化に努める。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80112</xdr:rowOff>
    </xdr:from>
    <xdr:to>
      <xdr:col>81</xdr:col>
      <xdr:colOff>44450</xdr:colOff>
      <xdr:row>15</xdr:row>
      <xdr:rowOff>81077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65186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80112</xdr:rowOff>
    </xdr:from>
    <xdr:to>
      <xdr:col>77</xdr:col>
      <xdr:colOff>44450</xdr:colOff>
      <xdr:row>15</xdr:row>
      <xdr:rowOff>130302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5186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63703</xdr:rowOff>
    </xdr:from>
    <xdr:to>
      <xdr:col>72</xdr:col>
      <xdr:colOff>203200</xdr:colOff>
      <xdr:row>15</xdr:row>
      <xdr:rowOff>130302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635453"/>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162281</xdr:rowOff>
    </xdr:from>
    <xdr:to>
      <xdr:col>68</xdr:col>
      <xdr:colOff>152400</xdr:colOff>
      <xdr:row>15</xdr:row>
      <xdr:rowOff>63703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562581"/>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30277</xdr:rowOff>
    </xdr:from>
    <xdr:to>
      <xdr:col>81</xdr:col>
      <xdr:colOff>95250</xdr:colOff>
      <xdr:row>15</xdr:row>
      <xdr:rowOff>131877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29312</xdr:rowOff>
    </xdr:from>
    <xdr:to>
      <xdr:col>77</xdr:col>
      <xdr:colOff>95250</xdr:colOff>
      <xdr:row>15</xdr:row>
      <xdr:rowOff>130912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115689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8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79502</xdr:rowOff>
    </xdr:from>
    <xdr:to>
      <xdr:col>73</xdr:col>
      <xdr:colOff>44450</xdr:colOff>
      <xdr:row>16</xdr:row>
      <xdr:rowOff>9652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165879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12903</xdr:rowOff>
    </xdr:from>
    <xdr:to>
      <xdr:col>68</xdr:col>
      <xdr:colOff>203200</xdr:colOff>
      <xdr:row>15</xdr:row>
      <xdr:rowOff>114503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124680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111481</xdr:rowOff>
    </xdr:from>
    <xdr:to>
      <xdr:col>64</xdr:col>
      <xdr:colOff>152400</xdr:colOff>
      <xdr:row>15</xdr:row>
      <xdr:rowOff>41631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51808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35,931
35,575
64.44
18,994,562
18,328,532
599,915
10,777,951
21,087,904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4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4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4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4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4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4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直近５年間は横ばいで推移しており、類似団体平均を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積極的な定住促進事業の展開、市税の徴収率向上対策等により歳入確保に努める一方で、第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年度）に基づき、業務の合理化・効率化を積極的に推進し、財政の健全化を図る。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4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4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4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4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4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4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4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4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歳入における税収は増加したものの、歳出における物件費（物価高騰）や補助費（新型コロナウイルス感染症対策に伴う臨時的な事業）の増加により、前年より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今後は社会的背景による扶助費等の義務的経費の増加や公共施設の長寿命化に向けた維持管理費の増加が見込まれる。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引き続き事業の見直しを進め、優先度の低い事業について計画的に廃止・縮小することで、経常経費の削減を図る。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4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4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4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106256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4114800" y="107145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4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15240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3225800" y="1071456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2336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36830</xdr:rowOff>
    </xdr:to>
    <xdr:cxnSp macro="">
      <xdr:nvCxnSpPr>
        <xdr:cNvPr id="141" name="直線コネクタ 140">
          <a:extLst>
            <a:ext uri="{FF2B5EF4-FFF2-40B4-BE49-F238E27FC236}">
              <a16:creationId xmlns:a16="http://schemas.microsoft.com/office/drawing/2014/main" id="{00000000-0008-0000-0400-00008D000000}"/>
            </a:ext>
          </a:extLst>
        </xdr:cNvPr>
        <xdr:cNvCxnSpPr/>
      </xdr:nvCxnSpPr>
      <xdr:spPr>
        <a:xfrm>
          <a:off x="1447800" y="109960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4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4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a:extLst>
            <a:ext uri="{FF2B5EF4-FFF2-40B4-BE49-F238E27FC236}">
              <a16:creationId xmlns:a16="http://schemas.microsoft.com/office/drawing/2014/main" id="{00000000-0008-0000-0400-000098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4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4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4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職員数の増加による増額、また、物件費については、新型コロナウイルスの感染拡大やロシアによるウクライナ侵攻の影響で物価高騰による増額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年度）等による効率的な人員配置や公共施設の維持管理における指定管理者制度の有効活用など、経費の削減を図る。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4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4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4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91163</xdr:rowOff>
    </xdr:from>
    <xdr:to>
      <xdr:col>23</xdr:col>
      <xdr:colOff>133350</xdr:colOff>
      <xdr:row>83</xdr:row>
      <xdr:rowOff>121172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114800" y="14321513"/>
          <a:ext cx="8382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4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78542</xdr:rowOff>
    </xdr:from>
    <xdr:to>
      <xdr:col>19</xdr:col>
      <xdr:colOff>133350</xdr:colOff>
      <xdr:row>83</xdr:row>
      <xdr:rowOff>91163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3225800" y="14308892"/>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37207</xdr:rowOff>
    </xdr:from>
    <xdr:to>
      <xdr:col>15</xdr:col>
      <xdr:colOff>82550</xdr:colOff>
      <xdr:row>83</xdr:row>
      <xdr:rowOff>78542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2336800" y="14096107"/>
          <a:ext cx="889000" cy="2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160124</xdr:rowOff>
    </xdr:from>
    <xdr:to>
      <xdr:col>11</xdr:col>
      <xdr:colOff>31750</xdr:colOff>
      <xdr:row>82</xdr:row>
      <xdr:rowOff>37207</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447800" y="14047574"/>
          <a:ext cx="889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4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70372</xdr:rowOff>
    </xdr:from>
    <xdr:to>
      <xdr:col>23</xdr:col>
      <xdr:colOff>184150</xdr:colOff>
      <xdr:row>84</xdr:row>
      <xdr:rowOff>522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4902200" y="143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86899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400-0000D7000000}"/>
            </a:ext>
          </a:extLst>
        </xdr:cNvPr>
        <xdr:cNvSpPr txBox="1"/>
      </xdr:nvSpPr>
      <xdr:spPr>
        <a:xfrm>
          <a:off x="5041900" y="1414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40363</xdr:rowOff>
    </xdr:from>
    <xdr:to>
      <xdr:col>19</xdr:col>
      <xdr:colOff>184150</xdr:colOff>
      <xdr:row>83</xdr:row>
      <xdr:rowOff>141963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4064000" y="142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152140</xdr:rowOff>
    </xdr:from>
    <xdr:ext cx="7366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3733800" y="1403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27742</xdr:rowOff>
    </xdr:from>
    <xdr:to>
      <xdr:col>15</xdr:col>
      <xdr:colOff>133350</xdr:colOff>
      <xdr:row>83</xdr:row>
      <xdr:rowOff>129342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3175000" y="142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114119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2844800" y="143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157857</xdr:rowOff>
    </xdr:from>
    <xdr:to>
      <xdr:col>11</xdr:col>
      <xdr:colOff>82550</xdr:colOff>
      <xdr:row>82</xdr:row>
      <xdr:rowOff>88007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2286000" y="140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98184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955800" y="1381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109324</xdr:rowOff>
    </xdr:from>
    <xdr:to>
      <xdr:col>7</xdr:col>
      <xdr:colOff>31750</xdr:colOff>
      <xdr:row>82</xdr:row>
      <xdr:rowOff>39474</xdr:rowOff>
    </xdr:to>
    <xdr:sp macro="" textlink="">
      <xdr:nvSpPr>
        <xdr:cNvPr id="222" name="楕円 221">
          <a:extLst>
            <a:ext uri="{FF2B5EF4-FFF2-40B4-BE49-F238E27FC236}">
              <a16:creationId xmlns:a16="http://schemas.microsoft.com/office/drawing/2014/main" id="{00000000-0008-0000-0400-0000DE000000}"/>
            </a:ext>
          </a:extLst>
        </xdr:cNvPr>
        <xdr:cNvSpPr/>
      </xdr:nvSpPr>
      <xdr:spPr>
        <a:xfrm>
          <a:off x="1397000" y="139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49651</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066800" y="137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国家公務員と昇給・昇格制度に違いがあり、類似団体の中で最低水準にある。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人事評価制度を積極的に活用するなどにより、一層の給与の適正化に努めている。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4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88</xdr:row>
      <xdr:rowOff>26811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7018000" y="1382747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170338</xdr:rowOff>
    </xdr:from>
    <xdr:ext cx="762000" cy="259045"/>
    <xdr:sp macro="" textlink="">
      <xdr:nvSpPr>
        <xdr:cNvPr id="253" name="給与水準   （国との比較）最小値テキスト">
          <a:extLst>
            <a:ext uri="{FF2B5EF4-FFF2-40B4-BE49-F238E27FC236}">
              <a16:creationId xmlns:a16="http://schemas.microsoft.com/office/drawing/2014/main" id="{00000000-0008-0000-0400-0000FD000000}"/>
            </a:ext>
          </a:extLst>
        </xdr:cNvPr>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26811</xdr:rowOff>
    </xdr:from>
    <xdr:to>
      <xdr:col>81</xdr:col>
      <xdr:colOff>133350</xdr:colOff>
      <xdr:row>88</xdr:row>
      <xdr:rowOff>26811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5" name="給与水準   （国との比較）最大値テキスト">
          <a:extLst>
            <a:ext uri="{FF2B5EF4-FFF2-40B4-BE49-F238E27FC236}">
              <a16:creationId xmlns:a16="http://schemas.microsoft.com/office/drawing/2014/main" id="{00000000-0008-0000-0400-0000FF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71261</xdr:rowOff>
    </xdr:from>
    <xdr:to>
      <xdr:col>81</xdr:col>
      <xdr:colOff>44450</xdr:colOff>
      <xdr:row>80</xdr:row>
      <xdr:rowOff>111478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6179800" y="137872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4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80</xdr:row>
      <xdr:rowOff>71261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5290800" y="1378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80</xdr:row>
      <xdr:rowOff>98072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4401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122766</xdr:rowOff>
    </xdr:from>
    <xdr:to>
      <xdr:col>73</xdr:col>
      <xdr:colOff>44450</xdr:colOff>
      <xdr:row>84</xdr:row>
      <xdr:rowOff>52916</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37693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98072</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512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60678</xdr:rowOff>
    </xdr:from>
    <xdr:to>
      <xdr:col>81</xdr:col>
      <xdr:colOff>95250</xdr:colOff>
      <xdr:row>80</xdr:row>
      <xdr:rowOff>162278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9672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153405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400-000015010000}"/>
            </a:ext>
          </a:extLst>
        </xdr:cNvPr>
        <xdr:cNvSpPr txBox="1"/>
      </xdr:nvSpPr>
      <xdr:spPr>
        <a:xfrm>
          <a:off x="17106900" y="1369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20461</xdr:rowOff>
    </xdr:from>
    <xdr:to>
      <xdr:col>77</xdr:col>
      <xdr:colOff>95250</xdr:colOff>
      <xdr:row>80</xdr:row>
      <xdr:rowOff>122061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132238</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798800" y="135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4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4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定員適正化計画の実施により改善傾向にあり、類似団体平均が</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ポイント上昇する中、</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ポイント減少となった。しかしながら類似団体平均よりも１ポイント上回っている。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市立こども園の施設数が多いことが大きな要因の一つであり、民営化による適正な配置を検討することも視野に入れる必要がある。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今後も、定年延長を見据え、役職定年制度による降任となった職員を適正に配置するとともに、年齢構成においてもバランスがとれた、簡素で効率的な行政体制の整備に取り組む。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4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00000000-0008-0000-0400-00003C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00000000-0008-0000-0400-00003E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21802</xdr:rowOff>
    </xdr:from>
    <xdr:to>
      <xdr:col>81</xdr:col>
      <xdr:colOff>44450</xdr:colOff>
      <xdr:row>63</xdr:row>
      <xdr:rowOff>39229</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6179800" y="10823152"/>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1" name="定員管理の状況平均値テキスト">
          <a:extLst>
            <a:ext uri="{FF2B5EF4-FFF2-40B4-BE49-F238E27FC236}">
              <a16:creationId xmlns:a16="http://schemas.microsoft.com/office/drawing/2014/main" id="{00000000-0008-0000-0400-000041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39229</xdr:rowOff>
    </xdr:from>
    <xdr:to>
      <xdr:col>77</xdr:col>
      <xdr:colOff>44450</xdr:colOff>
      <xdr:row>63</xdr:row>
      <xdr:rowOff>45931</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5290800" y="10840579"/>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32526</xdr:rowOff>
    </xdr:from>
    <xdr:to>
      <xdr:col>72</xdr:col>
      <xdr:colOff>203200</xdr:colOff>
      <xdr:row>63</xdr:row>
      <xdr:rowOff>45931</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4401800" y="10833876"/>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24483</xdr:rowOff>
    </xdr:from>
    <xdr:to>
      <xdr:col>68</xdr:col>
      <xdr:colOff>152400</xdr:colOff>
      <xdr:row>63</xdr:row>
      <xdr:rowOff>32526</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512800" y="1082583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142452</xdr:rowOff>
    </xdr:from>
    <xdr:to>
      <xdr:col>81</xdr:col>
      <xdr:colOff>95250</xdr:colOff>
      <xdr:row>63</xdr:row>
      <xdr:rowOff>72602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967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114529</xdr:rowOff>
    </xdr:from>
    <xdr:ext cx="762000" cy="259045"/>
    <xdr:sp macro="" textlink="">
      <xdr:nvSpPr>
        <xdr:cNvPr id="340" name="定員管理の状況該当値テキスト">
          <a:extLst>
            <a:ext uri="{FF2B5EF4-FFF2-40B4-BE49-F238E27FC236}">
              <a16:creationId xmlns:a16="http://schemas.microsoft.com/office/drawing/2014/main" id="{00000000-0008-0000-0400-000054010000}"/>
            </a:ext>
          </a:extLst>
        </xdr:cNvPr>
        <xdr:cNvSpPr txBox="1"/>
      </xdr:nvSpPr>
      <xdr:spPr>
        <a:xfrm>
          <a:off x="17106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159879</xdr:rowOff>
    </xdr:from>
    <xdr:to>
      <xdr:col>77</xdr:col>
      <xdr:colOff>95250</xdr:colOff>
      <xdr:row>63</xdr:row>
      <xdr:rowOff>90029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129000" y="10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74806</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798800" y="1087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166581</xdr:rowOff>
    </xdr:from>
    <xdr:to>
      <xdr:col>73</xdr:col>
      <xdr:colOff>44450</xdr:colOff>
      <xdr:row>63</xdr:row>
      <xdr:rowOff>96731</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240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81508</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909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153176</xdr:rowOff>
    </xdr:from>
    <xdr:to>
      <xdr:col>68</xdr:col>
      <xdr:colOff>203200</xdr:colOff>
      <xdr:row>63</xdr:row>
      <xdr:rowOff>83326</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351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68103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020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145133</xdr:rowOff>
    </xdr:from>
    <xdr:to>
      <xdr:col>64</xdr:col>
      <xdr:colOff>152400</xdr:colOff>
      <xdr:row>63</xdr:row>
      <xdr:rowOff>75283</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462000" y="107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60060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131800" y="108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前から、旧町ごとに下水道事業を積極的に整備してきたため、下水道事業への公債費繰出金（基準外）が多額となっている。しかし合併後の大型事業には合併特例債等の交付税措置が有利な地方債を活用しており、公債費に占める合併特例債等の割合が大きいため、実質公債費比率は近年、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下水道事業においては、効率的な経営手法の導入により、繰出金の抑制を図るとともに、一般会計においても繰上償還の実施や地方債発行の抑制により指標の改善に努める。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4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00000000-0008-0000-0400-00007C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4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42</xdr:row>
      <xdr:rowOff>163285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6179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5" name="公債費負担の状況平均値テキスト">
          <a:extLst>
            <a:ext uri="{FF2B5EF4-FFF2-40B4-BE49-F238E27FC236}">
              <a16:creationId xmlns:a16="http://schemas.microsoft.com/office/drawing/2014/main" id="{00000000-0008-0000-0400-000081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60778</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15290800" y="73641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83759</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4401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43</xdr:row>
      <xdr:rowOff>83759</xdr:rowOff>
    </xdr:to>
    <xdr:cxnSp macro="">
      <xdr:nvCxnSpPr>
        <xdr:cNvPr id="393" name="直線コネクタ 392">
          <a:extLst>
            <a:ext uri="{FF2B5EF4-FFF2-40B4-BE49-F238E27FC236}">
              <a16:creationId xmlns:a16="http://schemas.microsoft.com/office/drawing/2014/main" id="{00000000-0008-0000-0400-000089010000}"/>
            </a:ext>
          </a:extLst>
        </xdr:cNvPr>
        <xdr:cNvCxnSpPr/>
      </xdr:nvCxnSpPr>
      <xdr:spPr>
        <a:xfrm>
          <a:off x="13512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4" name="フローチャート: 判断 393">
          <a:extLst>
            <a:ext uri="{FF2B5EF4-FFF2-40B4-BE49-F238E27FC236}">
              <a16:creationId xmlns:a16="http://schemas.microsoft.com/office/drawing/2014/main" id="{00000000-0008-0000-0400-00008A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6" name="フローチャート: 判断 395">
          <a:extLst>
            <a:ext uri="{FF2B5EF4-FFF2-40B4-BE49-F238E27FC236}">
              <a16:creationId xmlns:a16="http://schemas.microsoft.com/office/drawing/2014/main" id="{00000000-0008-0000-0400-00008C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4" name="公債費負担の状況該当値テキスト">
          <a:extLst>
            <a:ext uri="{FF2B5EF4-FFF2-40B4-BE49-F238E27FC236}">
              <a16:creationId xmlns:a16="http://schemas.microsoft.com/office/drawing/2014/main" id="{00000000-0008-0000-0400-000094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5" name="楕円 404">
          <a:extLst>
            <a:ext uri="{FF2B5EF4-FFF2-40B4-BE49-F238E27FC236}">
              <a16:creationId xmlns:a16="http://schemas.microsoft.com/office/drawing/2014/main" id="{00000000-0008-0000-0400-000095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7" name="楕円 406">
          <a:extLst>
            <a:ext uri="{FF2B5EF4-FFF2-40B4-BE49-F238E27FC236}">
              <a16:creationId xmlns:a16="http://schemas.microsoft.com/office/drawing/2014/main" id="{00000000-0008-0000-0400-000097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09" name="楕円 408">
          <a:extLst>
            <a:ext uri="{FF2B5EF4-FFF2-40B4-BE49-F238E27FC236}">
              <a16:creationId xmlns:a16="http://schemas.microsoft.com/office/drawing/2014/main" id="{00000000-0008-0000-0400-000099010000}"/>
            </a:ext>
          </a:extLst>
        </xdr:cNvPr>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1" name="楕円 410">
          <a:extLst>
            <a:ext uri="{FF2B5EF4-FFF2-40B4-BE49-F238E27FC236}">
              <a16:creationId xmlns:a16="http://schemas.microsoft.com/office/drawing/2014/main" id="{00000000-0008-0000-0400-00009B010000}"/>
            </a:ext>
          </a:extLst>
        </xdr:cNvPr>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4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4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4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普通会計、企業会計、一部事務組合のいずれにおいても償還が進んでおり地方債残高が減少している。令和４年度は大型建設事業がなかったこともあり、ほぼ横ばいの</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今後も事業の「選択と集中」により優先順位を明確にし、公債費等義務的経費の削減を中心とする行財政改革を進め、財政の健全化に努める。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4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a:extLst>
            <a:ext uri="{FF2B5EF4-FFF2-40B4-BE49-F238E27FC236}">
              <a16:creationId xmlns:a16="http://schemas.microsoft.com/office/drawing/2014/main" id="{00000000-0008-0000-0400-0000B8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4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80112</xdr:rowOff>
    </xdr:from>
    <xdr:to>
      <xdr:col>81</xdr:col>
      <xdr:colOff>44450</xdr:colOff>
      <xdr:row>15</xdr:row>
      <xdr:rowOff>81077</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6179800" y="265186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5" name="将来負担の状況平均値テキスト">
          <a:extLst>
            <a:ext uri="{FF2B5EF4-FFF2-40B4-BE49-F238E27FC236}">
              <a16:creationId xmlns:a16="http://schemas.microsoft.com/office/drawing/2014/main" id="{00000000-0008-0000-0400-0000BD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80112</xdr:rowOff>
    </xdr:from>
    <xdr:to>
      <xdr:col>77</xdr:col>
      <xdr:colOff>44450</xdr:colOff>
      <xdr:row>15</xdr:row>
      <xdr:rowOff>130302</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5290800" y="265186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63703</xdr:rowOff>
    </xdr:from>
    <xdr:to>
      <xdr:col>72</xdr:col>
      <xdr:colOff>203200</xdr:colOff>
      <xdr:row>15</xdr:row>
      <xdr:rowOff>130302</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4401800" y="2635453"/>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162281</xdr:rowOff>
    </xdr:from>
    <xdr:to>
      <xdr:col>68</xdr:col>
      <xdr:colOff>152400</xdr:colOff>
      <xdr:row>15</xdr:row>
      <xdr:rowOff>63703</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a:off x="13512800" y="2562581"/>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30277</xdr:rowOff>
    </xdr:from>
    <xdr:to>
      <xdr:col>81</xdr:col>
      <xdr:colOff>95250</xdr:colOff>
      <xdr:row>15</xdr:row>
      <xdr:rowOff>131877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9672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xdr:rowOff>
    </xdr:from>
    <xdr:ext cx="762000" cy="259045"/>
    <xdr:sp macro="" textlink="">
      <xdr:nvSpPr>
        <xdr:cNvPr id="464" name="将来負担の状況該当値テキスト">
          <a:extLst>
            <a:ext uri="{FF2B5EF4-FFF2-40B4-BE49-F238E27FC236}">
              <a16:creationId xmlns:a16="http://schemas.microsoft.com/office/drawing/2014/main" id="{00000000-0008-0000-0400-0000D0010000}"/>
            </a:ext>
          </a:extLst>
        </xdr:cNvPr>
        <xdr:cNvSpPr txBox="1"/>
      </xdr:nvSpPr>
      <xdr:spPr>
        <a:xfrm>
          <a:off x="17106900" y="25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29312</xdr:rowOff>
    </xdr:from>
    <xdr:to>
      <xdr:col>77</xdr:col>
      <xdr:colOff>95250</xdr:colOff>
      <xdr:row>15</xdr:row>
      <xdr:rowOff>130912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6129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115689</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798800" y="268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79502</xdr:rowOff>
    </xdr:from>
    <xdr:to>
      <xdr:col>73</xdr:col>
      <xdr:colOff>44450</xdr:colOff>
      <xdr:row>16</xdr:row>
      <xdr:rowOff>9652</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5240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165879</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909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12903</xdr:rowOff>
    </xdr:from>
    <xdr:to>
      <xdr:col>68</xdr:col>
      <xdr:colOff>203200</xdr:colOff>
      <xdr:row>15</xdr:row>
      <xdr:rowOff>114503</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4351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124680</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4020800" y="23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111481</xdr:rowOff>
    </xdr:from>
    <xdr:to>
      <xdr:col>64</xdr:col>
      <xdr:colOff>152400</xdr:colOff>
      <xdr:row>15</xdr:row>
      <xdr:rowOff>41631</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3462000" y="25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51808</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3131800" y="22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35,931
35,575
64.44
18,994,562
18,328,532
599,915
10,777,951
21,087,904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5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5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5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5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5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5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5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5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会計年度任用職員の職員数の増加に伴い、対前年度より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今後は、民間でも実施可能な部分は、民営化や指定管理者制度を導入するなど効率的な運営を図り、定員適正化計画を着実に実施し、人件費関係経費を抑制していく。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5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5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5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5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a:off x="3987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5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5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a:off x="3098800" y="643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5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a:off x="2209800" y="60198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5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19050</xdr:rowOff>
    </xdr:to>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a:off x="1320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5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5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5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44450</xdr:rowOff>
    </xdr:from>
    <xdr:to>
      <xdr:col>15</xdr:col>
      <xdr:colOff>149225</xdr:colOff>
      <xdr:row>37</xdr:row>
      <xdr:rowOff>146050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5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5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5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5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5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5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5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5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物件費に係る経常収支比率は対前年度と同様の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今後も事務事業の見直しにより、歳出の削減に努める。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5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5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5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a:off x="15671800" y="279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5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500-000082000000}"/>
            </a:ext>
          </a:extLst>
        </xdr:cNvPr>
        <xdr:cNvCxnSpPr/>
      </xdr:nvCxnSpPr>
      <xdr:spPr>
        <a:xfrm flipV="1">
          <a:off x="14782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5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134620</xdr:rowOff>
    </xdr:to>
    <xdr:cxnSp macro="">
      <xdr:nvCxnSpPr>
        <xdr:cNvPr id="133" name="直線コネクタ 132">
          <a:extLst>
            <a:ext uri="{FF2B5EF4-FFF2-40B4-BE49-F238E27FC236}">
              <a16:creationId xmlns:a16="http://schemas.microsoft.com/office/drawing/2014/main" id="{00000000-0008-0000-0500-000085000000}"/>
            </a:ext>
          </a:extLst>
        </xdr:cNvPr>
        <xdr:cNvCxnSpPr/>
      </xdr:nvCxnSpPr>
      <xdr:spPr>
        <a:xfrm flipV="1">
          <a:off x="13893800" y="284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5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134620</xdr:rowOff>
    </xdr:to>
    <xdr:cxnSp macro="">
      <xdr:nvCxnSpPr>
        <xdr:cNvPr id="136" name="直線コネクタ 135">
          <a:extLst>
            <a:ext uri="{FF2B5EF4-FFF2-40B4-BE49-F238E27FC236}">
              <a16:creationId xmlns:a16="http://schemas.microsoft.com/office/drawing/2014/main" id="{00000000-0008-0000-0500-000088000000}"/>
            </a:ext>
          </a:extLst>
        </xdr:cNvPr>
        <xdr:cNvCxnSpPr/>
      </xdr:nvCxnSpPr>
      <xdr:spPr>
        <a:xfrm>
          <a:off x="13004800" y="280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5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5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a:extLst>
            <a:ext uri="{FF2B5EF4-FFF2-40B4-BE49-F238E27FC236}">
              <a16:creationId xmlns:a16="http://schemas.microsoft.com/office/drawing/2014/main" id="{00000000-0008-0000-0500-000092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500-000093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id="{00000000-0008-0000-0500-000094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a:extLst>
            <a:ext uri="{FF2B5EF4-FFF2-40B4-BE49-F238E27FC236}">
              <a16:creationId xmlns:a16="http://schemas.microsoft.com/office/drawing/2014/main" id="{00000000-0008-0000-0500-000096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500-000097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5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5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a:extLst>
            <a:ext uri="{FF2B5EF4-FFF2-40B4-BE49-F238E27FC236}">
              <a16:creationId xmlns:a16="http://schemas.microsoft.com/office/drawing/2014/main" id="{00000000-0008-0000-0500-00009A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500-00009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5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5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5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5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5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5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5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5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扶助費に係る経常収支比率は対前年度より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今後も、社会保障関連経費の増大に備え、必要最低限の経費となるよう歳出削減の取り組みを進める。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5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5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5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5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5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5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5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5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5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5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5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5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5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5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5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500-0000BC000000}"/>
            </a:ext>
          </a:extLst>
        </xdr:cNvPr>
        <xdr:cNvCxnSpPr/>
      </xdr:nvCxnSpPr>
      <xdr:spPr>
        <a:xfrm>
          <a:off x="3987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5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5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500-0000BF000000}"/>
            </a:ext>
          </a:extLst>
        </xdr:cNvPr>
        <xdr:cNvCxnSpPr/>
      </xdr:nvCxnSpPr>
      <xdr:spPr>
        <a:xfrm>
          <a:off x="3098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5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5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58</xdr:row>
      <xdr:rowOff>0</xdr:rowOff>
    </xdr:to>
    <xdr:cxnSp macro="">
      <xdr:nvCxnSpPr>
        <xdr:cNvPr id="194" name="直線コネクタ 193">
          <a:extLst>
            <a:ext uri="{FF2B5EF4-FFF2-40B4-BE49-F238E27FC236}">
              <a16:creationId xmlns:a16="http://schemas.microsoft.com/office/drawing/2014/main" id="{00000000-0008-0000-0500-0000C2000000}"/>
            </a:ext>
          </a:extLst>
        </xdr:cNvPr>
        <xdr:cNvCxnSpPr/>
      </xdr:nvCxnSpPr>
      <xdr:spPr>
        <a:xfrm flipV="1">
          <a:off x="2209800" y="9639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5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5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58</xdr:row>
      <xdr:rowOff>0</xdr:rowOff>
    </xdr:to>
    <xdr:cxnSp macro="">
      <xdr:nvCxnSpPr>
        <xdr:cNvPr id="197" name="直線コネクタ 196">
          <a:extLst>
            <a:ext uri="{FF2B5EF4-FFF2-40B4-BE49-F238E27FC236}">
              <a16:creationId xmlns:a16="http://schemas.microsoft.com/office/drawing/2014/main" id="{00000000-0008-0000-0500-0000C5000000}"/>
            </a:ext>
          </a:extLst>
        </xdr:cNvPr>
        <xdr:cNvCxnSpPr/>
      </xdr:nvCxnSpPr>
      <xdr:spPr>
        <a:xfrm>
          <a:off x="1320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5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5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5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5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5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5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5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5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5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a:extLst>
            <a:ext uri="{FF2B5EF4-FFF2-40B4-BE49-F238E27FC236}">
              <a16:creationId xmlns:a16="http://schemas.microsoft.com/office/drawing/2014/main" id="{00000000-0008-0000-0500-0000CF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500-0000D0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a:extLst>
            <a:ext uri="{FF2B5EF4-FFF2-40B4-BE49-F238E27FC236}">
              <a16:creationId xmlns:a16="http://schemas.microsoft.com/office/drawing/2014/main" id="{00000000-0008-0000-0500-0000D1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a:extLst>
            <a:ext uri="{FF2B5EF4-FFF2-40B4-BE49-F238E27FC236}">
              <a16:creationId xmlns:a16="http://schemas.microsoft.com/office/drawing/2014/main" id="{00000000-0008-0000-0500-0000D2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5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3" name="楕円 212">
          <a:extLst>
            <a:ext uri="{FF2B5EF4-FFF2-40B4-BE49-F238E27FC236}">
              <a16:creationId xmlns:a16="http://schemas.microsoft.com/office/drawing/2014/main" id="{00000000-0008-0000-0500-0000D5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500-0000D6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a:extLst>
            <a:ext uri="{FF2B5EF4-FFF2-40B4-BE49-F238E27FC236}">
              <a16:creationId xmlns:a16="http://schemas.microsoft.com/office/drawing/2014/main" id="{00000000-0008-0000-0500-0000D7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500-0000D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5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5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5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5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5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5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5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5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5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5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5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年度に下水道事業会計への繰出金の一部を出資金化したことにより大きく上昇することとなった。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今後も行政改革の着実な実施により経費全体を抑制し、限られた財源の中で行政サービスの水準を維持・向上していくため、事業評価制度の有効活用等により、合理的で効果的な行政運営に取り組む。</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5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5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5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5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5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5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5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5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5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5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5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5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5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5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5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1270</xdr:rowOff>
    </xdr:to>
    <xdr:cxnSp macro="">
      <xdr:nvCxnSpPr>
        <xdr:cNvPr id="249" name="直線コネクタ 248">
          <a:extLst>
            <a:ext uri="{FF2B5EF4-FFF2-40B4-BE49-F238E27FC236}">
              <a16:creationId xmlns:a16="http://schemas.microsoft.com/office/drawing/2014/main" id="{00000000-0008-0000-0500-0000F9000000}"/>
            </a:ext>
          </a:extLst>
        </xdr:cNvPr>
        <xdr:cNvCxnSpPr/>
      </xdr:nvCxnSpPr>
      <xdr:spPr>
        <a:xfrm>
          <a:off x="15671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5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5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130810</xdr:rowOff>
    </xdr:to>
    <xdr:cxnSp macro="">
      <xdr:nvCxnSpPr>
        <xdr:cNvPr id="252" name="直線コネクタ 251">
          <a:extLst>
            <a:ext uri="{FF2B5EF4-FFF2-40B4-BE49-F238E27FC236}">
              <a16:creationId xmlns:a16="http://schemas.microsoft.com/office/drawing/2014/main" id="{00000000-0008-0000-0500-0000FC000000}"/>
            </a:ext>
          </a:extLst>
        </xdr:cNvPr>
        <xdr:cNvCxnSpPr/>
      </xdr:nvCxnSpPr>
      <xdr:spPr>
        <a:xfrm flipV="1">
          <a:off x="14782800" y="9385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5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5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500-0000FF000000}"/>
            </a:ext>
          </a:extLst>
        </xdr:cNvPr>
        <xdr:cNvCxnSpPr/>
      </xdr:nvCxnSpPr>
      <xdr:spPr>
        <a:xfrm flipV="1">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5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5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58" name="直線コネクタ 257">
          <a:extLst>
            <a:ext uri="{FF2B5EF4-FFF2-40B4-BE49-F238E27FC236}">
              <a16:creationId xmlns:a16="http://schemas.microsoft.com/office/drawing/2014/main" id="{00000000-0008-0000-0500-000002010000}"/>
            </a:ext>
          </a:extLst>
        </xdr:cNvPr>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5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5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5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5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5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5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5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5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5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a:extLst>
            <a:ext uri="{FF2B5EF4-FFF2-40B4-BE49-F238E27FC236}">
              <a16:creationId xmlns:a16="http://schemas.microsoft.com/office/drawing/2014/main" id="{00000000-0008-0000-0500-00000C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a:extLst>
            <a:ext uri="{FF2B5EF4-FFF2-40B4-BE49-F238E27FC236}">
              <a16:creationId xmlns:a16="http://schemas.microsoft.com/office/drawing/2014/main" id="{00000000-0008-0000-0500-00000D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a:extLst>
            <a:ext uri="{FF2B5EF4-FFF2-40B4-BE49-F238E27FC236}">
              <a16:creationId xmlns:a16="http://schemas.microsoft.com/office/drawing/2014/main" id="{00000000-0008-0000-0500-00000E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a:extLst>
            <a:ext uri="{FF2B5EF4-FFF2-40B4-BE49-F238E27FC236}">
              <a16:creationId xmlns:a16="http://schemas.microsoft.com/office/drawing/2014/main" id="{00000000-0008-0000-0500-00000F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5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5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a:extLst>
            <a:ext uri="{FF2B5EF4-FFF2-40B4-BE49-F238E27FC236}">
              <a16:creationId xmlns:a16="http://schemas.microsoft.com/office/drawing/2014/main" id="{00000000-0008-0000-0500-000012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500-000013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a:extLst>
            <a:ext uri="{FF2B5EF4-FFF2-40B4-BE49-F238E27FC236}">
              <a16:creationId xmlns:a16="http://schemas.microsoft.com/office/drawing/2014/main" id="{00000000-0008-0000-0500-000014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a:extLst>
            <a:ext uri="{FF2B5EF4-FFF2-40B4-BE49-F238E27FC236}">
              <a16:creationId xmlns:a16="http://schemas.microsoft.com/office/drawing/2014/main" id="{00000000-0008-0000-0500-000015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5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5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5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5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5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5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5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5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5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5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5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補助費等に係る経常収支比率が類似団体平均を下回っているのは、河北郡市広域事務組合に対する負担金の減額が主な要因である。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今後も補助金等の交付について必要性が低いものは見直しや廃止を行い、歳出の削減に努める。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5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5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5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5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5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5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5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5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5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5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5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5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5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5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5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5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5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5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5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5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35</xdr:row>
      <xdr:rowOff>111760</xdr:rowOff>
    </xdr:to>
    <xdr:cxnSp macro="">
      <xdr:nvCxnSpPr>
        <xdr:cNvPr id="309" name="直線コネクタ 308">
          <a:extLst>
            <a:ext uri="{FF2B5EF4-FFF2-40B4-BE49-F238E27FC236}">
              <a16:creationId xmlns:a16="http://schemas.microsoft.com/office/drawing/2014/main" id="{00000000-0008-0000-0500-000035010000}"/>
            </a:ext>
          </a:extLst>
        </xdr:cNvPr>
        <xdr:cNvCxnSpPr/>
      </xdr:nvCxnSpPr>
      <xdr:spPr>
        <a:xfrm flipV="1">
          <a:off x="15671800" y="6104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5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5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111760</xdr:rowOff>
    </xdr:to>
    <xdr:cxnSp macro="">
      <xdr:nvCxnSpPr>
        <xdr:cNvPr id="312" name="直線コネクタ 311">
          <a:extLst>
            <a:ext uri="{FF2B5EF4-FFF2-40B4-BE49-F238E27FC236}">
              <a16:creationId xmlns:a16="http://schemas.microsoft.com/office/drawing/2014/main" id="{00000000-0008-0000-0500-000038010000}"/>
            </a:ext>
          </a:extLst>
        </xdr:cNvPr>
        <xdr:cNvCxnSpPr/>
      </xdr:nvCxnSpPr>
      <xdr:spPr>
        <a:xfrm>
          <a:off x="14782800" y="6078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5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5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115570</xdr:rowOff>
    </xdr:to>
    <xdr:cxnSp macro="">
      <xdr:nvCxnSpPr>
        <xdr:cNvPr id="315" name="直線コネクタ 314">
          <a:extLst>
            <a:ext uri="{FF2B5EF4-FFF2-40B4-BE49-F238E27FC236}">
              <a16:creationId xmlns:a16="http://schemas.microsoft.com/office/drawing/2014/main" id="{00000000-0008-0000-0500-00003B010000}"/>
            </a:ext>
          </a:extLst>
        </xdr:cNvPr>
        <xdr:cNvCxnSpPr/>
      </xdr:nvCxnSpPr>
      <xdr:spPr>
        <a:xfrm flipV="1">
          <a:off x="13893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5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5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111760</xdr:rowOff>
    </xdr:from>
    <xdr:to>
      <xdr:col>69</xdr:col>
      <xdr:colOff>92075</xdr:colOff>
      <xdr:row>35</xdr:row>
      <xdr:rowOff>115570</xdr:rowOff>
    </xdr:to>
    <xdr:cxnSp macro="">
      <xdr:nvCxnSpPr>
        <xdr:cNvPr id="318" name="直線コネクタ 317">
          <a:extLst>
            <a:ext uri="{FF2B5EF4-FFF2-40B4-BE49-F238E27FC236}">
              <a16:creationId xmlns:a16="http://schemas.microsoft.com/office/drawing/2014/main" id="{00000000-0008-0000-0500-00003E010000}"/>
            </a:ext>
          </a:extLst>
        </xdr:cNvPr>
        <xdr:cNvCxnSpPr/>
      </xdr:nvCxnSpPr>
      <xdr:spPr>
        <a:xfrm>
          <a:off x="13004800" y="6112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5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5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5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5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5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5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5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5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5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53340</xdr:rowOff>
    </xdr:from>
    <xdr:to>
      <xdr:col>82</xdr:col>
      <xdr:colOff>158750</xdr:colOff>
      <xdr:row>35</xdr:row>
      <xdr:rowOff>154940</xdr:rowOff>
    </xdr:to>
    <xdr:sp macro="" textlink="">
      <xdr:nvSpPr>
        <xdr:cNvPr id="328" name="楕円 327">
          <a:extLst>
            <a:ext uri="{FF2B5EF4-FFF2-40B4-BE49-F238E27FC236}">
              <a16:creationId xmlns:a16="http://schemas.microsoft.com/office/drawing/2014/main" id="{00000000-0008-0000-0500-000048010000}"/>
            </a:ext>
          </a:extLst>
        </xdr:cNvPr>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69867</xdr:rowOff>
    </xdr:from>
    <xdr:ext cx="762000" cy="259045"/>
    <xdr:sp macro="" textlink="">
      <xdr:nvSpPr>
        <xdr:cNvPr id="329" name="補助費等該当値テキスト">
          <a:extLst>
            <a:ext uri="{FF2B5EF4-FFF2-40B4-BE49-F238E27FC236}">
              <a16:creationId xmlns:a16="http://schemas.microsoft.com/office/drawing/2014/main" id="{00000000-0008-0000-0500-000049010000}"/>
            </a:ext>
          </a:extLst>
        </xdr:cNvPr>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60960</xdr:rowOff>
    </xdr:from>
    <xdr:to>
      <xdr:col>78</xdr:col>
      <xdr:colOff>120650</xdr:colOff>
      <xdr:row>35</xdr:row>
      <xdr:rowOff>162560</xdr:rowOff>
    </xdr:to>
    <xdr:sp macro="" textlink="">
      <xdr:nvSpPr>
        <xdr:cNvPr id="330" name="楕円 329">
          <a:extLst>
            <a:ext uri="{FF2B5EF4-FFF2-40B4-BE49-F238E27FC236}">
              <a16:creationId xmlns:a16="http://schemas.microsoft.com/office/drawing/2014/main" id="{00000000-0008-0000-0500-00004A010000}"/>
            </a:ext>
          </a:extLst>
        </xdr:cNvPr>
        <xdr:cNvSpPr/>
      </xdr:nvSpPr>
      <xdr:spPr>
        <a:xfrm>
          <a:off x="15621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1287</xdr:rowOff>
    </xdr:from>
    <xdr:ext cx="736600" cy="259045"/>
    <xdr:sp macro="" textlink="">
      <xdr:nvSpPr>
        <xdr:cNvPr id="331" name="テキスト ボックス 330">
          <a:extLst>
            <a:ext uri="{FF2B5EF4-FFF2-40B4-BE49-F238E27FC236}">
              <a16:creationId xmlns:a16="http://schemas.microsoft.com/office/drawing/2014/main" id="{00000000-0008-0000-0500-00004B010000}"/>
            </a:ext>
          </a:extLst>
        </xdr:cNvPr>
        <xdr:cNvSpPr txBox="1"/>
      </xdr:nvSpPr>
      <xdr:spPr>
        <a:xfrm>
          <a:off x="15290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2" name="楕円 331">
          <a:extLst>
            <a:ext uri="{FF2B5EF4-FFF2-40B4-BE49-F238E27FC236}">
              <a16:creationId xmlns:a16="http://schemas.microsoft.com/office/drawing/2014/main" id="{00000000-0008-0000-0500-00004C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33" name="テキスト ボックス 332">
          <a:extLst>
            <a:ext uri="{FF2B5EF4-FFF2-40B4-BE49-F238E27FC236}">
              <a16:creationId xmlns:a16="http://schemas.microsoft.com/office/drawing/2014/main" id="{00000000-0008-0000-0500-00004D010000}"/>
            </a:ext>
          </a:extLst>
        </xdr:cNvPr>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4" name="楕円 333">
          <a:extLst>
            <a:ext uri="{FF2B5EF4-FFF2-40B4-BE49-F238E27FC236}">
              <a16:creationId xmlns:a16="http://schemas.microsoft.com/office/drawing/2014/main" id="{00000000-0008-0000-0500-00004E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500-00004F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36" name="楕円 335">
          <a:extLst>
            <a:ext uri="{FF2B5EF4-FFF2-40B4-BE49-F238E27FC236}">
              <a16:creationId xmlns:a16="http://schemas.microsoft.com/office/drawing/2014/main" id="{00000000-0008-0000-0500-000050010000}"/>
            </a:ext>
          </a:extLst>
        </xdr:cNvPr>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1287</xdr:rowOff>
    </xdr:from>
    <xdr:ext cx="762000" cy="259045"/>
    <xdr:sp macro="" textlink="">
      <xdr:nvSpPr>
        <xdr:cNvPr id="337" name="テキスト ボックス 336">
          <a:extLst>
            <a:ext uri="{FF2B5EF4-FFF2-40B4-BE49-F238E27FC236}">
              <a16:creationId xmlns:a16="http://schemas.microsoft.com/office/drawing/2014/main" id="{00000000-0008-0000-0500-000051010000}"/>
            </a:ext>
          </a:extLst>
        </xdr:cNvPr>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5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5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5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5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5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5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5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5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5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5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5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年度の合併から新市基盤整備のための事業により、歳出における公債費は増加しており、類似団体内でも高い水準にある。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これまで交付税措置のある有利な起債の活用により、実質的な負担は抑制しており、今後も「選択と集中」により優先順位を明確にして事業を実施する。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5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5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5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5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5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5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5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5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5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5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5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5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5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5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5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5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5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5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110998</xdr:rowOff>
    </xdr:from>
    <xdr:to>
      <xdr:col>24</xdr:col>
      <xdr:colOff>25400</xdr:colOff>
      <xdr:row>79</xdr:row>
      <xdr:rowOff>152146</xdr:rowOff>
    </xdr:to>
    <xdr:cxnSp macro="">
      <xdr:nvCxnSpPr>
        <xdr:cNvPr id="367" name="直線コネクタ 366">
          <a:extLst>
            <a:ext uri="{FF2B5EF4-FFF2-40B4-BE49-F238E27FC236}">
              <a16:creationId xmlns:a16="http://schemas.microsoft.com/office/drawing/2014/main" id="{00000000-0008-0000-0500-00006F010000}"/>
            </a:ext>
          </a:extLst>
        </xdr:cNvPr>
        <xdr:cNvCxnSpPr/>
      </xdr:nvCxnSpPr>
      <xdr:spPr>
        <a:xfrm>
          <a:off x="3987800" y="136555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5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5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110998</xdr:rowOff>
    </xdr:from>
    <xdr:to>
      <xdr:col>19</xdr:col>
      <xdr:colOff>187325</xdr:colOff>
      <xdr:row>80</xdr:row>
      <xdr:rowOff>17272</xdr:rowOff>
    </xdr:to>
    <xdr:cxnSp macro="">
      <xdr:nvCxnSpPr>
        <xdr:cNvPr id="370" name="直線コネクタ 369">
          <a:extLst>
            <a:ext uri="{FF2B5EF4-FFF2-40B4-BE49-F238E27FC236}">
              <a16:creationId xmlns:a16="http://schemas.microsoft.com/office/drawing/2014/main" id="{00000000-0008-0000-0500-000072010000}"/>
            </a:ext>
          </a:extLst>
        </xdr:cNvPr>
        <xdr:cNvCxnSpPr/>
      </xdr:nvCxnSpPr>
      <xdr:spPr>
        <a:xfrm flipV="1">
          <a:off x="3098800" y="136555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5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5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17272</xdr:rowOff>
    </xdr:from>
    <xdr:to>
      <xdr:col>15</xdr:col>
      <xdr:colOff>98425</xdr:colOff>
      <xdr:row>80</xdr:row>
      <xdr:rowOff>81280</xdr:rowOff>
    </xdr:to>
    <xdr:cxnSp macro="">
      <xdr:nvCxnSpPr>
        <xdr:cNvPr id="373" name="直線コネクタ 372">
          <a:extLst>
            <a:ext uri="{FF2B5EF4-FFF2-40B4-BE49-F238E27FC236}">
              <a16:creationId xmlns:a16="http://schemas.microsoft.com/office/drawing/2014/main" id="{00000000-0008-0000-0500-000075010000}"/>
            </a:ext>
          </a:extLst>
        </xdr:cNvPr>
        <xdr:cNvCxnSpPr/>
      </xdr:nvCxnSpPr>
      <xdr:spPr>
        <a:xfrm flipV="1">
          <a:off x="2209800" y="137332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5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5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81280</xdr:rowOff>
    </xdr:from>
    <xdr:to>
      <xdr:col>11</xdr:col>
      <xdr:colOff>9525</xdr:colOff>
      <xdr:row>80</xdr:row>
      <xdr:rowOff>85852</xdr:rowOff>
    </xdr:to>
    <xdr:cxnSp macro="">
      <xdr:nvCxnSpPr>
        <xdr:cNvPr id="376" name="直線コネクタ 375">
          <a:extLst>
            <a:ext uri="{FF2B5EF4-FFF2-40B4-BE49-F238E27FC236}">
              <a16:creationId xmlns:a16="http://schemas.microsoft.com/office/drawing/2014/main" id="{00000000-0008-0000-0500-000078010000}"/>
            </a:ext>
          </a:extLst>
        </xdr:cNvPr>
        <xdr:cNvCxnSpPr/>
      </xdr:nvCxnSpPr>
      <xdr:spPr>
        <a:xfrm flipV="1">
          <a:off x="1320800" y="13797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5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5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5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5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5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5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5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5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5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101346</xdr:rowOff>
    </xdr:from>
    <xdr:to>
      <xdr:col>24</xdr:col>
      <xdr:colOff>76200</xdr:colOff>
      <xdr:row>80</xdr:row>
      <xdr:rowOff>31496</xdr:rowOff>
    </xdr:to>
    <xdr:sp macro="" textlink="">
      <xdr:nvSpPr>
        <xdr:cNvPr id="386" name="楕円 385">
          <a:extLst>
            <a:ext uri="{FF2B5EF4-FFF2-40B4-BE49-F238E27FC236}">
              <a16:creationId xmlns:a16="http://schemas.microsoft.com/office/drawing/2014/main" id="{00000000-0008-0000-0500-000082010000}"/>
            </a:ext>
          </a:extLst>
        </xdr:cNvPr>
        <xdr:cNvSpPr/>
      </xdr:nvSpPr>
      <xdr:spPr>
        <a:xfrm>
          <a:off x="4775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9923</xdr:rowOff>
    </xdr:from>
    <xdr:ext cx="762000" cy="259045"/>
    <xdr:sp macro="" textlink="">
      <xdr:nvSpPr>
        <xdr:cNvPr id="387" name="公債費該当値テキスト">
          <a:extLst>
            <a:ext uri="{FF2B5EF4-FFF2-40B4-BE49-F238E27FC236}">
              <a16:creationId xmlns:a16="http://schemas.microsoft.com/office/drawing/2014/main" id="{00000000-0008-0000-0500-000083010000}"/>
            </a:ext>
          </a:extLst>
        </xdr:cNvPr>
        <xdr:cNvSpPr txBox="1"/>
      </xdr:nvSpPr>
      <xdr:spPr>
        <a:xfrm>
          <a:off x="4914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60198</xdr:rowOff>
    </xdr:from>
    <xdr:to>
      <xdr:col>20</xdr:col>
      <xdr:colOff>38100</xdr:colOff>
      <xdr:row>79</xdr:row>
      <xdr:rowOff>161798</xdr:rowOff>
    </xdr:to>
    <xdr:sp macro="" textlink="">
      <xdr:nvSpPr>
        <xdr:cNvPr id="388" name="楕円 387">
          <a:extLst>
            <a:ext uri="{FF2B5EF4-FFF2-40B4-BE49-F238E27FC236}">
              <a16:creationId xmlns:a16="http://schemas.microsoft.com/office/drawing/2014/main" id="{00000000-0008-0000-0500-000084010000}"/>
            </a:ext>
          </a:extLst>
        </xdr:cNvPr>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146575</xdr:rowOff>
    </xdr:from>
    <xdr:ext cx="736600" cy="259045"/>
    <xdr:sp macro="" textlink="">
      <xdr:nvSpPr>
        <xdr:cNvPr id="389" name="テキスト ボックス 388">
          <a:extLst>
            <a:ext uri="{FF2B5EF4-FFF2-40B4-BE49-F238E27FC236}">
              <a16:creationId xmlns:a16="http://schemas.microsoft.com/office/drawing/2014/main" id="{00000000-0008-0000-0500-000085010000}"/>
            </a:ext>
          </a:extLst>
        </xdr:cNvPr>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90" name="楕円 389">
          <a:extLst>
            <a:ext uri="{FF2B5EF4-FFF2-40B4-BE49-F238E27FC236}">
              <a16:creationId xmlns:a16="http://schemas.microsoft.com/office/drawing/2014/main" id="{00000000-0008-0000-0500-000086010000}"/>
            </a:ext>
          </a:extLst>
        </xdr:cNvPr>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91" name="テキスト ボックス 390">
          <a:extLst>
            <a:ext uri="{FF2B5EF4-FFF2-40B4-BE49-F238E27FC236}">
              <a16:creationId xmlns:a16="http://schemas.microsoft.com/office/drawing/2014/main" id="{00000000-0008-0000-0500-000087010000}"/>
            </a:ext>
          </a:extLst>
        </xdr:cNvPr>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2" name="楕円 391">
          <a:extLst>
            <a:ext uri="{FF2B5EF4-FFF2-40B4-BE49-F238E27FC236}">
              <a16:creationId xmlns:a16="http://schemas.microsoft.com/office/drawing/2014/main" id="{00000000-0008-0000-0500-000088010000}"/>
            </a:ext>
          </a:extLst>
        </xdr:cNvPr>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93" name="テキスト ボックス 392">
          <a:extLst>
            <a:ext uri="{FF2B5EF4-FFF2-40B4-BE49-F238E27FC236}">
              <a16:creationId xmlns:a16="http://schemas.microsoft.com/office/drawing/2014/main" id="{00000000-0008-0000-0500-000089010000}"/>
            </a:ext>
          </a:extLst>
        </xdr:cNvPr>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94" name="楕円 393">
          <a:extLst>
            <a:ext uri="{FF2B5EF4-FFF2-40B4-BE49-F238E27FC236}">
              <a16:creationId xmlns:a16="http://schemas.microsoft.com/office/drawing/2014/main" id="{00000000-0008-0000-0500-00008A010000}"/>
            </a:ext>
          </a:extLst>
        </xdr:cNvPr>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500-00008B010000}"/>
            </a:ext>
          </a:extLst>
        </xdr:cNvPr>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5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5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5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5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5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5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5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5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5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5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5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公債費以外に係る経常収支比率は対前年度より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ポイント増加となった。これは新型コロナウイルスの感染拡大やロシアによるウクライナ侵攻による物価高騰が物件費等で影響したことによるものだと考えられる。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類似団体と比較すると、他のコストも低い水準にあることから、今後も行政コストを抑制しながら住民サービスの充実に努める。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5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5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5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5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5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5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5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5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5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5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5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5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5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5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5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5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5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5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5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51562</xdr:rowOff>
    </xdr:to>
    <xdr:cxnSp macro="">
      <xdr:nvCxnSpPr>
        <xdr:cNvPr id="426" name="直線コネクタ 425">
          <a:extLst>
            <a:ext uri="{FF2B5EF4-FFF2-40B4-BE49-F238E27FC236}">
              <a16:creationId xmlns:a16="http://schemas.microsoft.com/office/drawing/2014/main" id="{00000000-0008-0000-0500-0000AA010000}"/>
            </a:ext>
          </a:extLst>
        </xdr:cNvPr>
        <xdr:cNvCxnSpPr/>
      </xdr:nvCxnSpPr>
      <xdr:spPr>
        <a:xfrm>
          <a:off x="15671800" y="128417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5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5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60706</xdr:rowOff>
    </xdr:to>
    <xdr:cxnSp macro="">
      <xdr:nvCxnSpPr>
        <xdr:cNvPr id="429" name="直線コネクタ 428">
          <a:extLst>
            <a:ext uri="{FF2B5EF4-FFF2-40B4-BE49-F238E27FC236}">
              <a16:creationId xmlns:a16="http://schemas.microsoft.com/office/drawing/2014/main" id="{00000000-0008-0000-0500-0000AD010000}"/>
            </a:ext>
          </a:extLst>
        </xdr:cNvPr>
        <xdr:cNvCxnSpPr/>
      </xdr:nvCxnSpPr>
      <xdr:spPr>
        <a:xfrm flipV="1">
          <a:off x="14782800" y="12841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5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5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106426</xdr:rowOff>
    </xdr:to>
    <xdr:cxnSp macro="">
      <xdr:nvCxnSpPr>
        <xdr:cNvPr id="432" name="直線コネクタ 431">
          <a:extLst>
            <a:ext uri="{FF2B5EF4-FFF2-40B4-BE49-F238E27FC236}">
              <a16:creationId xmlns:a16="http://schemas.microsoft.com/office/drawing/2014/main" id="{00000000-0008-0000-0500-0000B0010000}"/>
            </a:ext>
          </a:extLst>
        </xdr:cNvPr>
        <xdr:cNvCxnSpPr/>
      </xdr:nvCxnSpPr>
      <xdr:spPr>
        <a:xfrm flipV="1">
          <a:off x="13893800" y="12919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5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5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106426</xdr:rowOff>
    </xdr:to>
    <xdr:cxnSp macro="">
      <xdr:nvCxnSpPr>
        <xdr:cNvPr id="435" name="直線コネクタ 434">
          <a:extLst>
            <a:ext uri="{FF2B5EF4-FFF2-40B4-BE49-F238E27FC236}">
              <a16:creationId xmlns:a16="http://schemas.microsoft.com/office/drawing/2014/main" id="{00000000-0008-0000-0500-0000B3010000}"/>
            </a:ext>
          </a:extLst>
        </xdr:cNvPr>
        <xdr:cNvCxnSpPr/>
      </xdr:nvCxnSpPr>
      <xdr:spPr>
        <a:xfrm>
          <a:off x="13004800" y="128554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5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5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5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5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5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5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5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5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5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5" name="楕円 444">
          <a:extLst>
            <a:ext uri="{FF2B5EF4-FFF2-40B4-BE49-F238E27FC236}">
              <a16:creationId xmlns:a16="http://schemas.microsoft.com/office/drawing/2014/main" id="{00000000-0008-0000-0500-0000BD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6" name="公債費以外該当値テキスト">
          <a:extLst>
            <a:ext uri="{FF2B5EF4-FFF2-40B4-BE49-F238E27FC236}">
              <a16:creationId xmlns:a16="http://schemas.microsoft.com/office/drawing/2014/main" id="{00000000-0008-0000-0500-0000BE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7" name="楕円 446">
          <a:extLst>
            <a:ext uri="{FF2B5EF4-FFF2-40B4-BE49-F238E27FC236}">
              <a16:creationId xmlns:a16="http://schemas.microsoft.com/office/drawing/2014/main" id="{00000000-0008-0000-0500-0000BF010000}"/>
            </a:ext>
          </a:extLst>
        </xdr:cNvPr>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48" name="テキスト ボックス 447">
          <a:extLst>
            <a:ext uri="{FF2B5EF4-FFF2-40B4-BE49-F238E27FC236}">
              <a16:creationId xmlns:a16="http://schemas.microsoft.com/office/drawing/2014/main" id="{00000000-0008-0000-0500-0000C0010000}"/>
            </a:ext>
          </a:extLst>
        </xdr:cNvPr>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9" name="楕円 448">
          <a:extLst>
            <a:ext uri="{FF2B5EF4-FFF2-40B4-BE49-F238E27FC236}">
              <a16:creationId xmlns:a16="http://schemas.microsoft.com/office/drawing/2014/main" id="{00000000-0008-0000-0500-0000C1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0" name="テキスト ボックス 449">
          <a:extLst>
            <a:ext uri="{FF2B5EF4-FFF2-40B4-BE49-F238E27FC236}">
              <a16:creationId xmlns:a16="http://schemas.microsoft.com/office/drawing/2014/main" id="{00000000-0008-0000-0500-0000C2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1" name="楕円 450">
          <a:extLst>
            <a:ext uri="{FF2B5EF4-FFF2-40B4-BE49-F238E27FC236}">
              <a16:creationId xmlns:a16="http://schemas.microsoft.com/office/drawing/2014/main" id="{00000000-0008-0000-0500-0000C3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2" name="テキスト ボックス 451">
          <a:extLst>
            <a:ext uri="{FF2B5EF4-FFF2-40B4-BE49-F238E27FC236}">
              <a16:creationId xmlns:a16="http://schemas.microsoft.com/office/drawing/2014/main" id="{00000000-0008-0000-0500-0000C4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3" name="楕円 452">
          <a:extLst>
            <a:ext uri="{FF2B5EF4-FFF2-40B4-BE49-F238E27FC236}">
              <a16:creationId xmlns:a16="http://schemas.microsoft.com/office/drawing/2014/main" id="{00000000-0008-0000-0500-0000C5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4" name="テキスト ボックス 453">
          <a:extLst>
            <a:ext uri="{FF2B5EF4-FFF2-40B4-BE49-F238E27FC236}">
              <a16:creationId xmlns:a16="http://schemas.microsoft.com/office/drawing/2014/main" id="{00000000-0008-0000-0500-0000C6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6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6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6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6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6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6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6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6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6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6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6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93272</xdr:rowOff>
    </xdr:from>
    <xdr:to>
      <xdr:col>29</xdr:col>
      <xdr:colOff>127000</xdr:colOff>
      <xdr:row>16</xdr:row>
      <xdr:rowOff>112403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bwMode="auto">
        <a:xfrm flipV="1">
          <a:off x="5003800" y="2884097"/>
          <a:ext cx="647700" cy="1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6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6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112403</xdr:rowOff>
    </xdr:from>
    <xdr:to>
      <xdr:col>26</xdr:col>
      <xdr:colOff>50800</xdr:colOff>
      <xdr:row>17</xdr:row>
      <xdr:rowOff>9847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bwMode="auto">
        <a:xfrm flipV="1">
          <a:off x="4305300" y="2903228"/>
          <a:ext cx="698500" cy="6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6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9847</xdr:rowOff>
    </xdr:from>
    <xdr:to>
      <xdr:col>22</xdr:col>
      <xdr:colOff>114300</xdr:colOff>
      <xdr:row>18</xdr:row>
      <xdr:rowOff>34065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bwMode="auto">
        <a:xfrm flipV="1">
          <a:off x="3606800" y="2972122"/>
          <a:ext cx="698500" cy="19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19591</xdr:rowOff>
    </xdr:from>
    <xdr:to>
      <xdr:col>18</xdr:col>
      <xdr:colOff>177800</xdr:colOff>
      <xdr:row>18</xdr:row>
      <xdr:rowOff>34065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bwMode="auto">
        <a:xfrm>
          <a:off x="2908300" y="3153316"/>
          <a:ext cx="698500" cy="1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42472</xdr:rowOff>
    </xdr:from>
    <xdr:to>
      <xdr:col>29</xdr:col>
      <xdr:colOff>177800</xdr:colOff>
      <xdr:row>16</xdr:row>
      <xdr:rowOff>144072</xdr:rowOff>
    </xdr:to>
    <xdr:sp macro="" textlink="">
      <xdr:nvSpPr>
        <xdr:cNvPr id="73" name="楕円 72">
          <a:extLst>
            <a:ext uri="{FF2B5EF4-FFF2-40B4-BE49-F238E27FC236}">
              <a16:creationId xmlns:a16="http://schemas.microsoft.com/office/drawing/2014/main" id="{00000000-0008-0000-0600-000049000000}"/>
            </a:ext>
          </a:extLst>
        </xdr:cNvPr>
        <xdr:cNvSpPr/>
      </xdr:nvSpPr>
      <xdr:spPr bwMode="auto">
        <a:xfrm>
          <a:off x="5600700" y="283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600-00004A000000}"/>
            </a:ext>
          </a:extLst>
        </xdr:cNvPr>
        <xdr:cNvSpPr txBox="1"/>
      </xdr:nvSpPr>
      <xdr:spPr>
        <a:xfrm>
          <a:off x="5740400" y="28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61603</xdr:rowOff>
    </xdr:from>
    <xdr:to>
      <xdr:col>26</xdr:col>
      <xdr:colOff>101600</xdr:colOff>
      <xdr:row>16</xdr:row>
      <xdr:rowOff>163203</xdr:rowOff>
    </xdr:to>
    <xdr:sp macro="" textlink="">
      <xdr:nvSpPr>
        <xdr:cNvPr id="75" name="楕円 74">
          <a:extLst>
            <a:ext uri="{FF2B5EF4-FFF2-40B4-BE49-F238E27FC236}">
              <a16:creationId xmlns:a16="http://schemas.microsoft.com/office/drawing/2014/main" id="{00000000-0008-0000-0600-00004B000000}"/>
            </a:ext>
          </a:extLst>
        </xdr:cNvPr>
        <xdr:cNvSpPr/>
      </xdr:nvSpPr>
      <xdr:spPr bwMode="auto">
        <a:xfrm>
          <a:off x="4953000" y="2852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147980</xdr:rowOff>
    </xdr:from>
    <xdr:ext cx="7366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622800" y="29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130497</xdr:rowOff>
    </xdr:from>
    <xdr:to>
      <xdr:col>22</xdr:col>
      <xdr:colOff>165100</xdr:colOff>
      <xdr:row>17</xdr:row>
      <xdr:rowOff>60647</xdr:rowOff>
    </xdr:to>
    <xdr:sp macro="" textlink="">
      <xdr:nvSpPr>
        <xdr:cNvPr id="77" name="楕円 76">
          <a:extLst>
            <a:ext uri="{FF2B5EF4-FFF2-40B4-BE49-F238E27FC236}">
              <a16:creationId xmlns:a16="http://schemas.microsoft.com/office/drawing/2014/main" id="{00000000-0008-0000-0600-00004D000000}"/>
            </a:ext>
          </a:extLst>
        </xdr:cNvPr>
        <xdr:cNvSpPr/>
      </xdr:nvSpPr>
      <xdr:spPr bwMode="auto">
        <a:xfrm>
          <a:off x="4254500" y="292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45424</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924300" y="30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154715</xdr:rowOff>
    </xdr:from>
    <xdr:to>
      <xdr:col>19</xdr:col>
      <xdr:colOff>38100</xdr:colOff>
      <xdr:row>18</xdr:row>
      <xdr:rowOff>84865</xdr:rowOff>
    </xdr:to>
    <xdr:sp macro="" textlink="">
      <xdr:nvSpPr>
        <xdr:cNvPr id="79" name="楕円 78">
          <a:extLst>
            <a:ext uri="{FF2B5EF4-FFF2-40B4-BE49-F238E27FC236}">
              <a16:creationId xmlns:a16="http://schemas.microsoft.com/office/drawing/2014/main" id="{00000000-0008-0000-0600-00004F000000}"/>
            </a:ext>
          </a:extLst>
        </xdr:cNvPr>
        <xdr:cNvSpPr/>
      </xdr:nvSpPr>
      <xdr:spPr bwMode="auto">
        <a:xfrm>
          <a:off x="3556000" y="311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69642</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225800" y="320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140241</xdr:rowOff>
    </xdr:from>
    <xdr:to>
      <xdr:col>15</xdr:col>
      <xdr:colOff>101600</xdr:colOff>
      <xdr:row>18</xdr:row>
      <xdr:rowOff>70391</xdr:rowOff>
    </xdr:to>
    <xdr:sp macro="" textlink="">
      <xdr:nvSpPr>
        <xdr:cNvPr id="81" name="楕円 80">
          <a:extLst>
            <a:ext uri="{FF2B5EF4-FFF2-40B4-BE49-F238E27FC236}">
              <a16:creationId xmlns:a16="http://schemas.microsoft.com/office/drawing/2014/main" id="{00000000-0008-0000-0600-000051000000}"/>
            </a:ext>
          </a:extLst>
        </xdr:cNvPr>
        <xdr:cNvSpPr/>
      </xdr:nvSpPr>
      <xdr:spPr bwMode="auto">
        <a:xfrm>
          <a:off x="2857500" y="31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55168</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527300" y="318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6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6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6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6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6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6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6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6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6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6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6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6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6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141304</xdr:rowOff>
    </xdr:from>
    <xdr:to>
      <xdr:col>29</xdr:col>
      <xdr:colOff>127000</xdr:colOff>
      <xdr:row>35</xdr:row>
      <xdr:rowOff>203679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bwMode="auto">
        <a:xfrm flipV="1">
          <a:off x="5003800" y="6751654"/>
          <a:ext cx="647700" cy="6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6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194339</xdr:rowOff>
    </xdr:from>
    <xdr:to>
      <xdr:col>26</xdr:col>
      <xdr:colOff>50800</xdr:colOff>
      <xdr:row>35</xdr:row>
      <xdr:rowOff>203679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bwMode="auto">
        <a:xfrm>
          <a:off x="4305300" y="6804689"/>
          <a:ext cx="6985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193457</xdr:rowOff>
    </xdr:from>
    <xdr:to>
      <xdr:col>22</xdr:col>
      <xdr:colOff>114300</xdr:colOff>
      <xdr:row>35</xdr:row>
      <xdr:rowOff>194339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bwMode="auto">
        <a:xfrm>
          <a:off x="3606800" y="6803807"/>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176770</xdr:rowOff>
    </xdr:from>
    <xdr:to>
      <xdr:col>18</xdr:col>
      <xdr:colOff>177800</xdr:colOff>
      <xdr:row>35</xdr:row>
      <xdr:rowOff>193457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bwMode="auto">
        <a:xfrm>
          <a:off x="2908300" y="6787120"/>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90504</xdr:rowOff>
    </xdr:from>
    <xdr:to>
      <xdr:col>29</xdr:col>
      <xdr:colOff>177800</xdr:colOff>
      <xdr:row>35</xdr:row>
      <xdr:rowOff>192104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bwMode="auto">
        <a:xfrm>
          <a:off x="5600700" y="670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278481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600-00008A000000}"/>
            </a:ext>
          </a:extLst>
        </xdr:cNvPr>
        <xdr:cNvSpPr txBox="1"/>
      </xdr:nvSpPr>
      <xdr:spPr>
        <a:xfrm>
          <a:off x="5740400" y="654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152879</xdr:rowOff>
    </xdr:from>
    <xdr:to>
      <xdr:col>26</xdr:col>
      <xdr:colOff>101600</xdr:colOff>
      <xdr:row>35</xdr:row>
      <xdr:rowOff>254479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bwMode="auto">
        <a:xfrm>
          <a:off x="4953000" y="6763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264656</xdr:rowOff>
    </xdr:from>
    <xdr:ext cx="7366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4622800" y="653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143539</xdr:rowOff>
    </xdr:from>
    <xdr:to>
      <xdr:col>22</xdr:col>
      <xdr:colOff>165100</xdr:colOff>
      <xdr:row>35</xdr:row>
      <xdr:rowOff>245139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bwMode="auto">
        <a:xfrm>
          <a:off x="4254500" y="675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255316</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924300" y="652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142657</xdr:rowOff>
    </xdr:from>
    <xdr:to>
      <xdr:col>19</xdr:col>
      <xdr:colOff>38100</xdr:colOff>
      <xdr:row>35</xdr:row>
      <xdr:rowOff>244257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bwMode="auto">
        <a:xfrm>
          <a:off x="3556000" y="675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254434</xdr:rowOff>
    </xdr:from>
    <xdr:ext cx="76200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225800" y="65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125970</xdr:rowOff>
    </xdr:from>
    <xdr:to>
      <xdr:col>15</xdr:col>
      <xdr:colOff>101600</xdr:colOff>
      <xdr:row>35</xdr:row>
      <xdr:rowOff>227570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bwMode="auto">
        <a:xfrm>
          <a:off x="2857500" y="673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237747</xdr:rowOff>
    </xdr:from>
    <xdr:ext cx="76200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527300" y="6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35,931
35,575
64.44
18,994,562
18,328,532
599,915
10,777,951
21,087,904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7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7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56620</xdr:rowOff>
    </xdr:from>
    <xdr:to>
      <xdr:col>24</xdr:col>
      <xdr:colOff>63500</xdr:colOff>
      <xdr:row>34</xdr:row>
      <xdr:rowOff>75137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85920"/>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7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75137</xdr:rowOff>
    </xdr:from>
    <xdr:to>
      <xdr:col>19</xdr:col>
      <xdr:colOff>177800</xdr:colOff>
      <xdr:row>34</xdr:row>
      <xdr:rowOff>160421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04437"/>
          <a:ext cx="889000" cy="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160421</xdr:rowOff>
    </xdr:from>
    <xdr:to>
      <xdr:col>15</xdr:col>
      <xdr:colOff>50800</xdr:colOff>
      <xdr:row>37</xdr:row>
      <xdr:rowOff>20991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89721"/>
          <a:ext cx="889000" cy="37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xdr:rowOff>
    </xdr:from>
    <xdr:to>
      <xdr:col>10</xdr:col>
      <xdr:colOff>114300</xdr:colOff>
      <xdr:row>37</xdr:row>
      <xdr:rowOff>20991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59906"/>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5820</xdr:rowOff>
    </xdr:from>
    <xdr:to>
      <xdr:col>24</xdr:col>
      <xdr:colOff>114300</xdr:colOff>
      <xdr:row>34</xdr:row>
      <xdr:rowOff>107420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28697</xdr:rowOff>
    </xdr:from>
    <xdr:ext cx="534377" cy="259045"/>
    <xdr:sp macro="" textlink="">
      <xdr:nvSpPr>
        <xdr:cNvPr id="83" name="人件費該当値テキスト">
          <a:extLst>
            <a:ext uri="{FF2B5EF4-FFF2-40B4-BE49-F238E27FC236}">
              <a16:creationId xmlns:a16="http://schemas.microsoft.com/office/drawing/2014/main" id="{00000000-0008-0000-0700-000053000000}"/>
            </a:ext>
          </a:extLst>
        </xdr:cNvPr>
        <xdr:cNvSpPr txBox="1"/>
      </xdr:nvSpPr>
      <xdr:spPr>
        <a:xfrm>
          <a:off x="4686300" y="5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24337</xdr:rowOff>
    </xdr:from>
    <xdr:to>
      <xdr:col>20</xdr:col>
      <xdr:colOff>38100</xdr:colOff>
      <xdr:row>34</xdr:row>
      <xdr:rowOff>125937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142464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109621</xdr:rowOff>
    </xdr:from>
    <xdr:to>
      <xdr:col>15</xdr:col>
      <xdr:colOff>101600</xdr:colOff>
      <xdr:row>35</xdr:row>
      <xdr:rowOff>39771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56298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141641</xdr:rowOff>
    </xdr:from>
    <xdr:to>
      <xdr:col>10</xdr:col>
      <xdr:colOff>165100</xdr:colOff>
      <xdr:row>37</xdr:row>
      <xdr:rowOff>71791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62918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136906</xdr:rowOff>
    </xdr:from>
    <xdr:to>
      <xdr:col>6</xdr:col>
      <xdr:colOff>38100</xdr:colOff>
      <xdr:row>37</xdr:row>
      <xdr:rowOff>67056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58183</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7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7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90176</xdr:rowOff>
    </xdr:from>
    <xdr:to>
      <xdr:col>24</xdr:col>
      <xdr:colOff>63500</xdr:colOff>
      <xdr:row>57</xdr:row>
      <xdr:rowOff>100939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62826"/>
          <a:ext cx="8382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7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90057</xdr:rowOff>
    </xdr:from>
    <xdr:to>
      <xdr:col>19</xdr:col>
      <xdr:colOff>177800</xdr:colOff>
      <xdr:row>57</xdr:row>
      <xdr:rowOff>100939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270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90057</xdr:rowOff>
    </xdr:from>
    <xdr:to>
      <xdr:col>15</xdr:col>
      <xdr:colOff>50800</xdr:colOff>
      <xdr:row>57</xdr:row>
      <xdr:rowOff>95571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2707"/>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95571</xdr:rowOff>
    </xdr:from>
    <xdr:to>
      <xdr:col>10</xdr:col>
      <xdr:colOff>114300</xdr:colOff>
      <xdr:row>57</xdr:row>
      <xdr:rowOff>150389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68221"/>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39376</xdr:rowOff>
    </xdr:from>
    <xdr:to>
      <xdr:col>24</xdr:col>
      <xdr:colOff>114300</xdr:colOff>
      <xdr:row>57</xdr:row>
      <xdr:rowOff>140976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17803</xdr:rowOff>
    </xdr:from>
    <xdr:ext cx="534377" cy="259045"/>
    <xdr:sp macro="" textlink="">
      <xdr:nvSpPr>
        <xdr:cNvPr id="139" name="物件費該当値テキスト">
          <a:extLst>
            <a:ext uri="{FF2B5EF4-FFF2-40B4-BE49-F238E27FC236}">
              <a16:creationId xmlns:a16="http://schemas.microsoft.com/office/drawing/2014/main" id="{00000000-0008-0000-0700-00008B000000}"/>
            </a:ext>
          </a:extLst>
        </xdr:cNvPr>
        <xdr:cNvSpPr txBox="1"/>
      </xdr:nvSpPr>
      <xdr:spPr>
        <a:xfrm>
          <a:off x="4686300" y="97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50139</xdr:rowOff>
    </xdr:from>
    <xdr:to>
      <xdr:col>20</xdr:col>
      <xdr:colOff>38100</xdr:colOff>
      <xdr:row>57</xdr:row>
      <xdr:rowOff>151739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142866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39257</xdr:rowOff>
    </xdr:from>
    <xdr:to>
      <xdr:col>15</xdr:col>
      <xdr:colOff>101600</xdr:colOff>
      <xdr:row>57</xdr:row>
      <xdr:rowOff>140857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157384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44771</xdr:rowOff>
    </xdr:from>
    <xdr:to>
      <xdr:col>10</xdr:col>
      <xdr:colOff>165100</xdr:colOff>
      <xdr:row>57</xdr:row>
      <xdr:rowOff>146371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162898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99589</xdr:rowOff>
    </xdr:from>
    <xdr:to>
      <xdr:col>6</xdr:col>
      <xdr:colOff>38100</xdr:colOff>
      <xdr:row>58</xdr:row>
      <xdr:rowOff>29739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20866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7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7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47963</xdr:rowOff>
    </xdr:from>
    <xdr:to>
      <xdr:col>24</xdr:col>
      <xdr:colOff>63500</xdr:colOff>
      <xdr:row>78</xdr:row>
      <xdr:rowOff>76423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21063"/>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7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30018</xdr:rowOff>
    </xdr:from>
    <xdr:to>
      <xdr:col>19</xdr:col>
      <xdr:colOff>177800</xdr:colOff>
      <xdr:row>78</xdr:row>
      <xdr:rowOff>76423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0311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30018</xdr:rowOff>
    </xdr:from>
    <xdr:to>
      <xdr:col>15</xdr:col>
      <xdr:colOff>50800</xdr:colOff>
      <xdr:row>78</xdr:row>
      <xdr:rowOff>94049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3118"/>
          <a:ext cx="8890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90505</xdr:rowOff>
    </xdr:from>
    <xdr:to>
      <xdr:col>10</xdr:col>
      <xdr:colOff>114300</xdr:colOff>
      <xdr:row>78</xdr:row>
      <xdr:rowOff>94049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6360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168613</xdr:rowOff>
    </xdr:from>
    <xdr:to>
      <xdr:col>24</xdr:col>
      <xdr:colOff>114300</xdr:colOff>
      <xdr:row>78</xdr:row>
      <xdr:rowOff>98763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83540</xdr:rowOff>
    </xdr:from>
    <xdr:ext cx="469744" cy="259045"/>
    <xdr:sp macro="" textlink="">
      <xdr:nvSpPr>
        <xdr:cNvPr id="194" name="維持補修費該当値テキスト">
          <a:extLst>
            <a:ext uri="{FF2B5EF4-FFF2-40B4-BE49-F238E27FC236}">
              <a16:creationId xmlns:a16="http://schemas.microsoft.com/office/drawing/2014/main" id="{00000000-0008-0000-0700-0000C2000000}"/>
            </a:ext>
          </a:extLst>
        </xdr:cNvPr>
        <xdr:cNvSpPr txBox="1"/>
      </xdr:nvSpPr>
      <xdr:spPr>
        <a:xfrm>
          <a:off x="4686300" y="1328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25623</xdr:rowOff>
    </xdr:from>
    <xdr:to>
      <xdr:col>20</xdr:col>
      <xdr:colOff>38100</xdr:colOff>
      <xdr:row>78</xdr:row>
      <xdr:rowOff>127223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118350</xdr:rowOff>
    </xdr:from>
    <xdr:ext cx="469744"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562428" y="134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150668</xdr:rowOff>
    </xdr:from>
    <xdr:to>
      <xdr:col>15</xdr:col>
      <xdr:colOff>101600</xdr:colOff>
      <xdr:row>78</xdr:row>
      <xdr:rowOff>80818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71945</xdr:rowOff>
    </xdr:from>
    <xdr:ext cx="469744"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73428" y="1344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43249</xdr:rowOff>
    </xdr:from>
    <xdr:to>
      <xdr:col>10</xdr:col>
      <xdr:colOff>165100</xdr:colOff>
      <xdr:row>78</xdr:row>
      <xdr:rowOff>144849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135976</xdr:rowOff>
    </xdr:from>
    <xdr:ext cx="469744"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84428" y="135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39705</xdr:rowOff>
    </xdr:from>
    <xdr:to>
      <xdr:col>6</xdr:col>
      <xdr:colOff>38100</xdr:colOff>
      <xdr:row>78</xdr:row>
      <xdr:rowOff>141305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132432</xdr:rowOff>
    </xdr:from>
    <xdr:ext cx="469744"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95428" y="1350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7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7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160770</xdr:rowOff>
    </xdr:from>
    <xdr:to>
      <xdr:col>24</xdr:col>
      <xdr:colOff>63500</xdr:colOff>
      <xdr:row>98</xdr:row>
      <xdr:rowOff>33477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19970"/>
          <a:ext cx="838200" cy="2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7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160770</xdr:rowOff>
    </xdr:from>
    <xdr:to>
      <xdr:col>19</xdr:col>
      <xdr:colOff>177800</xdr:colOff>
      <xdr:row>98</xdr:row>
      <xdr:rowOff>113792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19970"/>
          <a:ext cx="889000" cy="2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95326</xdr:rowOff>
    </xdr:from>
    <xdr:to>
      <xdr:col>15</xdr:col>
      <xdr:colOff>50800</xdr:colOff>
      <xdr:row>98</xdr:row>
      <xdr:rowOff>113792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97426"/>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95326</xdr:rowOff>
    </xdr:from>
    <xdr:to>
      <xdr:col>10</xdr:col>
      <xdr:colOff>114300</xdr:colOff>
      <xdr:row>98</xdr:row>
      <xdr:rowOff>131090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97426"/>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154127</xdr:rowOff>
    </xdr:from>
    <xdr:to>
      <xdr:col>24</xdr:col>
      <xdr:colOff>114300</xdr:colOff>
      <xdr:row>98</xdr:row>
      <xdr:rowOff>84277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132554</xdr:rowOff>
    </xdr:from>
    <xdr:ext cx="534377" cy="259045"/>
    <xdr:sp macro="" textlink="">
      <xdr:nvSpPr>
        <xdr:cNvPr id="252" name="扶助費該当値テキスト">
          <a:extLst>
            <a:ext uri="{FF2B5EF4-FFF2-40B4-BE49-F238E27FC236}">
              <a16:creationId xmlns:a16="http://schemas.microsoft.com/office/drawing/2014/main" id="{00000000-0008-0000-0700-0000FC000000}"/>
            </a:ext>
          </a:extLst>
        </xdr:cNvPr>
        <xdr:cNvSpPr txBox="1"/>
      </xdr:nvSpPr>
      <xdr:spPr>
        <a:xfrm>
          <a:off x="4686300"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109970</xdr:rowOff>
    </xdr:from>
    <xdr:to>
      <xdr:col>20</xdr:col>
      <xdr:colOff>38100</xdr:colOff>
      <xdr:row>97</xdr:row>
      <xdr:rowOff>40120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62992</xdr:rowOff>
    </xdr:from>
    <xdr:to>
      <xdr:col>15</xdr:col>
      <xdr:colOff>101600</xdr:colOff>
      <xdr:row>98</xdr:row>
      <xdr:rowOff>164592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155719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44526</xdr:rowOff>
    </xdr:from>
    <xdr:to>
      <xdr:col>10</xdr:col>
      <xdr:colOff>165100</xdr:colOff>
      <xdr:row>98</xdr:row>
      <xdr:rowOff>146126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80290</xdr:rowOff>
    </xdr:from>
    <xdr:to>
      <xdr:col>6</xdr:col>
      <xdr:colOff>38100</xdr:colOff>
      <xdr:row>99</xdr:row>
      <xdr:rowOff>10440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7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7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10046</xdr:rowOff>
    </xdr:from>
    <xdr:to>
      <xdr:col>55</xdr:col>
      <xdr:colOff>0</xdr:colOff>
      <xdr:row>35</xdr:row>
      <xdr:rowOff>137285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010796"/>
          <a:ext cx="8382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7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109494</xdr:rowOff>
    </xdr:from>
    <xdr:to>
      <xdr:col>50</xdr:col>
      <xdr:colOff>114300</xdr:colOff>
      <xdr:row>35</xdr:row>
      <xdr:rowOff>137285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252994"/>
          <a:ext cx="889000" cy="8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109494</xdr:rowOff>
    </xdr:from>
    <xdr:to>
      <xdr:col>45</xdr:col>
      <xdr:colOff>177800</xdr:colOff>
      <xdr:row>36</xdr:row>
      <xdr:rowOff>21674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252994"/>
          <a:ext cx="889000" cy="9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21674</xdr:rowOff>
    </xdr:from>
    <xdr:to>
      <xdr:col>41</xdr:col>
      <xdr:colOff>50800</xdr:colOff>
      <xdr:row>36</xdr:row>
      <xdr:rowOff>30269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9387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130696</xdr:rowOff>
    </xdr:from>
    <xdr:to>
      <xdr:col>55</xdr:col>
      <xdr:colOff>50800</xdr:colOff>
      <xdr:row>35</xdr:row>
      <xdr:rowOff>60846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9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153573</xdr:rowOff>
    </xdr:from>
    <xdr:ext cx="534377" cy="259045"/>
    <xdr:sp macro="" textlink="">
      <xdr:nvSpPr>
        <xdr:cNvPr id="309" name="補助費等該当値テキスト">
          <a:extLst>
            <a:ext uri="{FF2B5EF4-FFF2-40B4-BE49-F238E27FC236}">
              <a16:creationId xmlns:a16="http://schemas.microsoft.com/office/drawing/2014/main" id="{00000000-0008-0000-0700-000035010000}"/>
            </a:ext>
          </a:extLst>
        </xdr:cNvPr>
        <xdr:cNvSpPr txBox="1"/>
      </xdr:nvSpPr>
      <xdr:spPr>
        <a:xfrm>
          <a:off x="10528300" y="58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86485</xdr:rowOff>
    </xdr:from>
    <xdr:to>
      <xdr:col>50</xdr:col>
      <xdr:colOff>165100</xdr:colOff>
      <xdr:row>36</xdr:row>
      <xdr:rowOff>16635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7762</xdr:rowOff>
    </xdr:from>
    <xdr:ext cx="534377"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72111" y="617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58694</xdr:rowOff>
    </xdr:from>
    <xdr:to>
      <xdr:col>46</xdr:col>
      <xdr:colOff>38100</xdr:colOff>
      <xdr:row>30</xdr:row>
      <xdr:rowOff>160294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2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5371</xdr:rowOff>
    </xdr:from>
    <xdr:ext cx="59901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450795" y="497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142324</xdr:rowOff>
    </xdr:from>
    <xdr:to>
      <xdr:col>41</xdr:col>
      <xdr:colOff>101600</xdr:colOff>
      <xdr:row>36</xdr:row>
      <xdr:rowOff>72474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89001</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594111" y="59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150919</xdr:rowOff>
    </xdr:from>
    <xdr:to>
      <xdr:col>36</xdr:col>
      <xdr:colOff>165100</xdr:colOff>
      <xdr:row>36</xdr:row>
      <xdr:rowOff>81069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97596</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05111" y="5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7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7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147914</xdr:rowOff>
    </xdr:from>
    <xdr:to>
      <xdr:col>55</xdr:col>
      <xdr:colOff>0</xdr:colOff>
      <xdr:row>57</xdr:row>
      <xdr:rowOff>46225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49114"/>
          <a:ext cx="8382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7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133048</xdr:rowOff>
    </xdr:from>
    <xdr:to>
      <xdr:col>50</xdr:col>
      <xdr:colOff>114300</xdr:colOff>
      <xdr:row>56</xdr:row>
      <xdr:rowOff>147914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91348"/>
          <a:ext cx="889000" cy="3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133048</xdr:rowOff>
    </xdr:from>
    <xdr:to>
      <xdr:col>45</xdr:col>
      <xdr:colOff>177800</xdr:colOff>
      <xdr:row>55</xdr:row>
      <xdr:rowOff>98499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91348"/>
          <a:ext cx="889000" cy="1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98499</xdr:rowOff>
    </xdr:from>
    <xdr:to>
      <xdr:col>41</xdr:col>
      <xdr:colOff>50800</xdr:colOff>
      <xdr:row>56</xdr:row>
      <xdr:rowOff>153066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28249"/>
          <a:ext cx="8890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166875</xdr:rowOff>
    </xdr:from>
    <xdr:to>
      <xdr:col>55</xdr:col>
      <xdr:colOff>50800</xdr:colOff>
      <xdr:row>57</xdr:row>
      <xdr:rowOff>97025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145302</xdr:rowOff>
    </xdr:from>
    <xdr:ext cx="534377" cy="259045"/>
    <xdr:sp macro="" textlink="">
      <xdr:nvSpPr>
        <xdr:cNvPr id="366" name="普通建設事業費該当値テキスト">
          <a:extLst>
            <a:ext uri="{FF2B5EF4-FFF2-40B4-BE49-F238E27FC236}">
              <a16:creationId xmlns:a16="http://schemas.microsoft.com/office/drawing/2014/main" id="{00000000-0008-0000-0700-00006E010000}"/>
            </a:ext>
          </a:extLst>
        </xdr:cNvPr>
        <xdr:cNvSpPr txBox="1"/>
      </xdr:nvSpPr>
      <xdr:spPr>
        <a:xfrm>
          <a:off x="10528300" y="97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97114</xdr:rowOff>
    </xdr:from>
    <xdr:to>
      <xdr:col>50</xdr:col>
      <xdr:colOff>165100</xdr:colOff>
      <xdr:row>57</xdr:row>
      <xdr:rowOff>27264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18391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7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82248</xdr:rowOff>
    </xdr:from>
    <xdr:to>
      <xdr:col>46</xdr:col>
      <xdr:colOff>38100</xdr:colOff>
      <xdr:row>55</xdr:row>
      <xdr:rowOff>12398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28925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1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47699</xdr:rowOff>
    </xdr:from>
    <xdr:to>
      <xdr:col>41</xdr:col>
      <xdr:colOff>101600</xdr:colOff>
      <xdr:row>55</xdr:row>
      <xdr:rowOff>149299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165826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102266</xdr:rowOff>
    </xdr:from>
    <xdr:to>
      <xdr:col>36</xdr:col>
      <xdr:colOff>165100</xdr:colOff>
      <xdr:row>57</xdr:row>
      <xdr:rowOff>32416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23543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7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7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7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91901</xdr:rowOff>
    </xdr:from>
    <xdr:to>
      <xdr:col>55</xdr:col>
      <xdr:colOff>0</xdr:colOff>
      <xdr:row>79</xdr:row>
      <xdr:rowOff>94752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636451"/>
          <a:ext cx="8382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7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85075</xdr:rowOff>
    </xdr:from>
    <xdr:to>
      <xdr:col>50</xdr:col>
      <xdr:colOff>114300</xdr:colOff>
      <xdr:row>79</xdr:row>
      <xdr:rowOff>94752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62962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85075</xdr:rowOff>
    </xdr:from>
    <xdr:to>
      <xdr:col>45</xdr:col>
      <xdr:colOff>177800</xdr:colOff>
      <xdr:row>79</xdr:row>
      <xdr:rowOff>90399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629625"/>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90399</xdr:rowOff>
    </xdr:from>
    <xdr:to>
      <xdr:col>41</xdr:col>
      <xdr:colOff>50800</xdr:colOff>
      <xdr:row>79</xdr:row>
      <xdr:rowOff>96027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34949"/>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41101</xdr:rowOff>
    </xdr:from>
    <xdr:to>
      <xdr:col>55</xdr:col>
      <xdr:colOff>50800</xdr:colOff>
      <xdr:row>79</xdr:row>
      <xdr:rowOff>142701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127478</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700-0000A9010000}"/>
            </a:ext>
          </a:extLst>
        </xdr:cNvPr>
        <xdr:cNvSpPr txBox="1"/>
      </xdr:nvSpPr>
      <xdr:spPr>
        <a:xfrm>
          <a:off x="10528300" y="1350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43952</xdr:rowOff>
    </xdr:from>
    <xdr:to>
      <xdr:col>50</xdr:col>
      <xdr:colOff>165100</xdr:colOff>
      <xdr:row>79</xdr:row>
      <xdr:rowOff>145552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136679</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50017" y="1368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34275</xdr:rowOff>
    </xdr:from>
    <xdr:to>
      <xdr:col>46</xdr:col>
      <xdr:colOff>38100</xdr:colOff>
      <xdr:row>79</xdr:row>
      <xdr:rowOff>135875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127002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39599</xdr:rowOff>
    </xdr:from>
    <xdr:to>
      <xdr:col>41</xdr:col>
      <xdr:colOff>101600</xdr:colOff>
      <xdr:row>79</xdr:row>
      <xdr:rowOff>141199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132326</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2017" y="1367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45227</xdr:rowOff>
    </xdr:from>
    <xdr:to>
      <xdr:col>36</xdr:col>
      <xdr:colOff>165100</xdr:colOff>
      <xdr:row>79</xdr:row>
      <xdr:rowOff>146827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137954</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7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7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80435</xdr:rowOff>
    </xdr:from>
    <xdr:to>
      <xdr:col>55</xdr:col>
      <xdr:colOff>0</xdr:colOff>
      <xdr:row>96</xdr:row>
      <xdr:rowOff>84865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39635"/>
          <a:ext cx="8382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7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141729</xdr:rowOff>
    </xdr:from>
    <xdr:to>
      <xdr:col>50</xdr:col>
      <xdr:colOff>114300</xdr:colOff>
      <xdr:row>96</xdr:row>
      <xdr:rowOff>80435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743679"/>
          <a:ext cx="889000" cy="7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141729</xdr:rowOff>
    </xdr:from>
    <xdr:to>
      <xdr:col>45</xdr:col>
      <xdr:colOff>177800</xdr:colOff>
      <xdr:row>93</xdr:row>
      <xdr:rowOff>47916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743679"/>
          <a:ext cx="889000" cy="2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47916</xdr:rowOff>
    </xdr:from>
    <xdr:to>
      <xdr:col>41</xdr:col>
      <xdr:colOff>50800</xdr:colOff>
      <xdr:row>96</xdr:row>
      <xdr:rowOff>5711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5992766"/>
          <a:ext cx="889000" cy="47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34065</xdr:rowOff>
    </xdr:from>
    <xdr:to>
      <xdr:col>55</xdr:col>
      <xdr:colOff>50800</xdr:colOff>
      <xdr:row>96</xdr:row>
      <xdr:rowOff>135665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700-0000E6010000}"/>
            </a:ext>
          </a:extLst>
        </xdr:cNvPr>
        <xdr:cNvSpPr txBox="1"/>
      </xdr:nvSpPr>
      <xdr:spPr>
        <a:xfrm>
          <a:off x="10528300" y="164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29635</xdr:rowOff>
    </xdr:from>
    <xdr:to>
      <xdr:col>50</xdr:col>
      <xdr:colOff>165100</xdr:colOff>
      <xdr:row>96</xdr:row>
      <xdr:rowOff>131235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147762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90929</xdr:rowOff>
    </xdr:from>
    <xdr:to>
      <xdr:col>46</xdr:col>
      <xdr:colOff>38100</xdr:colOff>
      <xdr:row>92</xdr:row>
      <xdr:rowOff>21079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6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37606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4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168566</xdr:rowOff>
    </xdr:from>
    <xdr:to>
      <xdr:col>41</xdr:col>
      <xdr:colOff>101600</xdr:colOff>
      <xdr:row>93</xdr:row>
      <xdr:rowOff>98716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9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115243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7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126361</xdr:rowOff>
    </xdr:from>
    <xdr:to>
      <xdr:col>36</xdr:col>
      <xdr:colOff>165100</xdr:colOff>
      <xdr:row>96</xdr:row>
      <xdr:rowOff>56511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73038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7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7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138785</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53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7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136179</xdr:rowOff>
    </xdr:from>
    <xdr:to>
      <xdr:col>81</xdr:col>
      <xdr:colOff>50800</xdr:colOff>
      <xdr:row>38</xdr:row>
      <xdr:rowOff>138785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5127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123789</xdr:rowOff>
    </xdr:from>
    <xdr:to>
      <xdr:col>76</xdr:col>
      <xdr:colOff>114300</xdr:colOff>
      <xdr:row>38</xdr:row>
      <xdr:rowOff>136179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38889"/>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100929</xdr:rowOff>
    </xdr:from>
    <xdr:to>
      <xdr:col>71</xdr:col>
      <xdr:colOff>177800</xdr:colOff>
      <xdr:row>38</xdr:row>
      <xdr:rowOff>123789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1602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7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87985</xdr:rowOff>
    </xdr:from>
    <xdr:to>
      <xdr:col>81</xdr:col>
      <xdr:colOff>101600</xdr:colOff>
      <xdr:row>39</xdr:row>
      <xdr:rowOff>18135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9262</xdr:rowOff>
    </xdr:from>
    <xdr:ext cx="313932"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324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85379</xdr:rowOff>
    </xdr:from>
    <xdr:to>
      <xdr:col>76</xdr:col>
      <xdr:colOff>165100</xdr:colOff>
      <xdr:row>39</xdr:row>
      <xdr:rowOff>15529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6656</xdr:rowOff>
    </xdr:from>
    <xdr:ext cx="313932"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35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72989</xdr:rowOff>
    </xdr:from>
    <xdr:to>
      <xdr:col>72</xdr:col>
      <xdr:colOff>38100</xdr:colOff>
      <xdr:row>39</xdr:row>
      <xdr:rowOff>3139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165716</xdr:rowOff>
    </xdr:from>
    <xdr:ext cx="378565"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50129</xdr:rowOff>
    </xdr:from>
    <xdr:to>
      <xdr:col>67</xdr:col>
      <xdr:colOff>101600</xdr:colOff>
      <xdr:row>38</xdr:row>
      <xdr:rowOff>151729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142856</xdr:rowOff>
    </xdr:from>
    <xdr:ext cx="378565"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5017" y="6657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7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7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7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7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7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7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80594</xdr:rowOff>
    </xdr:from>
    <xdr:to>
      <xdr:col>85</xdr:col>
      <xdr:colOff>127000</xdr:colOff>
      <xdr:row>73</xdr:row>
      <xdr:rowOff>112738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596444"/>
          <a:ext cx="8382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00000000-0008-0000-0700-000074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80594</xdr:rowOff>
    </xdr:from>
    <xdr:to>
      <xdr:col>81</xdr:col>
      <xdr:colOff>50800</xdr:colOff>
      <xdr:row>73</xdr:row>
      <xdr:rowOff>105029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596444"/>
          <a:ext cx="889000" cy="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72530</xdr:rowOff>
    </xdr:from>
    <xdr:to>
      <xdr:col>76</xdr:col>
      <xdr:colOff>114300</xdr:colOff>
      <xdr:row>73</xdr:row>
      <xdr:rowOff>105029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588380"/>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57099</xdr:rowOff>
    </xdr:from>
    <xdr:to>
      <xdr:col>71</xdr:col>
      <xdr:colOff>177800</xdr:colOff>
      <xdr:row>73</xdr:row>
      <xdr:rowOff>72530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57294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61938</xdr:rowOff>
    </xdr:from>
    <xdr:to>
      <xdr:col>85</xdr:col>
      <xdr:colOff>177800</xdr:colOff>
      <xdr:row>73</xdr:row>
      <xdr:rowOff>163538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5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84815</xdr:rowOff>
    </xdr:from>
    <xdr:ext cx="534377" cy="259045"/>
    <xdr:sp macro="" textlink="">
      <xdr:nvSpPr>
        <xdr:cNvPr id="647" name="公債費該当値テキスト">
          <a:extLst>
            <a:ext uri="{FF2B5EF4-FFF2-40B4-BE49-F238E27FC236}">
              <a16:creationId xmlns:a16="http://schemas.microsoft.com/office/drawing/2014/main" id="{00000000-0008-0000-0700-000087020000}"/>
            </a:ext>
          </a:extLst>
        </xdr:cNvPr>
        <xdr:cNvSpPr txBox="1"/>
      </xdr:nvSpPr>
      <xdr:spPr>
        <a:xfrm>
          <a:off x="16370300" y="124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29794</xdr:rowOff>
    </xdr:from>
    <xdr:to>
      <xdr:col>81</xdr:col>
      <xdr:colOff>101600</xdr:colOff>
      <xdr:row>73</xdr:row>
      <xdr:rowOff>131394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5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147921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3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54229</xdr:rowOff>
    </xdr:from>
    <xdr:to>
      <xdr:col>76</xdr:col>
      <xdr:colOff>165100</xdr:colOff>
      <xdr:row>73</xdr:row>
      <xdr:rowOff>155829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23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21730</xdr:rowOff>
    </xdr:from>
    <xdr:to>
      <xdr:col>72</xdr:col>
      <xdr:colOff>38100</xdr:colOff>
      <xdr:row>73</xdr:row>
      <xdr:rowOff>123330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5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139857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23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6299</xdr:rowOff>
    </xdr:from>
    <xdr:to>
      <xdr:col>67</xdr:col>
      <xdr:colOff>101600</xdr:colOff>
      <xdr:row>73</xdr:row>
      <xdr:rowOff>107899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5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124426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29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7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7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14390</xdr:rowOff>
    </xdr:from>
    <xdr:to>
      <xdr:col>85</xdr:col>
      <xdr:colOff>127000</xdr:colOff>
      <xdr:row>98</xdr:row>
      <xdr:rowOff>103378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816490"/>
          <a:ext cx="838200" cy="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7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14390</xdr:rowOff>
    </xdr:from>
    <xdr:to>
      <xdr:col>81</xdr:col>
      <xdr:colOff>50800</xdr:colOff>
      <xdr:row>98</xdr:row>
      <xdr:rowOff>120472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16490"/>
          <a:ext cx="889000" cy="1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120472</xdr:rowOff>
    </xdr:from>
    <xdr:to>
      <xdr:col>76</xdr:col>
      <xdr:colOff>114300</xdr:colOff>
      <xdr:row>98</xdr:row>
      <xdr:rowOff>139878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22572"/>
          <a:ext cx="8890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139878</xdr:rowOff>
    </xdr:from>
    <xdr:to>
      <xdr:col>71</xdr:col>
      <xdr:colOff>177800</xdr:colOff>
      <xdr:row>99</xdr:row>
      <xdr:rowOff>5944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41978"/>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52578</xdr:rowOff>
    </xdr:from>
    <xdr:to>
      <xdr:col>85</xdr:col>
      <xdr:colOff>177800</xdr:colOff>
      <xdr:row>98</xdr:row>
      <xdr:rowOff>154178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138955</xdr:rowOff>
    </xdr:from>
    <xdr:ext cx="469744" cy="259045"/>
    <xdr:sp macro="" textlink="">
      <xdr:nvSpPr>
        <xdr:cNvPr id="704" name="積立金該当値テキスト">
          <a:extLst>
            <a:ext uri="{FF2B5EF4-FFF2-40B4-BE49-F238E27FC236}">
              <a16:creationId xmlns:a16="http://schemas.microsoft.com/office/drawing/2014/main" id="{00000000-0008-0000-0700-0000C0020000}"/>
            </a:ext>
          </a:extLst>
        </xdr:cNvPr>
        <xdr:cNvSpPr txBox="1"/>
      </xdr:nvSpPr>
      <xdr:spPr>
        <a:xfrm>
          <a:off x="16370300" y="167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135040</xdr:rowOff>
    </xdr:from>
    <xdr:to>
      <xdr:col>81</xdr:col>
      <xdr:colOff>101600</xdr:colOff>
      <xdr:row>98</xdr:row>
      <xdr:rowOff>65190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56317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69672</xdr:rowOff>
    </xdr:from>
    <xdr:to>
      <xdr:col>76</xdr:col>
      <xdr:colOff>165100</xdr:colOff>
      <xdr:row>98</xdr:row>
      <xdr:rowOff>171272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162399</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57428" y="1696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89078</xdr:rowOff>
    </xdr:from>
    <xdr:to>
      <xdr:col>72</xdr:col>
      <xdr:colOff>38100</xdr:colOff>
      <xdr:row>99</xdr:row>
      <xdr:rowOff>19228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10355</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9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126594</xdr:rowOff>
    </xdr:from>
    <xdr:to>
      <xdr:col>67</xdr:col>
      <xdr:colOff>101600</xdr:colOff>
      <xdr:row>99</xdr:row>
      <xdr:rowOff>56744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9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47871</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70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7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7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93458</xdr:rowOff>
    </xdr:from>
    <xdr:to>
      <xdr:col>116</xdr:col>
      <xdr:colOff>63500</xdr:colOff>
      <xdr:row>38</xdr:row>
      <xdr:rowOff>151261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08558"/>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7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155473</xdr:rowOff>
    </xdr:from>
    <xdr:to>
      <xdr:col>111</xdr:col>
      <xdr:colOff>177800</xdr:colOff>
      <xdr:row>38</xdr:row>
      <xdr:rowOff>93458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499123"/>
          <a:ext cx="88900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155473</xdr:rowOff>
    </xdr:from>
    <xdr:to>
      <xdr:col>107</xdr:col>
      <xdr:colOff>50800</xdr:colOff>
      <xdr:row>38</xdr:row>
      <xdr:rowOff>68605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545300" y="649912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20469</xdr:rowOff>
    </xdr:from>
    <xdr:to>
      <xdr:col>102</xdr:col>
      <xdr:colOff>114300</xdr:colOff>
      <xdr:row>38</xdr:row>
      <xdr:rowOff>68605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535569"/>
          <a:ext cx="8890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100461</xdr:rowOff>
    </xdr:from>
    <xdr:to>
      <xdr:col>116</xdr:col>
      <xdr:colOff>114300</xdr:colOff>
      <xdr:row>39</xdr:row>
      <xdr:rowOff>30611</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15388</xdr:rowOff>
    </xdr:from>
    <xdr:ext cx="469744" cy="259045"/>
    <xdr:sp macro="" textlink="">
      <xdr:nvSpPr>
        <xdr:cNvPr id="763" name="投資及び出資金該当値テキスト">
          <a:extLst>
            <a:ext uri="{FF2B5EF4-FFF2-40B4-BE49-F238E27FC236}">
              <a16:creationId xmlns:a16="http://schemas.microsoft.com/office/drawing/2014/main" id="{00000000-0008-0000-0700-0000FB020000}"/>
            </a:ext>
          </a:extLst>
        </xdr:cNvPr>
        <xdr:cNvSpPr txBox="1"/>
      </xdr:nvSpPr>
      <xdr:spPr>
        <a:xfrm>
          <a:off x="22212300" y="65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42658</xdr:rowOff>
    </xdr:from>
    <xdr:to>
      <xdr:col>112</xdr:col>
      <xdr:colOff>38100</xdr:colOff>
      <xdr:row>38</xdr:row>
      <xdr:rowOff>144258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160784</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3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104673</xdr:rowOff>
    </xdr:from>
    <xdr:to>
      <xdr:col>107</xdr:col>
      <xdr:colOff>101600</xdr:colOff>
      <xdr:row>38</xdr:row>
      <xdr:rowOff>34823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51350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62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17805</xdr:rowOff>
    </xdr:from>
    <xdr:to>
      <xdr:col>102</xdr:col>
      <xdr:colOff>165100</xdr:colOff>
      <xdr:row>38</xdr:row>
      <xdr:rowOff>119405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135933</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141119</xdr:rowOff>
    </xdr:from>
    <xdr:to>
      <xdr:col>98</xdr:col>
      <xdr:colOff>38100</xdr:colOff>
      <xdr:row>38</xdr:row>
      <xdr:rowOff>71269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4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87796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2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7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7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104305</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48405"/>
          <a:ext cx="838200" cy="1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7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104305</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flipV="1">
          <a:off x="20434300" y="10048405"/>
          <a:ext cx="889000" cy="1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38468</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15401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7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53505</xdr:rowOff>
    </xdr:from>
    <xdr:to>
      <xdr:col>112</xdr:col>
      <xdr:colOff>38100</xdr:colOff>
      <xdr:row>58</xdr:row>
      <xdr:rowOff>155105</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146232</xdr:rowOff>
    </xdr:from>
    <xdr:ext cx="469744"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088428" y="1009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159118</xdr:rowOff>
    </xdr:from>
    <xdr:to>
      <xdr:col>98</xdr:col>
      <xdr:colOff>38100</xdr:colOff>
      <xdr:row>59</xdr:row>
      <xdr:rowOff>89268</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80395</xdr:rowOff>
    </xdr:from>
    <xdr:ext cx="378565"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7017" y="101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7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7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7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7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7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7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7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7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7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7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7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7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7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7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7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93466</xdr:rowOff>
    </xdr:from>
    <xdr:to>
      <xdr:col>116</xdr:col>
      <xdr:colOff>63500</xdr:colOff>
      <xdr:row>77</xdr:row>
      <xdr:rowOff>100437</xdr:rowOff>
    </xdr:to>
    <xdr:cxnSp macro="">
      <xdr:nvCxnSpPr>
        <xdr:cNvPr id="858" name="直線コネクタ 857">
          <a:extLst>
            <a:ext uri="{FF2B5EF4-FFF2-40B4-BE49-F238E27FC236}">
              <a16:creationId xmlns:a16="http://schemas.microsoft.com/office/drawing/2014/main" id="{00000000-0008-0000-0700-00005A030000}"/>
            </a:ext>
          </a:extLst>
        </xdr:cNvPr>
        <xdr:cNvCxnSpPr/>
      </xdr:nvCxnSpPr>
      <xdr:spPr>
        <a:xfrm>
          <a:off x="21323300" y="13295116"/>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7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7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93466</xdr:rowOff>
    </xdr:from>
    <xdr:to>
      <xdr:col>111</xdr:col>
      <xdr:colOff>177800</xdr:colOff>
      <xdr:row>77</xdr:row>
      <xdr:rowOff>109506</xdr:rowOff>
    </xdr:to>
    <xdr:cxnSp macro="">
      <xdr:nvCxnSpPr>
        <xdr:cNvPr id="861" name="直線コネクタ 860">
          <a:extLst>
            <a:ext uri="{FF2B5EF4-FFF2-40B4-BE49-F238E27FC236}">
              <a16:creationId xmlns:a16="http://schemas.microsoft.com/office/drawing/2014/main" id="{00000000-0008-0000-0700-00005D030000}"/>
            </a:ext>
          </a:extLst>
        </xdr:cNvPr>
        <xdr:cNvCxnSpPr/>
      </xdr:nvCxnSpPr>
      <xdr:spPr>
        <a:xfrm flipV="1">
          <a:off x="20434300" y="13295116"/>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7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7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109506</xdr:rowOff>
    </xdr:from>
    <xdr:to>
      <xdr:col>107</xdr:col>
      <xdr:colOff>50800</xdr:colOff>
      <xdr:row>77</xdr:row>
      <xdr:rowOff>136271</xdr:rowOff>
    </xdr:to>
    <xdr:cxnSp macro="">
      <xdr:nvCxnSpPr>
        <xdr:cNvPr id="864" name="直線コネクタ 863">
          <a:extLst>
            <a:ext uri="{FF2B5EF4-FFF2-40B4-BE49-F238E27FC236}">
              <a16:creationId xmlns:a16="http://schemas.microsoft.com/office/drawing/2014/main" id="{00000000-0008-0000-0700-000060030000}"/>
            </a:ext>
          </a:extLst>
        </xdr:cNvPr>
        <xdr:cNvCxnSpPr/>
      </xdr:nvCxnSpPr>
      <xdr:spPr>
        <a:xfrm flipV="1">
          <a:off x="19545300" y="13311156"/>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7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7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136271</xdr:rowOff>
    </xdr:from>
    <xdr:to>
      <xdr:col>102</xdr:col>
      <xdr:colOff>114300</xdr:colOff>
      <xdr:row>77</xdr:row>
      <xdr:rowOff>160369</xdr:rowOff>
    </xdr:to>
    <xdr:cxnSp macro="">
      <xdr:nvCxnSpPr>
        <xdr:cNvPr id="867" name="直線コネクタ 866">
          <a:extLst>
            <a:ext uri="{FF2B5EF4-FFF2-40B4-BE49-F238E27FC236}">
              <a16:creationId xmlns:a16="http://schemas.microsoft.com/office/drawing/2014/main" id="{00000000-0008-0000-0700-000063030000}"/>
            </a:ext>
          </a:extLst>
        </xdr:cNvPr>
        <xdr:cNvCxnSpPr/>
      </xdr:nvCxnSpPr>
      <xdr:spPr>
        <a:xfrm flipV="1">
          <a:off x="18656300" y="13337921"/>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7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7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7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7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7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7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7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7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7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49637</xdr:rowOff>
    </xdr:from>
    <xdr:to>
      <xdr:col>116</xdr:col>
      <xdr:colOff>114300</xdr:colOff>
      <xdr:row>77</xdr:row>
      <xdr:rowOff>151237</xdr:rowOff>
    </xdr:to>
    <xdr:sp macro="" textlink="">
      <xdr:nvSpPr>
        <xdr:cNvPr id="877" name="楕円 876">
          <a:extLst>
            <a:ext uri="{FF2B5EF4-FFF2-40B4-BE49-F238E27FC236}">
              <a16:creationId xmlns:a16="http://schemas.microsoft.com/office/drawing/2014/main" id="{00000000-0008-0000-0700-00006D030000}"/>
            </a:ext>
          </a:extLst>
        </xdr:cNvPr>
        <xdr:cNvSpPr/>
      </xdr:nvSpPr>
      <xdr:spPr>
        <a:xfrm>
          <a:off x="22110700" y="13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28064</xdr:rowOff>
    </xdr:from>
    <xdr:ext cx="534377" cy="259045"/>
    <xdr:sp macro="" textlink="">
      <xdr:nvSpPr>
        <xdr:cNvPr id="878" name="繰出金該当値テキスト">
          <a:extLst>
            <a:ext uri="{FF2B5EF4-FFF2-40B4-BE49-F238E27FC236}">
              <a16:creationId xmlns:a16="http://schemas.microsoft.com/office/drawing/2014/main" id="{00000000-0008-0000-0700-00006E030000}"/>
            </a:ext>
          </a:extLst>
        </xdr:cNvPr>
        <xdr:cNvSpPr txBox="1"/>
      </xdr:nvSpPr>
      <xdr:spPr>
        <a:xfrm>
          <a:off x="22212300" y="132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42666</xdr:rowOff>
    </xdr:from>
    <xdr:to>
      <xdr:col>112</xdr:col>
      <xdr:colOff>38100</xdr:colOff>
      <xdr:row>77</xdr:row>
      <xdr:rowOff>144266</xdr:rowOff>
    </xdr:to>
    <xdr:sp macro="" textlink="">
      <xdr:nvSpPr>
        <xdr:cNvPr id="879" name="楕円 878">
          <a:extLst>
            <a:ext uri="{FF2B5EF4-FFF2-40B4-BE49-F238E27FC236}">
              <a16:creationId xmlns:a16="http://schemas.microsoft.com/office/drawing/2014/main" id="{00000000-0008-0000-0700-00006F030000}"/>
            </a:ext>
          </a:extLst>
        </xdr:cNvPr>
        <xdr:cNvSpPr/>
      </xdr:nvSpPr>
      <xdr:spPr>
        <a:xfrm>
          <a:off x="21272500" y="132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135393</xdr:rowOff>
    </xdr:from>
    <xdr:ext cx="534377" cy="259045"/>
    <xdr:sp macro="" textlink="">
      <xdr:nvSpPr>
        <xdr:cNvPr id="880" name="テキスト ボックス 879">
          <a:extLst>
            <a:ext uri="{FF2B5EF4-FFF2-40B4-BE49-F238E27FC236}">
              <a16:creationId xmlns:a16="http://schemas.microsoft.com/office/drawing/2014/main" id="{00000000-0008-0000-0700-000070030000}"/>
            </a:ext>
          </a:extLst>
        </xdr:cNvPr>
        <xdr:cNvSpPr txBox="1"/>
      </xdr:nvSpPr>
      <xdr:spPr>
        <a:xfrm>
          <a:off x="21056111" y="133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58706</xdr:rowOff>
    </xdr:from>
    <xdr:to>
      <xdr:col>107</xdr:col>
      <xdr:colOff>101600</xdr:colOff>
      <xdr:row>77</xdr:row>
      <xdr:rowOff>160306</xdr:rowOff>
    </xdr:to>
    <xdr:sp macro="" textlink="">
      <xdr:nvSpPr>
        <xdr:cNvPr id="881" name="楕円 880">
          <a:extLst>
            <a:ext uri="{FF2B5EF4-FFF2-40B4-BE49-F238E27FC236}">
              <a16:creationId xmlns:a16="http://schemas.microsoft.com/office/drawing/2014/main" id="{00000000-0008-0000-0700-000071030000}"/>
            </a:ext>
          </a:extLst>
        </xdr:cNvPr>
        <xdr:cNvSpPr/>
      </xdr:nvSpPr>
      <xdr:spPr>
        <a:xfrm>
          <a:off x="20383500" y="132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151433</xdr:rowOff>
    </xdr:from>
    <xdr:ext cx="534377" cy="259045"/>
    <xdr:sp macro="" textlink="">
      <xdr:nvSpPr>
        <xdr:cNvPr id="882" name="テキスト ボックス 881">
          <a:extLst>
            <a:ext uri="{FF2B5EF4-FFF2-40B4-BE49-F238E27FC236}">
              <a16:creationId xmlns:a16="http://schemas.microsoft.com/office/drawing/2014/main" id="{00000000-0008-0000-0700-000072030000}"/>
            </a:ext>
          </a:extLst>
        </xdr:cNvPr>
        <xdr:cNvSpPr txBox="1"/>
      </xdr:nvSpPr>
      <xdr:spPr>
        <a:xfrm>
          <a:off x="20167111" y="133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85471</xdr:rowOff>
    </xdr:from>
    <xdr:to>
      <xdr:col>102</xdr:col>
      <xdr:colOff>165100</xdr:colOff>
      <xdr:row>78</xdr:row>
      <xdr:rowOff>15621</xdr:rowOff>
    </xdr:to>
    <xdr:sp macro="" textlink="">
      <xdr:nvSpPr>
        <xdr:cNvPr id="883" name="楕円 882">
          <a:extLst>
            <a:ext uri="{FF2B5EF4-FFF2-40B4-BE49-F238E27FC236}">
              <a16:creationId xmlns:a16="http://schemas.microsoft.com/office/drawing/2014/main" id="{00000000-0008-0000-0700-000073030000}"/>
            </a:ext>
          </a:extLst>
        </xdr:cNvPr>
        <xdr:cNvSpPr/>
      </xdr:nvSpPr>
      <xdr:spPr>
        <a:xfrm>
          <a:off x="19494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6748</xdr:rowOff>
    </xdr:from>
    <xdr:ext cx="534377" cy="259045"/>
    <xdr:sp macro="" textlink="">
      <xdr:nvSpPr>
        <xdr:cNvPr id="884" name="テキスト ボックス 883">
          <a:extLst>
            <a:ext uri="{FF2B5EF4-FFF2-40B4-BE49-F238E27FC236}">
              <a16:creationId xmlns:a16="http://schemas.microsoft.com/office/drawing/2014/main" id="{00000000-0008-0000-0700-000074030000}"/>
            </a:ext>
          </a:extLst>
        </xdr:cNvPr>
        <xdr:cNvSpPr txBox="1"/>
      </xdr:nvSpPr>
      <xdr:spPr>
        <a:xfrm>
          <a:off x="19278111" y="133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109569</xdr:rowOff>
    </xdr:from>
    <xdr:to>
      <xdr:col>98</xdr:col>
      <xdr:colOff>38100</xdr:colOff>
      <xdr:row>78</xdr:row>
      <xdr:rowOff>39719</xdr:rowOff>
    </xdr:to>
    <xdr:sp macro="" textlink="">
      <xdr:nvSpPr>
        <xdr:cNvPr id="885" name="楕円 884">
          <a:extLst>
            <a:ext uri="{FF2B5EF4-FFF2-40B4-BE49-F238E27FC236}">
              <a16:creationId xmlns:a16="http://schemas.microsoft.com/office/drawing/2014/main" id="{00000000-0008-0000-0700-000075030000}"/>
            </a:ext>
          </a:extLst>
        </xdr:cNvPr>
        <xdr:cNvSpPr/>
      </xdr:nvSpPr>
      <xdr:spPr>
        <a:xfrm>
          <a:off x="18605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30846</xdr:rowOff>
    </xdr:from>
    <xdr:ext cx="534377" cy="259045"/>
    <xdr:sp macro="" textlink="">
      <xdr:nvSpPr>
        <xdr:cNvPr id="886" name="テキスト ボックス 885">
          <a:extLst>
            <a:ext uri="{FF2B5EF4-FFF2-40B4-BE49-F238E27FC236}">
              <a16:creationId xmlns:a16="http://schemas.microsoft.com/office/drawing/2014/main" id="{00000000-0008-0000-0700-000076030000}"/>
            </a:ext>
          </a:extLst>
        </xdr:cNvPr>
        <xdr:cNvSpPr txBox="1"/>
      </xdr:nvSpPr>
      <xdr:spPr>
        <a:xfrm>
          <a:off x="18389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7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7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7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7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7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7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7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7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7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7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7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7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7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7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7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7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7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7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7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7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7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7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7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7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7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7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7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7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7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7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7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7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7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7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7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7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7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7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7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7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7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7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7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7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7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7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7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7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7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7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7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7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性質別歳出決算のうち公債費については、類似団体平均、石川県平均と比較しても高水準となっている。これは平成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年度以降、合併に伴う建設事業によるものだが、平成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年度をピークに公債費は減少する見込みであり、今後は市債の新規発行を抑制していく方針である。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人件費については、会計年度任用職員の基本給の増により、住民一人当たり</a:t>
          </a:r>
          <a:r>
            <a:rPr kumimoji="1" lang="en-US" altLang="ja-JP" sz="1300">
              <a:latin typeface="ＭＳ Ｐゴシック" panose="020B0600070205080204" pitchFamily="50" charset="-128"/>
              <a:ea typeface="ＭＳ Ｐゴシック" panose="020B0600070205080204" pitchFamily="50" charset="-128"/>
            </a:rPr>
            <a:t>95,088</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1,134</a:t>
          </a:r>
          <a:r>
            <a:rPr kumimoji="1" lang="ja-JP" altLang="en-US" sz="1300">
              <a:latin typeface="ＭＳ Ｐゴシック" panose="020B0600070205080204" pitchFamily="50" charset="-128"/>
              <a:ea typeface="ＭＳ Ｐゴシック" panose="020B0600070205080204" pitchFamily="50" charset="-128"/>
            </a:rPr>
            <a:t>千円増加となった。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74,364</a:t>
          </a:r>
          <a:r>
            <a:rPr kumimoji="1" lang="ja-JP" altLang="en-US" sz="1300">
              <a:latin typeface="ＭＳ Ｐゴシック" panose="020B0600070205080204" pitchFamily="50" charset="-128"/>
              <a:ea typeface="ＭＳ Ｐゴシック" panose="020B0600070205080204" pitchFamily="50" charset="-128"/>
            </a:rPr>
            <a:t>円と、前年度と比較して減少となったが、これは新型コロナウイルス感染症対策に伴う臨時的な事業（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子育て世帯への臨時特別給付金給付事業、住民税非課税世帯臨時特別給付金等）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円と、前年度と比較して大幅な増加となったが、これは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新型コロナウイルス感染症対策に伴う臨時的な事業（プレミアム付商品券事業、貨物運送事業者支援金、旅客運送事業者等支援金等）が主な要因である。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と比較して減少となったが、これは体育施設の長寿命化事業や学童保育クラブの改修事業が前年度に終了したことが主な要因である。今後も公共施設等総合管理計画に基づき、施設の更新・統廃合・長寿命化に計画的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35,931
35,575
64.44
18,994,562
18,328,532
599,915
10,777,951
21,087,904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8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8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8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8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8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8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8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8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8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8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8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8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8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8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8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8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8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8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8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49784</xdr:rowOff>
    </xdr:from>
    <xdr:to>
      <xdr:col>24</xdr:col>
      <xdr:colOff>63500</xdr:colOff>
      <xdr:row>36</xdr:row>
      <xdr:rowOff>131699</xdr:rowOff>
    </xdr:to>
    <xdr:cxnSp macro="">
      <xdr:nvCxnSpPr>
        <xdr:cNvPr id="61" name="直線コネクタ 60">
          <a:extLst>
            <a:ext uri="{FF2B5EF4-FFF2-40B4-BE49-F238E27FC236}">
              <a16:creationId xmlns:a16="http://schemas.microsoft.com/office/drawing/2014/main" id="{00000000-0008-0000-0800-00003D000000}"/>
            </a:ext>
          </a:extLst>
        </xdr:cNvPr>
        <xdr:cNvCxnSpPr/>
      </xdr:nvCxnSpPr>
      <xdr:spPr>
        <a:xfrm flipV="1">
          <a:off x="3797300" y="6221984"/>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8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8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131699</xdr:rowOff>
    </xdr:from>
    <xdr:to>
      <xdr:col>19</xdr:col>
      <xdr:colOff>177800</xdr:colOff>
      <xdr:row>36</xdr:row>
      <xdr:rowOff>139319</xdr:rowOff>
    </xdr:to>
    <xdr:cxnSp macro="">
      <xdr:nvCxnSpPr>
        <xdr:cNvPr id="64" name="直線コネクタ 63">
          <a:extLst>
            <a:ext uri="{FF2B5EF4-FFF2-40B4-BE49-F238E27FC236}">
              <a16:creationId xmlns:a16="http://schemas.microsoft.com/office/drawing/2014/main" id="{00000000-0008-0000-0800-000040000000}"/>
            </a:ext>
          </a:extLst>
        </xdr:cNvPr>
        <xdr:cNvCxnSpPr/>
      </xdr:nvCxnSpPr>
      <xdr:spPr>
        <a:xfrm flipV="1">
          <a:off x="2908300" y="630389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8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116459</xdr:rowOff>
    </xdr:from>
    <xdr:to>
      <xdr:col>15</xdr:col>
      <xdr:colOff>50800</xdr:colOff>
      <xdr:row>36</xdr:row>
      <xdr:rowOff>139319</xdr:rowOff>
    </xdr:to>
    <xdr:cxnSp macro="">
      <xdr:nvCxnSpPr>
        <xdr:cNvPr id="67" name="直線コネクタ 66">
          <a:extLst>
            <a:ext uri="{FF2B5EF4-FFF2-40B4-BE49-F238E27FC236}">
              <a16:creationId xmlns:a16="http://schemas.microsoft.com/office/drawing/2014/main" id="{00000000-0008-0000-0800-000043000000}"/>
            </a:ext>
          </a:extLst>
        </xdr:cNvPr>
        <xdr:cNvCxnSpPr/>
      </xdr:nvCxnSpPr>
      <xdr:spPr>
        <a:xfrm>
          <a:off x="2019300" y="62886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8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8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66548</xdr:rowOff>
    </xdr:from>
    <xdr:to>
      <xdr:col>10</xdr:col>
      <xdr:colOff>114300</xdr:colOff>
      <xdr:row>36</xdr:row>
      <xdr:rowOff>116459</xdr:rowOff>
    </xdr:to>
    <xdr:cxnSp macro="">
      <xdr:nvCxnSpPr>
        <xdr:cNvPr id="70" name="直線コネクタ 69">
          <a:extLst>
            <a:ext uri="{FF2B5EF4-FFF2-40B4-BE49-F238E27FC236}">
              <a16:creationId xmlns:a16="http://schemas.microsoft.com/office/drawing/2014/main" id="{00000000-0008-0000-0800-000046000000}"/>
            </a:ext>
          </a:extLst>
        </xdr:cNvPr>
        <xdr:cNvCxnSpPr/>
      </xdr:nvCxnSpPr>
      <xdr:spPr>
        <a:xfrm>
          <a:off x="1130300" y="623874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8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8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8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8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80" name="楕円 79">
          <a:extLst>
            <a:ext uri="{FF2B5EF4-FFF2-40B4-BE49-F238E27FC236}">
              <a16:creationId xmlns:a16="http://schemas.microsoft.com/office/drawing/2014/main" id="{00000000-0008-0000-0800-000050000000}"/>
            </a:ext>
          </a:extLst>
        </xdr:cNvPr>
        <xdr:cNvSpPr/>
      </xdr:nvSpPr>
      <xdr:spPr>
        <a:xfrm>
          <a:off x="4584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148861</xdr:rowOff>
    </xdr:from>
    <xdr:ext cx="469744" cy="259045"/>
    <xdr:sp macro="" textlink="">
      <xdr:nvSpPr>
        <xdr:cNvPr id="81" name="議会費該当値テキスト">
          <a:extLst>
            <a:ext uri="{FF2B5EF4-FFF2-40B4-BE49-F238E27FC236}">
              <a16:creationId xmlns:a16="http://schemas.microsoft.com/office/drawing/2014/main" id="{00000000-0008-0000-0800-000051000000}"/>
            </a:ext>
          </a:extLst>
        </xdr:cNvPr>
        <xdr:cNvSpPr txBox="1"/>
      </xdr:nvSpPr>
      <xdr:spPr>
        <a:xfrm>
          <a:off x="46863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80899</xdr:rowOff>
    </xdr:from>
    <xdr:to>
      <xdr:col>20</xdr:col>
      <xdr:colOff>38100</xdr:colOff>
      <xdr:row>37</xdr:row>
      <xdr:rowOff>11049</xdr:rowOff>
    </xdr:to>
    <xdr:sp macro="" textlink="">
      <xdr:nvSpPr>
        <xdr:cNvPr id="82" name="楕円 81">
          <a:extLst>
            <a:ext uri="{FF2B5EF4-FFF2-40B4-BE49-F238E27FC236}">
              <a16:creationId xmlns:a16="http://schemas.microsoft.com/office/drawing/2014/main" id="{00000000-0008-0000-0800-000052000000}"/>
            </a:ext>
          </a:extLst>
        </xdr:cNvPr>
        <xdr:cNvSpPr/>
      </xdr:nvSpPr>
      <xdr:spPr>
        <a:xfrm>
          <a:off x="3746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2176</xdr:rowOff>
    </xdr:from>
    <xdr:ext cx="469744" cy="259045"/>
    <xdr:sp macro="" textlink="">
      <xdr:nvSpPr>
        <xdr:cNvPr id="83" name="テキスト ボックス 82">
          <a:extLst>
            <a:ext uri="{FF2B5EF4-FFF2-40B4-BE49-F238E27FC236}">
              <a16:creationId xmlns:a16="http://schemas.microsoft.com/office/drawing/2014/main" id="{00000000-0008-0000-0800-000053000000}"/>
            </a:ext>
          </a:extLst>
        </xdr:cNvPr>
        <xdr:cNvSpPr txBox="1"/>
      </xdr:nvSpPr>
      <xdr:spPr>
        <a:xfrm>
          <a:off x="3562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88519</xdr:rowOff>
    </xdr:from>
    <xdr:to>
      <xdr:col>15</xdr:col>
      <xdr:colOff>101600</xdr:colOff>
      <xdr:row>37</xdr:row>
      <xdr:rowOff>18669</xdr:rowOff>
    </xdr:to>
    <xdr:sp macro="" textlink="">
      <xdr:nvSpPr>
        <xdr:cNvPr id="84" name="楕円 83">
          <a:extLst>
            <a:ext uri="{FF2B5EF4-FFF2-40B4-BE49-F238E27FC236}">
              <a16:creationId xmlns:a16="http://schemas.microsoft.com/office/drawing/2014/main" id="{00000000-0008-0000-0800-000054000000}"/>
            </a:ext>
          </a:extLst>
        </xdr:cNvPr>
        <xdr:cNvSpPr/>
      </xdr:nvSpPr>
      <xdr:spPr>
        <a:xfrm>
          <a:off x="2857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9796</xdr:rowOff>
    </xdr:from>
    <xdr:ext cx="469744" cy="259045"/>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2673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65659</xdr:rowOff>
    </xdr:from>
    <xdr:to>
      <xdr:col>10</xdr:col>
      <xdr:colOff>165100</xdr:colOff>
      <xdr:row>36</xdr:row>
      <xdr:rowOff>167259</xdr:rowOff>
    </xdr:to>
    <xdr:sp macro="" textlink="">
      <xdr:nvSpPr>
        <xdr:cNvPr id="86" name="楕円 85">
          <a:extLst>
            <a:ext uri="{FF2B5EF4-FFF2-40B4-BE49-F238E27FC236}">
              <a16:creationId xmlns:a16="http://schemas.microsoft.com/office/drawing/2014/main" id="{00000000-0008-0000-0800-000056000000}"/>
            </a:ext>
          </a:extLst>
        </xdr:cNvPr>
        <xdr:cNvSpPr/>
      </xdr:nvSpPr>
      <xdr:spPr>
        <a:xfrm>
          <a:off x="19685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158386</xdr:rowOff>
    </xdr:from>
    <xdr:ext cx="469744" cy="259045"/>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1784428" y="63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a:extLst>
            <a:ext uri="{FF2B5EF4-FFF2-40B4-BE49-F238E27FC236}">
              <a16:creationId xmlns:a16="http://schemas.microsoft.com/office/drawing/2014/main" id="{00000000-0008-0000-0800-000058000000}"/>
            </a:ext>
          </a:extLst>
        </xdr:cNvPr>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108475</xdr:rowOff>
    </xdr:from>
    <xdr:ext cx="469744" cy="259045"/>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895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8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8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8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8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8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8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8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8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8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8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8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8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8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8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8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8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8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8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8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8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8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170634</xdr:rowOff>
    </xdr:from>
    <xdr:to>
      <xdr:col>24</xdr:col>
      <xdr:colOff>63500</xdr:colOff>
      <xdr:row>57</xdr:row>
      <xdr:rowOff>19114</xdr:rowOff>
    </xdr:to>
    <xdr:cxnSp macro="">
      <xdr:nvCxnSpPr>
        <xdr:cNvPr id="116" name="直線コネクタ 115">
          <a:extLst>
            <a:ext uri="{FF2B5EF4-FFF2-40B4-BE49-F238E27FC236}">
              <a16:creationId xmlns:a16="http://schemas.microsoft.com/office/drawing/2014/main" id="{00000000-0008-0000-0800-000074000000}"/>
            </a:ext>
          </a:extLst>
        </xdr:cNvPr>
        <xdr:cNvCxnSpPr/>
      </xdr:nvCxnSpPr>
      <xdr:spPr>
        <a:xfrm>
          <a:off x="3797300" y="9771834"/>
          <a:ext cx="8382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8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8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95951</xdr:rowOff>
    </xdr:from>
    <xdr:to>
      <xdr:col>19</xdr:col>
      <xdr:colOff>177800</xdr:colOff>
      <xdr:row>56</xdr:row>
      <xdr:rowOff>170634</xdr:rowOff>
    </xdr:to>
    <xdr:cxnSp macro="">
      <xdr:nvCxnSpPr>
        <xdr:cNvPr id="119" name="直線コネクタ 118">
          <a:extLst>
            <a:ext uri="{FF2B5EF4-FFF2-40B4-BE49-F238E27FC236}">
              <a16:creationId xmlns:a16="http://schemas.microsoft.com/office/drawing/2014/main" id="{00000000-0008-0000-0800-000077000000}"/>
            </a:ext>
          </a:extLst>
        </xdr:cNvPr>
        <xdr:cNvCxnSpPr/>
      </xdr:nvCxnSpPr>
      <xdr:spPr>
        <a:xfrm>
          <a:off x="2908300" y="9354251"/>
          <a:ext cx="889000" cy="4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8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95951</xdr:rowOff>
    </xdr:from>
    <xdr:to>
      <xdr:col>15</xdr:col>
      <xdr:colOff>50800</xdr:colOff>
      <xdr:row>57</xdr:row>
      <xdr:rowOff>61011</xdr:rowOff>
    </xdr:to>
    <xdr:cxnSp macro="">
      <xdr:nvCxnSpPr>
        <xdr:cNvPr id="122" name="直線コネクタ 121">
          <a:extLst>
            <a:ext uri="{FF2B5EF4-FFF2-40B4-BE49-F238E27FC236}">
              <a16:creationId xmlns:a16="http://schemas.microsoft.com/office/drawing/2014/main" id="{00000000-0008-0000-0800-00007A000000}"/>
            </a:ext>
          </a:extLst>
        </xdr:cNvPr>
        <xdr:cNvCxnSpPr/>
      </xdr:nvCxnSpPr>
      <xdr:spPr>
        <a:xfrm flipV="1">
          <a:off x="2019300" y="9354251"/>
          <a:ext cx="889000" cy="47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8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8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61011</xdr:rowOff>
    </xdr:from>
    <xdr:to>
      <xdr:col>10</xdr:col>
      <xdr:colOff>114300</xdr:colOff>
      <xdr:row>57</xdr:row>
      <xdr:rowOff>90258</xdr:rowOff>
    </xdr:to>
    <xdr:cxnSp macro="">
      <xdr:nvCxnSpPr>
        <xdr:cNvPr id="125" name="直線コネクタ 124">
          <a:extLst>
            <a:ext uri="{FF2B5EF4-FFF2-40B4-BE49-F238E27FC236}">
              <a16:creationId xmlns:a16="http://schemas.microsoft.com/office/drawing/2014/main" id="{00000000-0008-0000-0800-00007D000000}"/>
            </a:ext>
          </a:extLst>
        </xdr:cNvPr>
        <xdr:cNvCxnSpPr/>
      </xdr:nvCxnSpPr>
      <xdr:spPr>
        <a:xfrm flipV="1">
          <a:off x="1130300" y="9833661"/>
          <a:ext cx="889000" cy="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8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8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8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8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8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8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8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139764</xdr:rowOff>
    </xdr:from>
    <xdr:to>
      <xdr:col>24</xdr:col>
      <xdr:colOff>114300</xdr:colOff>
      <xdr:row>57</xdr:row>
      <xdr:rowOff>69914</xdr:rowOff>
    </xdr:to>
    <xdr:sp macro="" textlink="">
      <xdr:nvSpPr>
        <xdr:cNvPr id="135" name="楕円 134">
          <a:extLst>
            <a:ext uri="{FF2B5EF4-FFF2-40B4-BE49-F238E27FC236}">
              <a16:creationId xmlns:a16="http://schemas.microsoft.com/office/drawing/2014/main" id="{00000000-0008-0000-0800-000087000000}"/>
            </a:ext>
          </a:extLst>
        </xdr:cNvPr>
        <xdr:cNvSpPr/>
      </xdr:nvSpPr>
      <xdr:spPr>
        <a:xfrm>
          <a:off x="4584700" y="97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54691</xdr:rowOff>
    </xdr:from>
    <xdr:ext cx="534377" cy="259045"/>
    <xdr:sp macro="" textlink="">
      <xdr:nvSpPr>
        <xdr:cNvPr id="136" name="総務費該当値テキスト">
          <a:extLst>
            <a:ext uri="{FF2B5EF4-FFF2-40B4-BE49-F238E27FC236}">
              <a16:creationId xmlns:a16="http://schemas.microsoft.com/office/drawing/2014/main" id="{00000000-0008-0000-0800-000088000000}"/>
            </a:ext>
          </a:extLst>
        </xdr:cNvPr>
        <xdr:cNvSpPr txBox="1"/>
      </xdr:nvSpPr>
      <xdr:spPr>
        <a:xfrm>
          <a:off x="4686300" y="96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119834</xdr:rowOff>
    </xdr:from>
    <xdr:to>
      <xdr:col>20</xdr:col>
      <xdr:colOff>38100</xdr:colOff>
      <xdr:row>57</xdr:row>
      <xdr:rowOff>49984</xdr:rowOff>
    </xdr:to>
    <xdr:sp macro="" textlink="">
      <xdr:nvSpPr>
        <xdr:cNvPr id="137" name="楕円 136">
          <a:extLst>
            <a:ext uri="{FF2B5EF4-FFF2-40B4-BE49-F238E27FC236}">
              <a16:creationId xmlns:a16="http://schemas.microsoft.com/office/drawing/2014/main" id="{00000000-0008-0000-0800-000089000000}"/>
            </a:ext>
          </a:extLst>
        </xdr:cNvPr>
        <xdr:cNvSpPr/>
      </xdr:nvSpPr>
      <xdr:spPr>
        <a:xfrm>
          <a:off x="3746500" y="97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41111</xdr:rowOff>
    </xdr:from>
    <xdr:ext cx="534377" cy="259045"/>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3530111" y="981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45151</xdr:rowOff>
    </xdr:from>
    <xdr:to>
      <xdr:col>15</xdr:col>
      <xdr:colOff>101600</xdr:colOff>
      <xdr:row>54</xdr:row>
      <xdr:rowOff>146751</xdr:rowOff>
    </xdr:to>
    <xdr:sp macro="" textlink="">
      <xdr:nvSpPr>
        <xdr:cNvPr id="139" name="楕円 138">
          <a:extLst>
            <a:ext uri="{FF2B5EF4-FFF2-40B4-BE49-F238E27FC236}">
              <a16:creationId xmlns:a16="http://schemas.microsoft.com/office/drawing/2014/main" id="{00000000-0008-0000-0800-00008B000000}"/>
            </a:ext>
          </a:extLst>
        </xdr:cNvPr>
        <xdr:cNvSpPr/>
      </xdr:nvSpPr>
      <xdr:spPr>
        <a:xfrm>
          <a:off x="2857500" y="93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137878</xdr:rowOff>
    </xdr:from>
    <xdr:ext cx="599010" cy="259045"/>
    <xdr:sp macro="" textlink="">
      <xdr:nvSpPr>
        <xdr:cNvPr id="140" name="テキスト ボックス 139">
          <a:extLst>
            <a:ext uri="{FF2B5EF4-FFF2-40B4-BE49-F238E27FC236}">
              <a16:creationId xmlns:a16="http://schemas.microsoft.com/office/drawing/2014/main" id="{00000000-0008-0000-0800-00008C000000}"/>
            </a:ext>
          </a:extLst>
        </xdr:cNvPr>
        <xdr:cNvSpPr txBox="1"/>
      </xdr:nvSpPr>
      <xdr:spPr>
        <a:xfrm>
          <a:off x="2608795" y="939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10211</xdr:rowOff>
    </xdr:from>
    <xdr:to>
      <xdr:col>10</xdr:col>
      <xdr:colOff>165100</xdr:colOff>
      <xdr:row>57</xdr:row>
      <xdr:rowOff>111811</xdr:rowOff>
    </xdr:to>
    <xdr:sp macro="" textlink="">
      <xdr:nvSpPr>
        <xdr:cNvPr id="141" name="楕円 140">
          <a:extLst>
            <a:ext uri="{FF2B5EF4-FFF2-40B4-BE49-F238E27FC236}">
              <a16:creationId xmlns:a16="http://schemas.microsoft.com/office/drawing/2014/main" id="{00000000-0008-0000-0800-00008D000000}"/>
            </a:ext>
          </a:extLst>
        </xdr:cNvPr>
        <xdr:cNvSpPr/>
      </xdr:nvSpPr>
      <xdr:spPr>
        <a:xfrm>
          <a:off x="1968500" y="97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102938</xdr:rowOff>
    </xdr:from>
    <xdr:ext cx="534377" cy="259045"/>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1752111" y="98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39458</xdr:rowOff>
    </xdr:from>
    <xdr:to>
      <xdr:col>6</xdr:col>
      <xdr:colOff>38100</xdr:colOff>
      <xdr:row>57</xdr:row>
      <xdr:rowOff>141058</xdr:rowOff>
    </xdr:to>
    <xdr:sp macro="" textlink="">
      <xdr:nvSpPr>
        <xdr:cNvPr id="143" name="楕円 142">
          <a:extLst>
            <a:ext uri="{FF2B5EF4-FFF2-40B4-BE49-F238E27FC236}">
              <a16:creationId xmlns:a16="http://schemas.microsoft.com/office/drawing/2014/main" id="{00000000-0008-0000-0800-00008F000000}"/>
            </a:ext>
          </a:extLst>
        </xdr:cNvPr>
        <xdr:cNvSpPr/>
      </xdr:nvSpPr>
      <xdr:spPr>
        <a:xfrm>
          <a:off x="1079500" y="98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132185</xdr:rowOff>
    </xdr:from>
    <xdr:ext cx="534377" cy="259045"/>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a:off x="863111" y="99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8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8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8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8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8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8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8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8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8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8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8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8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8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8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8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8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8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8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8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8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8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8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8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8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8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8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8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8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8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8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8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120574</xdr:rowOff>
    </xdr:from>
    <xdr:to>
      <xdr:col>24</xdr:col>
      <xdr:colOff>63500</xdr:colOff>
      <xdr:row>75</xdr:row>
      <xdr:rowOff>169821</xdr:rowOff>
    </xdr:to>
    <xdr:cxnSp macro="">
      <xdr:nvCxnSpPr>
        <xdr:cNvPr id="176" name="直線コネクタ 175">
          <a:extLst>
            <a:ext uri="{FF2B5EF4-FFF2-40B4-BE49-F238E27FC236}">
              <a16:creationId xmlns:a16="http://schemas.microsoft.com/office/drawing/2014/main" id="{00000000-0008-0000-0800-0000B0000000}"/>
            </a:ext>
          </a:extLst>
        </xdr:cNvPr>
        <xdr:cNvCxnSpPr/>
      </xdr:nvCxnSpPr>
      <xdr:spPr>
        <a:xfrm>
          <a:off x="3797300" y="12807874"/>
          <a:ext cx="838200" cy="2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8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8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120574</xdr:rowOff>
    </xdr:from>
    <xdr:to>
      <xdr:col>19</xdr:col>
      <xdr:colOff>177800</xdr:colOff>
      <xdr:row>77</xdr:row>
      <xdr:rowOff>44134</xdr:rowOff>
    </xdr:to>
    <xdr:cxnSp macro="">
      <xdr:nvCxnSpPr>
        <xdr:cNvPr id="179" name="直線コネクタ 178">
          <a:extLst>
            <a:ext uri="{FF2B5EF4-FFF2-40B4-BE49-F238E27FC236}">
              <a16:creationId xmlns:a16="http://schemas.microsoft.com/office/drawing/2014/main" id="{00000000-0008-0000-0800-0000B3000000}"/>
            </a:ext>
          </a:extLst>
        </xdr:cNvPr>
        <xdr:cNvCxnSpPr/>
      </xdr:nvCxnSpPr>
      <xdr:spPr>
        <a:xfrm flipV="1">
          <a:off x="2908300" y="12807874"/>
          <a:ext cx="889000" cy="4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8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8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44134</xdr:rowOff>
    </xdr:from>
    <xdr:to>
      <xdr:col>15</xdr:col>
      <xdr:colOff>50800</xdr:colOff>
      <xdr:row>77</xdr:row>
      <xdr:rowOff>149737</xdr:rowOff>
    </xdr:to>
    <xdr:cxnSp macro="">
      <xdr:nvCxnSpPr>
        <xdr:cNvPr id="182" name="直線コネクタ 181">
          <a:extLst>
            <a:ext uri="{FF2B5EF4-FFF2-40B4-BE49-F238E27FC236}">
              <a16:creationId xmlns:a16="http://schemas.microsoft.com/office/drawing/2014/main" id="{00000000-0008-0000-0800-0000B6000000}"/>
            </a:ext>
          </a:extLst>
        </xdr:cNvPr>
        <xdr:cNvCxnSpPr/>
      </xdr:nvCxnSpPr>
      <xdr:spPr>
        <a:xfrm flipV="1">
          <a:off x="2019300" y="13245784"/>
          <a:ext cx="889000" cy="1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8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8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149737</xdr:rowOff>
    </xdr:from>
    <xdr:to>
      <xdr:col>10</xdr:col>
      <xdr:colOff>114300</xdr:colOff>
      <xdr:row>78</xdr:row>
      <xdr:rowOff>45245</xdr:rowOff>
    </xdr:to>
    <xdr:cxnSp macro="">
      <xdr:nvCxnSpPr>
        <xdr:cNvPr id="185" name="直線コネクタ 184">
          <a:extLst>
            <a:ext uri="{FF2B5EF4-FFF2-40B4-BE49-F238E27FC236}">
              <a16:creationId xmlns:a16="http://schemas.microsoft.com/office/drawing/2014/main" id="{00000000-0008-0000-0800-0000B9000000}"/>
            </a:ext>
          </a:extLst>
        </xdr:cNvPr>
        <xdr:cNvCxnSpPr/>
      </xdr:nvCxnSpPr>
      <xdr:spPr>
        <a:xfrm flipV="1">
          <a:off x="1130300" y="13351387"/>
          <a:ext cx="8890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8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8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8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8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8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8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8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8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8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119021</xdr:rowOff>
    </xdr:from>
    <xdr:to>
      <xdr:col>24</xdr:col>
      <xdr:colOff>114300</xdr:colOff>
      <xdr:row>76</xdr:row>
      <xdr:rowOff>49171</xdr:rowOff>
    </xdr:to>
    <xdr:sp macro="" textlink="">
      <xdr:nvSpPr>
        <xdr:cNvPr id="195" name="楕円 194">
          <a:extLst>
            <a:ext uri="{FF2B5EF4-FFF2-40B4-BE49-F238E27FC236}">
              <a16:creationId xmlns:a16="http://schemas.microsoft.com/office/drawing/2014/main" id="{00000000-0008-0000-0800-0000C3000000}"/>
            </a:ext>
          </a:extLst>
        </xdr:cNvPr>
        <xdr:cNvSpPr/>
      </xdr:nvSpPr>
      <xdr:spPr>
        <a:xfrm>
          <a:off x="4584700" y="129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141898</xdr:rowOff>
    </xdr:from>
    <xdr:ext cx="599010" cy="259045"/>
    <xdr:sp macro="" textlink="">
      <xdr:nvSpPr>
        <xdr:cNvPr id="196" name="民生費該当値テキスト">
          <a:extLst>
            <a:ext uri="{FF2B5EF4-FFF2-40B4-BE49-F238E27FC236}">
              <a16:creationId xmlns:a16="http://schemas.microsoft.com/office/drawing/2014/main" id="{00000000-0008-0000-0800-0000C4000000}"/>
            </a:ext>
          </a:extLst>
        </xdr:cNvPr>
        <xdr:cNvSpPr txBox="1"/>
      </xdr:nvSpPr>
      <xdr:spPr>
        <a:xfrm>
          <a:off x="4686300" y="1282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69774</xdr:rowOff>
    </xdr:from>
    <xdr:to>
      <xdr:col>20</xdr:col>
      <xdr:colOff>38100</xdr:colOff>
      <xdr:row>74</xdr:row>
      <xdr:rowOff>171374</xdr:rowOff>
    </xdr:to>
    <xdr:sp macro="" textlink="">
      <xdr:nvSpPr>
        <xdr:cNvPr id="197" name="楕円 196">
          <a:extLst>
            <a:ext uri="{FF2B5EF4-FFF2-40B4-BE49-F238E27FC236}">
              <a16:creationId xmlns:a16="http://schemas.microsoft.com/office/drawing/2014/main" id="{00000000-0008-0000-0800-0000C5000000}"/>
            </a:ext>
          </a:extLst>
        </xdr:cNvPr>
        <xdr:cNvSpPr/>
      </xdr:nvSpPr>
      <xdr:spPr>
        <a:xfrm>
          <a:off x="3746500" y="127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16451</xdr:rowOff>
    </xdr:from>
    <xdr:ext cx="599010" cy="259045"/>
    <xdr:sp macro="" textlink="">
      <xdr:nvSpPr>
        <xdr:cNvPr id="198" name="テキスト ボックス 197">
          <a:extLst>
            <a:ext uri="{FF2B5EF4-FFF2-40B4-BE49-F238E27FC236}">
              <a16:creationId xmlns:a16="http://schemas.microsoft.com/office/drawing/2014/main" id="{00000000-0008-0000-0800-0000C6000000}"/>
            </a:ext>
          </a:extLst>
        </xdr:cNvPr>
        <xdr:cNvSpPr txBox="1"/>
      </xdr:nvSpPr>
      <xdr:spPr>
        <a:xfrm>
          <a:off x="3497795" y="1253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164784</xdr:rowOff>
    </xdr:from>
    <xdr:to>
      <xdr:col>15</xdr:col>
      <xdr:colOff>101600</xdr:colOff>
      <xdr:row>77</xdr:row>
      <xdr:rowOff>94934</xdr:rowOff>
    </xdr:to>
    <xdr:sp macro="" textlink="">
      <xdr:nvSpPr>
        <xdr:cNvPr id="199" name="楕円 198">
          <a:extLst>
            <a:ext uri="{FF2B5EF4-FFF2-40B4-BE49-F238E27FC236}">
              <a16:creationId xmlns:a16="http://schemas.microsoft.com/office/drawing/2014/main" id="{00000000-0008-0000-0800-0000C7000000}"/>
            </a:ext>
          </a:extLst>
        </xdr:cNvPr>
        <xdr:cNvSpPr/>
      </xdr:nvSpPr>
      <xdr:spPr>
        <a:xfrm>
          <a:off x="2857500" y="131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86061</xdr:rowOff>
    </xdr:from>
    <xdr:ext cx="599010" cy="259045"/>
    <xdr:sp macro="" textlink="">
      <xdr:nvSpPr>
        <xdr:cNvPr id="200" name="テキスト ボックス 199">
          <a:extLst>
            <a:ext uri="{FF2B5EF4-FFF2-40B4-BE49-F238E27FC236}">
              <a16:creationId xmlns:a16="http://schemas.microsoft.com/office/drawing/2014/main" id="{00000000-0008-0000-0800-0000C8000000}"/>
            </a:ext>
          </a:extLst>
        </xdr:cNvPr>
        <xdr:cNvSpPr txBox="1"/>
      </xdr:nvSpPr>
      <xdr:spPr>
        <a:xfrm>
          <a:off x="2608795" y="1328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98937</xdr:rowOff>
    </xdr:from>
    <xdr:to>
      <xdr:col>10</xdr:col>
      <xdr:colOff>165100</xdr:colOff>
      <xdr:row>78</xdr:row>
      <xdr:rowOff>29087</xdr:rowOff>
    </xdr:to>
    <xdr:sp macro="" textlink="">
      <xdr:nvSpPr>
        <xdr:cNvPr id="201" name="楕円 200">
          <a:extLst>
            <a:ext uri="{FF2B5EF4-FFF2-40B4-BE49-F238E27FC236}">
              <a16:creationId xmlns:a16="http://schemas.microsoft.com/office/drawing/2014/main" id="{00000000-0008-0000-0800-0000C9000000}"/>
            </a:ext>
          </a:extLst>
        </xdr:cNvPr>
        <xdr:cNvSpPr/>
      </xdr:nvSpPr>
      <xdr:spPr>
        <a:xfrm>
          <a:off x="1968500" y="133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20214</xdr:rowOff>
    </xdr:from>
    <xdr:ext cx="599010" cy="259045"/>
    <xdr:sp macro="" textlink="">
      <xdr:nvSpPr>
        <xdr:cNvPr id="202" name="テキスト ボックス 201">
          <a:extLst>
            <a:ext uri="{FF2B5EF4-FFF2-40B4-BE49-F238E27FC236}">
              <a16:creationId xmlns:a16="http://schemas.microsoft.com/office/drawing/2014/main" id="{00000000-0008-0000-0800-0000CA000000}"/>
            </a:ext>
          </a:extLst>
        </xdr:cNvPr>
        <xdr:cNvSpPr txBox="1"/>
      </xdr:nvSpPr>
      <xdr:spPr>
        <a:xfrm>
          <a:off x="1719795" y="1339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165895</xdr:rowOff>
    </xdr:from>
    <xdr:to>
      <xdr:col>6</xdr:col>
      <xdr:colOff>38100</xdr:colOff>
      <xdr:row>78</xdr:row>
      <xdr:rowOff>96045</xdr:rowOff>
    </xdr:to>
    <xdr:sp macro="" textlink="">
      <xdr:nvSpPr>
        <xdr:cNvPr id="203" name="楕円 202">
          <a:extLst>
            <a:ext uri="{FF2B5EF4-FFF2-40B4-BE49-F238E27FC236}">
              <a16:creationId xmlns:a16="http://schemas.microsoft.com/office/drawing/2014/main" id="{00000000-0008-0000-0800-0000CB000000}"/>
            </a:ext>
          </a:extLst>
        </xdr:cNvPr>
        <xdr:cNvSpPr/>
      </xdr:nvSpPr>
      <xdr:spPr>
        <a:xfrm>
          <a:off x="1079500" y="133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87172</xdr:rowOff>
    </xdr:from>
    <xdr:ext cx="599010" cy="259045"/>
    <xdr:sp macro="" textlink="">
      <xdr:nvSpPr>
        <xdr:cNvPr id="204" name="テキスト ボックス 203">
          <a:extLst>
            <a:ext uri="{FF2B5EF4-FFF2-40B4-BE49-F238E27FC236}">
              <a16:creationId xmlns:a16="http://schemas.microsoft.com/office/drawing/2014/main" id="{00000000-0008-0000-0800-0000CC000000}"/>
            </a:ext>
          </a:extLst>
        </xdr:cNvPr>
        <xdr:cNvSpPr txBox="1"/>
      </xdr:nvSpPr>
      <xdr:spPr>
        <a:xfrm>
          <a:off x="830795" y="1346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8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8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8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8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8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8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8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8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8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8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8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8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8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8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8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8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8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8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8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8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8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8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8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8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8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8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8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8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8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8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8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58863</xdr:rowOff>
    </xdr:from>
    <xdr:to>
      <xdr:col>24</xdr:col>
      <xdr:colOff>63500</xdr:colOff>
      <xdr:row>99</xdr:row>
      <xdr:rowOff>65275</xdr:rowOff>
    </xdr:to>
    <xdr:cxnSp macro="">
      <xdr:nvCxnSpPr>
        <xdr:cNvPr id="236" name="直線コネクタ 235">
          <a:extLst>
            <a:ext uri="{FF2B5EF4-FFF2-40B4-BE49-F238E27FC236}">
              <a16:creationId xmlns:a16="http://schemas.microsoft.com/office/drawing/2014/main" id="{00000000-0008-0000-0800-0000EC000000}"/>
            </a:ext>
          </a:extLst>
        </xdr:cNvPr>
        <xdr:cNvCxnSpPr/>
      </xdr:nvCxnSpPr>
      <xdr:spPr>
        <a:xfrm>
          <a:off x="3797300" y="17032413"/>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8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8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36406</xdr:rowOff>
    </xdr:from>
    <xdr:to>
      <xdr:col>19</xdr:col>
      <xdr:colOff>177800</xdr:colOff>
      <xdr:row>99</xdr:row>
      <xdr:rowOff>58863</xdr:rowOff>
    </xdr:to>
    <xdr:cxnSp macro="">
      <xdr:nvCxnSpPr>
        <xdr:cNvPr id="239" name="直線コネクタ 238">
          <a:extLst>
            <a:ext uri="{FF2B5EF4-FFF2-40B4-BE49-F238E27FC236}">
              <a16:creationId xmlns:a16="http://schemas.microsoft.com/office/drawing/2014/main" id="{00000000-0008-0000-0800-0000EF000000}"/>
            </a:ext>
          </a:extLst>
        </xdr:cNvPr>
        <xdr:cNvCxnSpPr/>
      </xdr:nvCxnSpPr>
      <xdr:spPr>
        <a:xfrm>
          <a:off x="2908300" y="17009956"/>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8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8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36406</xdr:rowOff>
    </xdr:from>
    <xdr:to>
      <xdr:col>15</xdr:col>
      <xdr:colOff>50800</xdr:colOff>
      <xdr:row>99</xdr:row>
      <xdr:rowOff>135269</xdr:rowOff>
    </xdr:to>
    <xdr:cxnSp macro="">
      <xdr:nvCxnSpPr>
        <xdr:cNvPr id="242" name="直線コネクタ 241">
          <a:extLst>
            <a:ext uri="{FF2B5EF4-FFF2-40B4-BE49-F238E27FC236}">
              <a16:creationId xmlns:a16="http://schemas.microsoft.com/office/drawing/2014/main" id="{00000000-0008-0000-0800-0000F2000000}"/>
            </a:ext>
          </a:extLst>
        </xdr:cNvPr>
        <xdr:cNvCxnSpPr/>
      </xdr:nvCxnSpPr>
      <xdr:spPr>
        <a:xfrm flipV="1">
          <a:off x="2019300" y="17009956"/>
          <a:ext cx="889000" cy="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8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8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135269</xdr:rowOff>
    </xdr:from>
    <xdr:to>
      <xdr:col>10</xdr:col>
      <xdr:colOff>114300</xdr:colOff>
      <xdr:row>99</xdr:row>
      <xdr:rowOff>138633</xdr:rowOff>
    </xdr:to>
    <xdr:cxnSp macro="">
      <xdr:nvCxnSpPr>
        <xdr:cNvPr id="245" name="直線コネクタ 244">
          <a:extLst>
            <a:ext uri="{FF2B5EF4-FFF2-40B4-BE49-F238E27FC236}">
              <a16:creationId xmlns:a16="http://schemas.microsoft.com/office/drawing/2014/main" id="{00000000-0008-0000-0800-0000F5000000}"/>
            </a:ext>
          </a:extLst>
        </xdr:cNvPr>
        <xdr:cNvCxnSpPr/>
      </xdr:nvCxnSpPr>
      <xdr:spPr>
        <a:xfrm flipV="1">
          <a:off x="1130300" y="17108819"/>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8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8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8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8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8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8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8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8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8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14475</xdr:rowOff>
    </xdr:from>
    <xdr:to>
      <xdr:col>24</xdr:col>
      <xdr:colOff>114300</xdr:colOff>
      <xdr:row>99</xdr:row>
      <xdr:rowOff>116075</xdr:rowOff>
    </xdr:to>
    <xdr:sp macro="" textlink="">
      <xdr:nvSpPr>
        <xdr:cNvPr id="255" name="楕円 254">
          <a:extLst>
            <a:ext uri="{FF2B5EF4-FFF2-40B4-BE49-F238E27FC236}">
              <a16:creationId xmlns:a16="http://schemas.microsoft.com/office/drawing/2014/main" id="{00000000-0008-0000-0800-0000FF000000}"/>
            </a:ext>
          </a:extLst>
        </xdr:cNvPr>
        <xdr:cNvSpPr/>
      </xdr:nvSpPr>
      <xdr:spPr>
        <a:xfrm>
          <a:off x="4584700" y="169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100852</xdr:rowOff>
    </xdr:from>
    <xdr:ext cx="534377" cy="259045"/>
    <xdr:sp macro="" textlink="">
      <xdr:nvSpPr>
        <xdr:cNvPr id="256" name="衛生費該当値テキスト">
          <a:extLst>
            <a:ext uri="{FF2B5EF4-FFF2-40B4-BE49-F238E27FC236}">
              <a16:creationId xmlns:a16="http://schemas.microsoft.com/office/drawing/2014/main" id="{00000000-0008-0000-0800-000000010000}"/>
            </a:ext>
          </a:extLst>
        </xdr:cNvPr>
        <xdr:cNvSpPr txBox="1"/>
      </xdr:nvSpPr>
      <xdr:spPr>
        <a:xfrm>
          <a:off x="4686300" y="169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8063</xdr:rowOff>
    </xdr:from>
    <xdr:to>
      <xdr:col>20</xdr:col>
      <xdr:colOff>38100</xdr:colOff>
      <xdr:row>99</xdr:row>
      <xdr:rowOff>109663</xdr:rowOff>
    </xdr:to>
    <xdr:sp macro="" textlink="">
      <xdr:nvSpPr>
        <xdr:cNvPr id="257" name="楕円 256">
          <a:extLst>
            <a:ext uri="{FF2B5EF4-FFF2-40B4-BE49-F238E27FC236}">
              <a16:creationId xmlns:a16="http://schemas.microsoft.com/office/drawing/2014/main" id="{00000000-0008-0000-0800-000001010000}"/>
            </a:ext>
          </a:extLst>
        </xdr:cNvPr>
        <xdr:cNvSpPr/>
      </xdr:nvSpPr>
      <xdr:spPr>
        <a:xfrm>
          <a:off x="3746500" y="169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100790</xdr:rowOff>
    </xdr:from>
    <xdr:ext cx="534377" cy="259045"/>
    <xdr:sp macro="" textlink="">
      <xdr:nvSpPr>
        <xdr:cNvPr id="258" name="テキスト ボックス 257">
          <a:extLst>
            <a:ext uri="{FF2B5EF4-FFF2-40B4-BE49-F238E27FC236}">
              <a16:creationId xmlns:a16="http://schemas.microsoft.com/office/drawing/2014/main" id="{00000000-0008-0000-0800-000002010000}"/>
            </a:ext>
          </a:extLst>
        </xdr:cNvPr>
        <xdr:cNvSpPr txBox="1"/>
      </xdr:nvSpPr>
      <xdr:spPr>
        <a:xfrm>
          <a:off x="3530111" y="1707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157056</xdr:rowOff>
    </xdr:from>
    <xdr:to>
      <xdr:col>15</xdr:col>
      <xdr:colOff>101600</xdr:colOff>
      <xdr:row>99</xdr:row>
      <xdr:rowOff>87206</xdr:rowOff>
    </xdr:to>
    <xdr:sp macro="" textlink="">
      <xdr:nvSpPr>
        <xdr:cNvPr id="259" name="楕円 258">
          <a:extLst>
            <a:ext uri="{FF2B5EF4-FFF2-40B4-BE49-F238E27FC236}">
              <a16:creationId xmlns:a16="http://schemas.microsoft.com/office/drawing/2014/main" id="{00000000-0008-0000-0800-000003010000}"/>
            </a:ext>
          </a:extLst>
        </xdr:cNvPr>
        <xdr:cNvSpPr/>
      </xdr:nvSpPr>
      <xdr:spPr>
        <a:xfrm>
          <a:off x="2857500" y="16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78333</xdr:rowOff>
    </xdr:from>
    <xdr:ext cx="534377" cy="259045"/>
    <xdr:sp macro="" textlink="">
      <xdr:nvSpPr>
        <xdr:cNvPr id="260" name="テキスト ボックス 259">
          <a:extLst>
            <a:ext uri="{FF2B5EF4-FFF2-40B4-BE49-F238E27FC236}">
              <a16:creationId xmlns:a16="http://schemas.microsoft.com/office/drawing/2014/main" id="{00000000-0008-0000-0800-000004010000}"/>
            </a:ext>
          </a:extLst>
        </xdr:cNvPr>
        <xdr:cNvSpPr txBox="1"/>
      </xdr:nvSpPr>
      <xdr:spPr>
        <a:xfrm>
          <a:off x="2641111" y="170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84469</xdr:rowOff>
    </xdr:from>
    <xdr:to>
      <xdr:col>10</xdr:col>
      <xdr:colOff>165100</xdr:colOff>
      <xdr:row>100</xdr:row>
      <xdr:rowOff>14619</xdr:rowOff>
    </xdr:to>
    <xdr:sp macro="" textlink="">
      <xdr:nvSpPr>
        <xdr:cNvPr id="261" name="楕円 260">
          <a:extLst>
            <a:ext uri="{FF2B5EF4-FFF2-40B4-BE49-F238E27FC236}">
              <a16:creationId xmlns:a16="http://schemas.microsoft.com/office/drawing/2014/main" id="{00000000-0008-0000-0800-000005010000}"/>
            </a:ext>
          </a:extLst>
        </xdr:cNvPr>
        <xdr:cNvSpPr/>
      </xdr:nvSpPr>
      <xdr:spPr>
        <a:xfrm>
          <a:off x="1968500" y="170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5746</xdr:rowOff>
    </xdr:from>
    <xdr:ext cx="534377" cy="259045"/>
    <xdr:sp macro="" textlink="">
      <xdr:nvSpPr>
        <xdr:cNvPr id="262" name="テキスト ボックス 261">
          <a:extLst>
            <a:ext uri="{FF2B5EF4-FFF2-40B4-BE49-F238E27FC236}">
              <a16:creationId xmlns:a16="http://schemas.microsoft.com/office/drawing/2014/main" id="{00000000-0008-0000-0800-000006010000}"/>
            </a:ext>
          </a:extLst>
        </xdr:cNvPr>
        <xdr:cNvSpPr txBox="1"/>
      </xdr:nvSpPr>
      <xdr:spPr>
        <a:xfrm>
          <a:off x="1752111" y="171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87833</xdr:rowOff>
    </xdr:from>
    <xdr:to>
      <xdr:col>6</xdr:col>
      <xdr:colOff>38100</xdr:colOff>
      <xdr:row>100</xdr:row>
      <xdr:rowOff>17983</xdr:rowOff>
    </xdr:to>
    <xdr:sp macro="" textlink="">
      <xdr:nvSpPr>
        <xdr:cNvPr id="263" name="楕円 262">
          <a:extLst>
            <a:ext uri="{FF2B5EF4-FFF2-40B4-BE49-F238E27FC236}">
              <a16:creationId xmlns:a16="http://schemas.microsoft.com/office/drawing/2014/main" id="{00000000-0008-0000-0800-000007010000}"/>
            </a:ext>
          </a:extLst>
        </xdr:cNvPr>
        <xdr:cNvSpPr/>
      </xdr:nvSpPr>
      <xdr:spPr>
        <a:xfrm>
          <a:off x="1079500" y="170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9110</xdr:rowOff>
    </xdr:from>
    <xdr:ext cx="534377" cy="259045"/>
    <xdr:sp macro="" textlink="">
      <xdr:nvSpPr>
        <xdr:cNvPr id="264" name="テキスト ボックス 263">
          <a:extLst>
            <a:ext uri="{FF2B5EF4-FFF2-40B4-BE49-F238E27FC236}">
              <a16:creationId xmlns:a16="http://schemas.microsoft.com/office/drawing/2014/main" id="{00000000-0008-0000-0800-000008010000}"/>
            </a:ext>
          </a:extLst>
        </xdr:cNvPr>
        <xdr:cNvSpPr txBox="1"/>
      </xdr:nvSpPr>
      <xdr:spPr>
        <a:xfrm>
          <a:off x="863111" y="171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8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8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8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8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8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8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8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8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8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8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8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8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8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8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8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8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8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8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8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8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8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8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8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8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8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8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8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8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57731</xdr:rowOff>
    </xdr:from>
    <xdr:to>
      <xdr:col>55</xdr:col>
      <xdr:colOff>0</xdr:colOff>
      <xdr:row>37</xdr:row>
      <xdr:rowOff>110308</xdr:rowOff>
    </xdr:to>
    <xdr:cxnSp macro="">
      <xdr:nvCxnSpPr>
        <xdr:cNvPr id="295" name="直線コネクタ 294">
          <a:extLst>
            <a:ext uri="{FF2B5EF4-FFF2-40B4-BE49-F238E27FC236}">
              <a16:creationId xmlns:a16="http://schemas.microsoft.com/office/drawing/2014/main" id="{00000000-0008-0000-0800-000027010000}"/>
            </a:ext>
          </a:extLst>
        </xdr:cNvPr>
        <xdr:cNvCxnSpPr/>
      </xdr:nvCxnSpPr>
      <xdr:spPr>
        <a:xfrm>
          <a:off x="9639300" y="6401381"/>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8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8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55118</xdr:rowOff>
    </xdr:from>
    <xdr:to>
      <xdr:col>50</xdr:col>
      <xdr:colOff>114300</xdr:colOff>
      <xdr:row>37</xdr:row>
      <xdr:rowOff>57731</xdr:rowOff>
    </xdr:to>
    <xdr:cxnSp macro="">
      <xdr:nvCxnSpPr>
        <xdr:cNvPr id="298" name="直線コネクタ 297">
          <a:extLst>
            <a:ext uri="{FF2B5EF4-FFF2-40B4-BE49-F238E27FC236}">
              <a16:creationId xmlns:a16="http://schemas.microsoft.com/office/drawing/2014/main" id="{00000000-0008-0000-0800-00002A010000}"/>
            </a:ext>
          </a:extLst>
        </xdr:cNvPr>
        <xdr:cNvCxnSpPr/>
      </xdr:nvCxnSpPr>
      <xdr:spPr>
        <a:xfrm>
          <a:off x="8750300" y="5712968"/>
          <a:ext cx="889000" cy="68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8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8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55118</xdr:rowOff>
    </xdr:from>
    <xdr:to>
      <xdr:col>45</xdr:col>
      <xdr:colOff>177800</xdr:colOff>
      <xdr:row>34</xdr:row>
      <xdr:rowOff>112268</xdr:rowOff>
    </xdr:to>
    <xdr:cxnSp macro="">
      <xdr:nvCxnSpPr>
        <xdr:cNvPr id="301" name="直線コネクタ 300">
          <a:extLst>
            <a:ext uri="{FF2B5EF4-FFF2-40B4-BE49-F238E27FC236}">
              <a16:creationId xmlns:a16="http://schemas.microsoft.com/office/drawing/2014/main" id="{00000000-0008-0000-0800-00002D010000}"/>
            </a:ext>
          </a:extLst>
        </xdr:cNvPr>
        <xdr:cNvCxnSpPr/>
      </xdr:nvCxnSpPr>
      <xdr:spPr>
        <a:xfrm flipV="1">
          <a:off x="7861300" y="57129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8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8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112268</xdr:rowOff>
    </xdr:from>
    <xdr:to>
      <xdr:col>41</xdr:col>
      <xdr:colOff>50800</xdr:colOff>
      <xdr:row>34</xdr:row>
      <xdr:rowOff>160274</xdr:rowOff>
    </xdr:to>
    <xdr:cxnSp macro="">
      <xdr:nvCxnSpPr>
        <xdr:cNvPr id="304" name="直線コネクタ 303">
          <a:extLst>
            <a:ext uri="{FF2B5EF4-FFF2-40B4-BE49-F238E27FC236}">
              <a16:creationId xmlns:a16="http://schemas.microsoft.com/office/drawing/2014/main" id="{00000000-0008-0000-0800-000030010000}"/>
            </a:ext>
          </a:extLst>
        </xdr:cNvPr>
        <xdr:cNvCxnSpPr/>
      </xdr:nvCxnSpPr>
      <xdr:spPr>
        <a:xfrm flipV="1">
          <a:off x="6972300" y="59415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8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8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8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8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8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8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8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8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8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59508</xdr:rowOff>
    </xdr:from>
    <xdr:to>
      <xdr:col>55</xdr:col>
      <xdr:colOff>50800</xdr:colOff>
      <xdr:row>37</xdr:row>
      <xdr:rowOff>161108</xdr:rowOff>
    </xdr:to>
    <xdr:sp macro="" textlink="">
      <xdr:nvSpPr>
        <xdr:cNvPr id="314" name="楕円 313">
          <a:extLst>
            <a:ext uri="{FF2B5EF4-FFF2-40B4-BE49-F238E27FC236}">
              <a16:creationId xmlns:a16="http://schemas.microsoft.com/office/drawing/2014/main" id="{00000000-0008-0000-0800-00003A010000}"/>
            </a:ext>
          </a:extLst>
        </xdr:cNvPr>
        <xdr:cNvSpPr/>
      </xdr:nvSpPr>
      <xdr:spPr>
        <a:xfrm>
          <a:off x="10426700" y="64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82385</xdr:rowOff>
    </xdr:from>
    <xdr:ext cx="469744" cy="259045"/>
    <xdr:sp macro="" textlink="">
      <xdr:nvSpPr>
        <xdr:cNvPr id="315" name="労働費該当値テキスト">
          <a:extLst>
            <a:ext uri="{FF2B5EF4-FFF2-40B4-BE49-F238E27FC236}">
              <a16:creationId xmlns:a16="http://schemas.microsoft.com/office/drawing/2014/main" id="{00000000-0008-0000-0800-00003B010000}"/>
            </a:ext>
          </a:extLst>
        </xdr:cNvPr>
        <xdr:cNvSpPr txBox="1"/>
      </xdr:nvSpPr>
      <xdr:spPr>
        <a:xfrm>
          <a:off x="10528300" y="625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6931</xdr:rowOff>
    </xdr:from>
    <xdr:to>
      <xdr:col>50</xdr:col>
      <xdr:colOff>165100</xdr:colOff>
      <xdr:row>37</xdr:row>
      <xdr:rowOff>108531</xdr:rowOff>
    </xdr:to>
    <xdr:sp macro="" textlink="">
      <xdr:nvSpPr>
        <xdr:cNvPr id="316" name="楕円 315">
          <a:extLst>
            <a:ext uri="{FF2B5EF4-FFF2-40B4-BE49-F238E27FC236}">
              <a16:creationId xmlns:a16="http://schemas.microsoft.com/office/drawing/2014/main" id="{00000000-0008-0000-0800-00003C010000}"/>
            </a:ext>
          </a:extLst>
        </xdr:cNvPr>
        <xdr:cNvSpPr/>
      </xdr:nvSpPr>
      <xdr:spPr>
        <a:xfrm>
          <a:off x="9588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125058</xdr:rowOff>
    </xdr:from>
    <xdr:ext cx="469744" cy="259045"/>
    <xdr:sp macro="" textlink="">
      <xdr:nvSpPr>
        <xdr:cNvPr id="317" name="テキスト ボックス 316">
          <a:extLst>
            <a:ext uri="{FF2B5EF4-FFF2-40B4-BE49-F238E27FC236}">
              <a16:creationId xmlns:a16="http://schemas.microsoft.com/office/drawing/2014/main" id="{00000000-0008-0000-0800-00003D010000}"/>
            </a:ext>
          </a:extLst>
        </xdr:cNvPr>
        <xdr:cNvSpPr txBox="1"/>
      </xdr:nvSpPr>
      <xdr:spPr>
        <a:xfrm>
          <a:off x="9404428" y="612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4318</xdr:rowOff>
    </xdr:from>
    <xdr:to>
      <xdr:col>46</xdr:col>
      <xdr:colOff>38100</xdr:colOff>
      <xdr:row>33</xdr:row>
      <xdr:rowOff>105918</xdr:rowOff>
    </xdr:to>
    <xdr:sp macro="" textlink="">
      <xdr:nvSpPr>
        <xdr:cNvPr id="318" name="楕円 317">
          <a:extLst>
            <a:ext uri="{FF2B5EF4-FFF2-40B4-BE49-F238E27FC236}">
              <a16:creationId xmlns:a16="http://schemas.microsoft.com/office/drawing/2014/main" id="{00000000-0008-0000-0800-00003E010000}"/>
            </a:ext>
          </a:extLst>
        </xdr:cNvPr>
        <xdr:cNvSpPr/>
      </xdr:nvSpPr>
      <xdr:spPr>
        <a:xfrm>
          <a:off x="8699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122445</xdr:rowOff>
    </xdr:from>
    <xdr:ext cx="469744" cy="259045"/>
    <xdr:sp macro="" textlink="">
      <xdr:nvSpPr>
        <xdr:cNvPr id="319" name="テキスト ボックス 318">
          <a:extLst>
            <a:ext uri="{FF2B5EF4-FFF2-40B4-BE49-F238E27FC236}">
              <a16:creationId xmlns:a16="http://schemas.microsoft.com/office/drawing/2014/main" id="{00000000-0008-0000-0800-00003F010000}"/>
            </a:ext>
          </a:extLst>
        </xdr:cNvPr>
        <xdr:cNvSpPr txBox="1"/>
      </xdr:nvSpPr>
      <xdr:spPr>
        <a:xfrm>
          <a:off x="8515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61468</xdr:rowOff>
    </xdr:from>
    <xdr:to>
      <xdr:col>41</xdr:col>
      <xdr:colOff>101600</xdr:colOff>
      <xdr:row>34</xdr:row>
      <xdr:rowOff>163068</xdr:rowOff>
    </xdr:to>
    <xdr:sp macro="" textlink="">
      <xdr:nvSpPr>
        <xdr:cNvPr id="320" name="楕円 319">
          <a:extLst>
            <a:ext uri="{FF2B5EF4-FFF2-40B4-BE49-F238E27FC236}">
              <a16:creationId xmlns:a16="http://schemas.microsoft.com/office/drawing/2014/main" id="{00000000-0008-0000-0800-000040010000}"/>
            </a:ext>
          </a:extLst>
        </xdr:cNvPr>
        <xdr:cNvSpPr/>
      </xdr:nvSpPr>
      <xdr:spPr>
        <a:xfrm>
          <a:off x="7810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8145</xdr:rowOff>
    </xdr:from>
    <xdr:ext cx="469744" cy="259045"/>
    <xdr:sp macro="" textlink="">
      <xdr:nvSpPr>
        <xdr:cNvPr id="321" name="テキスト ボックス 320">
          <a:extLst>
            <a:ext uri="{FF2B5EF4-FFF2-40B4-BE49-F238E27FC236}">
              <a16:creationId xmlns:a16="http://schemas.microsoft.com/office/drawing/2014/main" id="{00000000-0008-0000-0800-000041010000}"/>
            </a:ext>
          </a:extLst>
        </xdr:cNvPr>
        <xdr:cNvSpPr txBox="1"/>
      </xdr:nvSpPr>
      <xdr:spPr>
        <a:xfrm>
          <a:off x="7626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109474</xdr:rowOff>
    </xdr:from>
    <xdr:to>
      <xdr:col>36</xdr:col>
      <xdr:colOff>165100</xdr:colOff>
      <xdr:row>35</xdr:row>
      <xdr:rowOff>39624</xdr:rowOff>
    </xdr:to>
    <xdr:sp macro="" textlink="">
      <xdr:nvSpPr>
        <xdr:cNvPr id="322" name="楕円 321">
          <a:extLst>
            <a:ext uri="{FF2B5EF4-FFF2-40B4-BE49-F238E27FC236}">
              <a16:creationId xmlns:a16="http://schemas.microsoft.com/office/drawing/2014/main" id="{00000000-0008-0000-0800-000042010000}"/>
            </a:ext>
          </a:extLst>
        </xdr:cNvPr>
        <xdr:cNvSpPr/>
      </xdr:nvSpPr>
      <xdr:spPr>
        <a:xfrm>
          <a:off x="6921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56151</xdr:rowOff>
    </xdr:from>
    <xdr:ext cx="469744" cy="259045"/>
    <xdr:sp macro="" textlink="">
      <xdr:nvSpPr>
        <xdr:cNvPr id="323" name="テキスト ボックス 322">
          <a:extLst>
            <a:ext uri="{FF2B5EF4-FFF2-40B4-BE49-F238E27FC236}">
              <a16:creationId xmlns:a16="http://schemas.microsoft.com/office/drawing/2014/main" id="{00000000-0008-0000-0800-000043010000}"/>
            </a:ext>
          </a:extLst>
        </xdr:cNvPr>
        <xdr:cNvSpPr txBox="1"/>
      </xdr:nvSpPr>
      <xdr:spPr>
        <a:xfrm>
          <a:off x="6737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8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8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8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8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8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8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8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8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8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8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8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8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8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8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8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8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8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8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8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8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8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8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8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8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8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8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8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8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102076</xdr:rowOff>
    </xdr:from>
    <xdr:to>
      <xdr:col>55</xdr:col>
      <xdr:colOff>0</xdr:colOff>
      <xdr:row>57</xdr:row>
      <xdr:rowOff>150368</xdr:rowOff>
    </xdr:to>
    <xdr:cxnSp macro="">
      <xdr:nvCxnSpPr>
        <xdr:cNvPr id="352" name="直線コネクタ 351">
          <a:extLst>
            <a:ext uri="{FF2B5EF4-FFF2-40B4-BE49-F238E27FC236}">
              <a16:creationId xmlns:a16="http://schemas.microsoft.com/office/drawing/2014/main" id="{00000000-0008-0000-0800-000060010000}"/>
            </a:ext>
          </a:extLst>
        </xdr:cNvPr>
        <xdr:cNvCxnSpPr/>
      </xdr:nvCxnSpPr>
      <xdr:spPr>
        <a:xfrm>
          <a:off x="9639300" y="9874726"/>
          <a:ext cx="8382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8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8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102076</xdr:rowOff>
    </xdr:from>
    <xdr:to>
      <xdr:col>50</xdr:col>
      <xdr:colOff>114300</xdr:colOff>
      <xdr:row>57</xdr:row>
      <xdr:rowOff>157740</xdr:rowOff>
    </xdr:to>
    <xdr:cxnSp macro="">
      <xdr:nvCxnSpPr>
        <xdr:cNvPr id="355" name="直線コネクタ 354">
          <a:extLst>
            <a:ext uri="{FF2B5EF4-FFF2-40B4-BE49-F238E27FC236}">
              <a16:creationId xmlns:a16="http://schemas.microsoft.com/office/drawing/2014/main" id="{00000000-0008-0000-0800-000063010000}"/>
            </a:ext>
          </a:extLst>
        </xdr:cNvPr>
        <xdr:cNvCxnSpPr/>
      </xdr:nvCxnSpPr>
      <xdr:spPr>
        <a:xfrm flipV="1">
          <a:off x="8750300" y="9874726"/>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8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8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157740</xdr:rowOff>
    </xdr:from>
    <xdr:to>
      <xdr:col>45</xdr:col>
      <xdr:colOff>177800</xdr:colOff>
      <xdr:row>58</xdr:row>
      <xdr:rowOff>22637</xdr:rowOff>
    </xdr:to>
    <xdr:cxnSp macro="">
      <xdr:nvCxnSpPr>
        <xdr:cNvPr id="358" name="直線コネクタ 357">
          <a:extLst>
            <a:ext uri="{FF2B5EF4-FFF2-40B4-BE49-F238E27FC236}">
              <a16:creationId xmlns:a16="http://schemas.microsoft.com/office/drawing/2014/main" id="{00000000-0008-0000-0800-000066010000}"/>
            </a:ext>
          </a:extLst>
        </xdr:cNvPr>
        <xdr:cNvCxnSpPr/>
      </xdr:nvCxnSpPr>
      <xdr:spPr>
        <a:xfrm flipV="1">
          <a:off x="7861300" y="9930390"/>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8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8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152368</xdr:rowOff>
    </xdr:from>
    <xdr:to>
      <xdr:col>41</xdr:col>
      <xdr:colOff>50800</xdr:colOff>
      <xdr:row>58</xdr:row>
      <xdr:rowOff>22637</xdr:rowOff>
    </xdr:to>
    <xdr:cxnSp macro="">
      <xdr:nvCxnSpPr>
        <xdr:cNvPr id="361" name="直線コネクタ 360">
          <a:extLst>
            <a:ext uri="{FF2B5EF4-FFF2-40B4-BE49-F238E27FC236}">
              <a16:creationId xmlns:a16="http://schemas.microsoft.com/office/drawing/2014/main" id="{00000000-0008-0000-0800-000069010000}"/>
            </a:ext>
          </a:extLst>
        </xdr:cNvPr>
        <xdr:cNvCxnSpPr/>
      </xdr:nvCxnSpPr>
      <xdr:spPr>
        <a:xfrm>
          <a:off x="6972300" y="9925018"/>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8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8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8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8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8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8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8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8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8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99568</xdr:rowOff>
    </xdr:from>
    <xdr:to>
      <xdr:col>55</xdr:col>
      <xdr:colOff>50800</xdr:colOff>
      <xdr:row>58</xdr:row>
      <xdr:rowOff>29718</xdr:rowOff>
    </xdr:to>
    <xdr:sp macro="" textlink="">
      <xdr:nvSpPr>
        <xdr:cNvPr id="371" name="楕円 370">
          <a:extLst>
            <a:ext uri="{FF2B5EF4-FFF2-40B4-BE49-F238E27FC236}">
              <a16:creationId xmlns:a16="http://schemas.microsoft.com/office/drawing/2014/main" id="{00000000-0008-0000-0800-000073010000}"/>
            </a:ext>
          </a:extLst>
        </xdr:cNvPr>
        <xdr:cNvSpPr/>
      </xdr:nvSpPr>
      <xdr:spPr>
        <a:xfrm>
          <a:off x="104267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77995</xdr:rowOff>
    </xdr:from>
    <xdr:ext cx="534377" cy="259045"/>
    <xdr:sp macro="" textlink="">
      <xdr:nvSpPr>
        <xdr:cNvPr id="372" name="農林水産業費該当値テキスト">
          <a:extLst>
            <a:ext uri="{FF2B5EF4-FFF2-40B4-BE49-F238E27FC236}">
              <a16:creationId xmlns:a16="http://schemas.microsoft.com/office/drawing/2014/main" id="{00000000-0008-0000-0800-000074010000}"/>
            </a:ext>
          </a:extLst>
        </xdr:cNvPr>
        <xdr:cNvSpPr txBox="1"/>
      </xdr:nvSpPr>
      <xdr:spPr>
        <a:xfrm>
          <a:off x="10528300" y="98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51276</xdr:rowOff>
    </xdr:from>
    <xdr:to>
      <xdr:col>50</xdr:col>
      <xdr:colOff>165100</xdr:colOff>
      <xdr:row>57</xdr:row>
      <xdr:rowOff>152876</xdr:rowOff>
    </xdr:to>
    <xdr:sp macro="" textlink="">
      <xdr:nvSpPr>
        <xdr:cNvPr id="373" name="楕円 372">
          <a:extLst>
            <a:ext uri="{FF2B5EF4-FFF2-40B4-BE49-F238E27FC236}">
              <a16:creationId xmlns:a16="http://schemas.microsoft.com/office/drawing/2014/main" id="{00000000-0008-0000-0800-000075010000}"/>
            </a:ext>
          </a:extLst>
        </xdr:cNvPr>
        <xdr:cNvSpPr/>
      </xdr:nvSpPr>
      <xdr:spPr>
        <a:xfrm>
          <a:off x="9588500" y="98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144003</xdr:rowOff>
    </xdr:from>
    <xdr:ext cx="534377" cy="259045"/>
    <xdr:sp macro="" textlink="">
      <xdr:nvSpPr>
        <xdr:cNvPr id="374" name="テキスト ボックス 373">
          <a:extLst>
            <a:ext uri="{FF2B5EF4-FFF2-40B4-BE49-F238E27FC236}">
              <a16:creationId xmlns:a16="http://schemas.microsoft.com/office/drawing/2014/main" id="{00000000-0008-0000-0800-000076010000}"/>
            </a:ext>
          </a:extLst>
        </xdr:cNvPr>
        <xdr:cNvSpPr txBox="1"/>
      </xdr:nvSpPr>
      <xdr:spPr>
        <a:xfrm>
          <a:off x="9372111" y="99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106940</xdr:rowOff>
    </xdr:from>
    <xdr:to>
      <xdr:col>46</xdr:col>
      <xdr:colOff>38100</xdr:colOff>
      <xdr:row>58</xdr:row>
      <xdr:rowOff>37090</xdr:rowOff>
    </xdr:to>
    <xdr:sp macro="" textlink="">
      <xdr:nvSpPr>
        <xdr:cNvPr id="375" name="楕円 374">
          <a:extLst>
            <a:ext uri="{FF2B5EF4-FFF2-40B4-BE49-F238E27FC236}">
              <a16:creationId xmlns:a16="http://schemas.microsoft.com/office/drawing/2014/main" id="{00000000-0008-0000-0800-000077010000}"/>
            </a:ext>
          </a:extLst>
        </xdr:cNvPr>
        <xdr:cNvSpPr/>
      </xdr:nvSpPr>
      <xdr:spPr>
        <a:xfrm>
          <a:off x="8699500" y="9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28217</xdr:rowOff>
    </xdr:from>
    <xdr:ext cx="534377" cy="259045"/>
    <xdr:sp macro="" textlink="">
      <xdr:nvSpPr>
        <xdr:cNvPr id="376" name="テキスト ボックス 375">
          <a:extLst>
            <a:ext uri="{FF2B5EF4-FFF2-40B4-BE49-F238E27FC236}">
              <a16:creationId xmlns:a16="http://schemas.microsoft.com/office/drawing/2014/main" id="{00000000-0008-0000-0800-000078010000}"/>
            </a:ext>
          </a:extLst>
        </xdr:cNvPr>
        <xdr:cNvSpPr txBox="1"/>
      </xdr:nvSpPr>
      <xdr:spPr>
        <a:xfrm>
          <a:off x="8483111" y="99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143287</xdr:rowOff>
    </xdr:from>
    <xdr:to>
      <xdr:col>41</xdr:col>
      <xdr:colOff>101600</xdr:colOff>
      <xdr:row>58</xdr:row>
      <xdr:rowOff>73437</xdr:rowOff>
    </xdr:to>
    <xdr:sp macro="" textlink="">
      <xdr:nvSpPr>
        <xdr:cNvPr id="377" name="楕円 376">
          <a:extLst>
            <a:ext uri="{FF2B5EF4-FFF2-40B4-BE49-F238E27FC236}">
              <a16:creationId xmlns:a16="http://schemas.microsoft.com/office/drawing/2014/main" id="{00000000-0008-0000-0800-000079010000}"/>
            </a:ext>
          </a:extLst>
        </xdr:cNvPr>
        <xdr:cNvSpPr/>
      </xdr:nvSpPr>
      <xdr:spPr>
        <a:xfrm>
          <a:off x="7810500" y="99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64564</xdr:rowOff>
    </xdr:from>
    <xdr:ext cx="534377" cy="259045"/>
    <xdr:sp macro="" textlink="">
      <xdr:nvSpPr>
        <xdr:cNvPr id="378" name="テキスト ボックス 377">
          <a:extLst>
            <a:ext uri="{FF2B5EF4-FFF2-40B4-BE49-F238E27FC236}">
              <a16:creationId xmlns:a16="http://schemas.microsoft.com/office/drawing/2014/main" id="{00000000-0008-0000-0800-00007A010000}"/>
            </a:ext>
          </a:extLst>
        </xdr:cNvPr>
        <xdr:cNvSpPr txBox="1"/>
      </xdr:nvSpPr>
      <xdr:spPr>
        <a:xfrm>
          <a:off x="7594111" y="100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101568</xdr:rowOff>
    </xdr:from>
    <xdr:to>
      <xdr:col>36</xdr:col>
      <xdr:colOff>165100</xdr:colOff>
      <xdr:row>58</xdr:row>
      <xdr:rowOff>31718</xdr:rowOff>
    </xdr:to>
    <xdr:sp macro="" textlink="">
      <xdr:nvSpPr>
        <xdr:cNvPr id="379" name="楕円 378">
          <a:extLst>
            <a:ext uri="{FF2B5EF4-FFF2-40B4-BE49-F238E27FC236}">
              <a16:creationId xmlns:a16="http://schemas.microsoft.com/office/drawing/2014/main" id="{00000000-0008-0000-0800-00007B010000}"/>
            </a:ext>
          </a:extLst>
        </xdr:cNvPr>
        <xdr:cNvSpPr/>
      </xdr:nvSpPr>
      <xdr:spPr>
        <a:xfrm>
          <a:off x="6921500" y="98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22845</xdr:rowOff>
    </xdr:from>
    <xdr:ext cx="534377" cy="259045"/>
    <xdr:sp macro="" textlink="">
      <xdr:nvSpPr>
        <xdr:cNvPr id="380" name="テキスト ボックス 379">
          <a:extLst>
            <a:ext uri="{FF2B5EF4-FFF2-40B4-BE49-F238E27FC236}">
              <a16:creationId xmlns:a16="http://schemas.microsoft.com/office/drawing/2014/main" id="{00000000-0008-0000-0800-00007C010000}"/>
            </a:ext>
          </a:extLst>
        </xdr:cNvPr>
        <xdr:cNvSpPr txBox="1"/>
      </xdr:nvSpPr>
      <xdr:spPr>
        <a:xfrm>
          <a:off x="6705111" y="99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8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8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8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8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8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8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8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8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8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8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8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8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8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8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8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8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8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8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8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8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8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8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8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8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8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8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146329</xdr:rowOff>
    </xdr:from>
    <xdr:to>
      <xdr:col>55</xdr:col>
      <xdr:colOff>0</xdr:colOff>
      <xdr:row>77</xdr:row>
      <xdr:rowOff>109068</xdr:rowOff>
    </xdr:to>
    <xdr:cxnSp macro="">
      <xdr:nvCxnSpPr>
        <xdr:cNvPr id="407" name="直線コネクタ 406">
          <a:extLst>
            <a:ext uri="{FF2B5EF4-FFF2-40B4-BE49-F238E27FC236}">
              <a16:creationId xmlns:a16="http://schemas.microsoft.com/office/drawing/2014/main" id="{00000000-0008-0000-0800-000097010000}"/>
            </a:ext>
          </a:extLst>
        </xdr:cNvPr>
        <xdr:cNvCxnSpPr/>
      </xdr:nvCxnSpPr>
      <xdr:spPr>
        <a:xfrm flipV="1">
          <a:off x="9639300" y="13005079"/>
          <a:ext cx="838200" cy="30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8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8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4849</xdr:rowOff>
    </xdr:from>
    <xdr:to>
      <xdr:col>50</xdr:col>
      <xdr:colOff>114300</xdr:colOff>
      <xdr:row>77</xdr:row>
      <xdr:rowOff>109068</xdr:rowOff>
    </xdr:to>
    <xdr:cxnSp macro="">
      <xdr:nvCxnSpPr>
        <xdr:cNvPr id="410" name="直線コネクタ 409">
          <a:extLst>
            <a:ext uri="{FF2B5EF4-FFF2-40B4-BE49-F238E27FC236}">
              <a16:creationId xmlns:a16="http://schemas.microsoft.com/office/drawing/2014/main" id="{00000000-0008-0000-0800-00009A010000}"/>
            </a:ext>
          </a:extLst>
        </xdr:cNvPr>
        <xdr:cNvCxnSpPr/>
      </xdr:nvCxnSpPr>
      <xdr:spPr>
        <a:xfrm>
          <a:off x="8750300" y="13035049"/>
          <a:ext cx="889000" cy="27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8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8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4849</xdr:rowOff>
    </xdr:from>
    <xdr:to>
      <xdr:col>45</xdr:col>
      <xdr:colOff>177800</xdr:colOff>
      <xdr:row>77</xdr:row>
      <xdr:rowOff>147061</xdr:rowOff>
    </xdr:to>
    <xdr:cxnSp macro="">
      <xdr:nvCxnSpPr>
        <xdr:cNvPr id="413" name="直線コネクタ 412">
          <a:extLst>
            <a:ext uri="{FF2B5EF4-FFF2-40B4-BE49-F238E27FC236}">
              <a16:creationId xmlns:a16="http://schemas.microsoft.com/office/drawing/2014/main" id="{00000000-0008-0000-0800-00009D010000}"/>
            </a:ext>
          </a:extLst>
        </xdr:cNvPr>
        <xdr:cNvCxnSpPr/>
      </xdr:nvCxnSpPr>
      <xdr:spPr>
        <a:xfrm flipV="1">
          <a:off x="7861300" y="13035049"/>
          <a:ext cx="889000" cy="3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8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8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147061</xdr:rowOff>
    </xdr:from>
    <xdr:to>
      <xdr:col>41</xdr:col>
      <xdr:colOff>50800</xdr:colOff>
      <xdr:row>78</xdr:row>
      <xdr:rowOff>10289</xdr:rowOff>
    </xdr:to>
    <xdr:cxnSp macro="">
      <xdr:nvCxnSpPr>
        <xdr:cNvPr id="416" name="直線コネクタ 415">
          <a:extLst>
            <a:ext uri="{FF2B5EF4-FFF2-40B4-BE49-F238E27FC236}">
              <a16:creationId xmlns:a16="http://schemas.microsoft.com/office/drawing/2014/main" id="{00000000-0008-0000-0800-0000A0010000}"/>
            </a:ext>
          </a:extLst>
        </xdr:cNvPr>
        <xdr:cNvCxnSpPr/>
      </xdr:nvCxnSpPr>
      <xdr:spPr>
        <a:xfrm flipV="1">
          <a:off x="6972300" y="13348711"/>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8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8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8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8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8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8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8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8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8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95529</xdr:rowOff>
    </xdr:from>
    <xdr:to>
      <xdr:col>55</xdr:col>
      <xdr:colOff>50800</xdr:colOff>
      <xdr:row>76</xdr:row>
      <xdr:rowOff>25679</xdr:rowOff>
    </xdr:to>
    <xdr:sp macro="" textlink="">
      <xdr:nvSpPr>
        <xdr:cNvPr id="426" name="楕円 425">
          <a:extLst>
            <a:ext uri="{FF2B5EF4-FFF2-40B4-BE49-F238E27FC236}">
              <a16:creationId xmlns:a16="http://schemas.microsoft.com/office/drawing/2014/main" id="{00000000-0008-0000-0800-0000AA010000}"/>
            </a:ext>
          </a:extLst>
        </xdr:cNvPr>
        <xdr:cNvSpPr/>
      </xdr:nvSpPr>
      <xdr:spPr>
        <a:xfrm>
          <a:off x="104267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73956</xdr:rowOff>
    </xdr:from>
    <xdr:ext cx="534377" cy="259045"/>
    <xdr:sp macro="" textlink="">
      <xdr:nvSpPr>
        <xdr:cNvPr id="427" name="商工費該当値テキスト">
          <a:extLst>
            <a:ext uri="{FF2B5EF4-FFF2-40B4-BE49-F238E27FC236}">
              <a16:creationId xmlns:a16="http://schemas.microsoft.com/office/drawing/2014/main" id="{00000000-0008-0000-0800-0000AB010000}"/>
            </a:ext>
          </a:extLst>
        </xdr:cNvPr>
        <xdr:cNvSpPr txBox="1"/>
      </xdr:nvSpPr>
      <xdr:spPr>
        <a:xfrm>
          <a:off x="10528300" y="129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58268</xdr:rowOff>
    </xdr:from>
    <xdr:to>
      <xdr:col>50</xdr:col>
      <xdr:colOff>165100</xdr:colOff>
      <xdr:row>77</xdr:row>
      <xdr:rowOff>159868</xdr:rowOff>
    </xdr:to>
    <xdr:sp macro="" textlink="">
      <xdr:nvSpPr>
        <xdr:cNvPr id="428" name="楕円 427">
          <a:extLst>
            <a:ext uri="{FF2B5EF4-FFF2-40B4-BE49-F238E27FC236}">
              <a16:creationId xmlns:a16="http://schemas.microsoft.com/office/drawing/2014/main" id="{00000000-0008-0000-0800-0000AC010000}"/>
            </a:ext>
          </a:extLst>
        </xdr:cNvPr>
        <xdr:cNvSpPr/>
      </xdr:nvSpPr>
      <xdr:spPr>
        <a:xfrm>
          <a:off x="9588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150995</xdr:rowOff>
    </xdr:from>
    <xdr:ext cx="469744" cy="259045"/>
    <xdr:sp macro="" textlink="">
      <xdr:nvSpPr>
        <xdr:cNvPr id="429" name="テキスト ボックス 428">
          <a:extLst>
            <a:ext uri="{FF2B5EF4-FFF2-40B4-BE49-F238E27FC236}">
              <a16:creationId xmlns:a16="http://schemas.microsoft.com/office/drawing/2014/main" id="{00000000-0008-0000-0800-0000AD010000}"/>
            </a:ext>
          </a:extLst>
        </xdr:cNvPr>
        <xdr:cNvSpPr txBox="1"/>
      </xdr:nvSpPr>
      <xdr:spPr>
        <a:xfrm>
          <a:off x="9404428"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125499</xdr:rowOff>
    </xdr:from>
    <xdr:to>
      <xdr:col>46</xdr:col>
      <xdr:colOff>38100</xdr:colOff>
      <xdr:row>76</xdr:row>
      <xdr:rowOff>55649</xdr:rowOff>
    </xdr:to>
    <xdr:sp macro="" textlink="">
      <xdr:nvSpPr>
        <xdr:cNvPr id="430" name="楕円 429">
          <a:extLst>
            <a:ext uri="{FF2B5EF4-FFF2-40B4-BE49-F238E27FC236}">
              <a16:creationId xmlns:a16="http://schemas.microsoft.com/office/drawing/2014/main" id="{00000000-0008-0000-0800-0000AE010000}"/>
            </a:ext>
          </a:extLst>
        </xdr:cNvPr>
        <xdr:cNvSpPr/>
      </xdr:nvSpPr>
      <xdr:spPr>
        <a:xfrm>
          <a:off x="8699500" y="129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46776</xdr:rowOff>
    </xdr:from>
    <xdr:ext cx="534377" cy="259045"/>
    <xdr:sp macro="" textlink="">
      <xdr:nvSpPr>
        <xdr:cNvPr id="431" name="テキスト ボックス 430">
          <a:extLst>
            <a:ext uri="{FF2B5EF4-FFF2-40B4-BE49-F238E27FC236}">
              <a16:creationId xmlns:a16="http://schemas.microsoft.com/office/drawing/2014/main" id="{00000000-0008-0000-0800-0000AF010000}"/>
            </a:ext>
          </a:extLst>
        </xdr:cNvPr>
        <xdr:cNvSpPr txBox="1"/>
      </xdr:nvSpPr>
      <xdr:spPr>
        <a:xfrm>
          <a:off x="8483111" y="130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96261</xdr:rowOff>
    </xdr:from>
    <xdr:to>
      <xdr:col>41</xdr:col>
      <xdr:colOff>101600</xdr:colOff>
      <xdr:row>78</xdr:row>
      <xdr:rowOff>26411</xdr:rowOff>
    </xdr:to>
    <xdr:sp macro="" textlink="">
      <xdr:nvSpPr>
        <xdr:cNvPr id="432" name="楕円 431">
          <a:extLst>
            <a:ext uri="{FF2B5EF4-FFF2-40B4-BE49-F238E27FC236}">
              <a16:creationId xmlns:a16="http://schemas.microsoft.com/office/drawing/2014/main" id="{00000000-0008-0000-0800-0000B0010000}"/>
            </a:ext>
          </a:extLst>
        </xdr:cNvPr>
        <xdr:cNvSpPr/>
      </xdr:nvSpPr>
      <xdr:spPr>
        <a:xfrm>
          <a:off x="7810500" y="132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17538</xdr:rowOff>
    </xdr:from>
    <xdr:ext cx="469744" cy="259045"/>
    <xdr:sp macro="" textlink="">
      <xdr:nvSpPr>
        <xdr:cNvPr id="433" name="テキスト ボックス 432">
          <a:extLst>
            <a:ext uri="{FF2B5EF4-FFF2-40B4-BE49-F238E27FC236}">
              <a16:creationId xmlns:a16="http://schemas.microsoft.com/office/drawing/2014/main" id="{00000000-0008-0000-0800-0000B1010000}"/>
            </a:ext>
          </a:extLst>
        </xdr:cNvPr>
        <xdr:cNvSpPr txBox="1"/>
      </xdr:nvSpPr>
      <xdr:spPr>
        <a:xfrm>
          <a:off x="7626428" y="1339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130939</xdr:rowOff>
    </xdr:from>
    <xdr:to>
      <xdr:col>36</xdr:col>
      <xdr:colOff>165100</xdr:colOff>
      <xdr:row>78</xdr:row>
      <xdr:rowOff>61089</xdr:rowOff>
    </xdr:to>
    <xdr:sp macro="" textlink="">
      <xdr:nvSpPr>
        <xdr:cNvPr id="434" name="楕円 433">
          <a:extLst>
            <a:ext uri="{FF2B5EF4-FFF2-40B4-BE49-F238E27FC236}">
              <a16:creationId xmlns:a16="http://schemas.microsoft.com/office/drawing/2014/main" id="{00000000-0008-0000-0800-0000B2010000}"/>
            </a:ext>
          </a:extLst>
        </xdr:cNvPr>
        <xdr:cNvSpPr/>
      </xdr:nvSpPr>
      <xdr:spPr>
        <a:xfrm>
          <a:off x="6921500" y="13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52216</xdr:rowOff>
    </xdr:from>
    <xdr:ext cx="469744" cy="259045"/>
    <xdr:sp macro="" textlink="">
      <xdr:nvSpPr>
        <xdr:cNvPr id="435" name="テキスト ボックス 434">
          <a:extLst>
            <a:ext uri="{FF2B5EF4-FFF2-40B4-BE49-F238E27FC236}">
              <a16:creationId xmlns:a16="http://schemas.microsoft.com/office/drawing/2014/main" id="{00000000-0008-0000-0800-0000B3010000}"/>
            </a:ext>
          </a:extLst>
        </xdr:cNvPr>
        <xdr:cNvSpPr txBox="1"/>
      </xdr:nvSpPr>
      <xdr:spPr>
        <a:xfrm>
          <a:off x="6737428" y="1342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8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8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8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8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8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8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8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8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8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8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8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8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8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8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8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8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8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8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8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8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8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8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8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8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8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8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8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8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8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62218</xdr:rowOff>
    </xdr:from>
    <xdr:to>
      <xdr:col>55</xdr:col>
      <xdr:colOff>0</xdr:colOff>
      <xdr:row>97</xdr:row>
      <xdr:rowOff>80696</xdr:rowOff>
    </xdr:to>
    <xdr:cxnSp macro="">
      <xdr:nvCxnSpPr>
        <xdr:cNvPr id="465" name="直線コネクタ 464">
          <a:extLst>
            <a:ext uri="{FF2B5EF4-FFF2-40B4-BE49-F238E27FC236}">
              <a16:creationId xmlns:a16="http://schemas.microsoft.com/office/drawing/2014/main" id="{00000000-0008-0000-0800-0000D1010000}"/>
            </a:ext>
          </a:extLst>
        </xdr:cNvPr>
        <xdr:cNvCxnSpPr/>
      </xdr:nvCxnSpPr>
      <xdr:spPr>
        <a:xfrm>
          <a:off x="9639300" y="16692868"/>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8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8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115660</xdr:rowOff>
    </xdr:from>
    <xdr:to>
      <xdr:col>50</xdr:col>
      <xdr:colOff>114300</xdr:colOff>
      <xdr:row>97</xdr:row>
      <xdr:rowOff>62218</xdr:rowOff>
    </xdr:to>
    <xdr:cxnSp macro="">
      <xdr:nvCxnSpPr>
        <xdr:cNvPr id="468" name="直線コネクタ 467">
          <a:extLst>
            <a:ext uri="{FF2B5EF4-FFF2-40B4-BE49-F238E27FC236}">
              <a16:creationId xmlns:a16="http://schemas.microsoft.com/office/drawing/2014/main" id="{00000000-0008-0000-0800-0000D4010000}"/>
            </a:ext>
          </a:extLst>
        </xdr:cNvPr>
        <xdr:cNvCxnSpPr/>
      </xdr:nvCxnSpPr>
      <xdr:spPr>
        <a:xfrm>
          <a:off x="8750300" y="16403410"/>
          <a:ext cx="889000" cy="2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8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8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115660</xdr:rowOff>
    </xdr:from>
    <xdr:to>
      <xdr:col>45</xdr:col>
      <xdr:colOff>177800</xdr:colOff>
      <xdr:row>97</xdr:row>
      <xdr:rowOff>109144</xdr:rowOff>
    </xdr:to>
    <xdr:cxnSp macro="">
      <xdr:nvCxnSpPr>
        <xdr:cNvPr id="471" name="直線コネクタ 470">
          <a:extLst>
            <a:ext uri="{FF2B5EF4-FFF2-40B4-BE49-F238E27FC236}">
              <a16:creationId xmlns:a16="http://schemas.microsoft.com/office/drawing/2014/main" id="{00000000-0008-0000-0800-0000D7010000}"/>
            </a:ext>
          </a:extLst>
        </xdr:cNvPr>
        <xdr:cNvCxnSpPr/>
      </xdr:nvCxnSpPr>
      <xdr:spPr>
        <a:xfrm flipV="1">
          <a:off x="7861300" y="16403410"/>
          <a:ext cx="889000" cy="3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8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8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109144</xdr:rowOff>
    </xdr:from>
    <xdr:to>
      <xdr:col>41</xdr:col>
      <xdr:colOff>50800</xdr:colOff>
      <xdr:row>97</xdr:row>
      <xdr:rowOff>112751</xdr:rowOff>
    </xdr:to>
    <xdr:cxnSp macro="">
      <xdr:nvCxnSpPr>
        <xdr:cNvPr id="474" name="直線コネクタ 473">
          <a:extLst>
            <a:ext uri="{FF2B5EF4-FFF2-40B4-BE49-F238E27FC236}">
              <a16:creationId xmlns:a16="http://schemas.microsoft.com/office/drawing/2014/main" id="{00000000-0008-0000-0800-0000DA010000}"/>
            </a:ext>
          </a:extLst>
        </xdr:cNvPr>
        <xdr:cNvCxnSpPr/>
      </xdr:nvCxnSpPr>
      <xdr:spPr>
        <a:xfrm flipV="1">
          <a:off x="6972300" y="1673979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8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8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8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8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8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8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8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8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8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29896</xdr:rowOff>
    </xdr:from>
    <xdr:to>
      <xdr:col>55</xdr:col>
      <xdr:colOff>50800</xdr:colOff>
      <xdr:row>97</xdr:row>
      <xdr:rowOff>131496</xdr:rowOff>
    </xdr:to>
    <xdr:sp macro="" textlink="">
      <xdr:nvSpPr>
        <xdr:cNvPr id="484" name="楕円 483">
          <a:extLst>
            <a:ext uri="{FF2B5EF4-FFF2-40B4-BE49-F238E27FC236}">
              <a16:creationId xmlns:a16="http://schemas.microsoft.com/office/drawing/2014/main" id="{00000000-0008-0000-0800-0000E4010000}"/>
            </a:ext>
          </a:extLst>
        </xdr:cNvPr>
        <xdr:cNvSpPr/>
      </xdr:nvSpPr>
      <xdr:spPr>
        <a:xfrm>
          <a:off x="10426700" y="166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8323</xdr:rowOff>
    </xdr:from>
    <xdr:ext cx="534377" cy="259045"/>
    <xdr:sp macro="" textlink="">
      <xdr:nvSpPr>
        <xdr:cNvPr id="485" name="土木費該当値テキスト">
          <a:extLst>
            <a:ext uri="{FF2B5EF4-FFF2-40B4-BE49-F238E27FC236}">
              <a16:creationId xmlns:a16="http://schemas.microsoft.com/office/drawing/2014/main" id="{00000000-0008-0000-0800-0000E5010000}"/>
            </a:ext>
          </a:extLst>
        </xdr:cNvPr>
        <xdr:cNvSpPr txBox="1"/>
      </xdr:nvSpPr>
      <xdr:spPr>
        <a:xfrm>
          <a:off x="10528300" y="1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11418</xdr:rowOff>
    </xdr:from>
    <xdr:to>
      <xdr:col>50</xdr:col>
      <xdr:colOff>165100</xdr:colOff>
      <xdr:row>97</xdr:row>
      <xdr:rowOff>113018</xdr:rowOff>
    </xdr:to>
    <xdr:sp macro="" textlink="">
      <xdr:nvSpPr>
        <xdr:cNvPr id="486" name="楕円 485">
          <a:extLst>
            <a:ext uri="{FF2B5EF4-FFF2-40B4-BE49-F238E27FC236}">
              <a16:creationId xmlns:a16="http://schemas.microsoft.com/office/drawing/2014/main" id="{00000000-0008-0000-0800-0000E6010000}"/>
            </a:ext>
          </a:extLst>
        </xdr:cNvPr>
        <xdr:cNvSpPr/>
      </xdr:nvSpPr>
      <xdr:spPr>
        <a:xfrm>
          <a:off x="9588500" y="166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104145</xdr:rowOff>
    </xdr:from>
    <xdr:ext cx="534377" cy="259045"/>
    <xdr:sp macro="" textlink="">
      <xdr:nvSpPr>
        <xdr:cNvPr id="487" name="テキスト ボックス 486">
          <a:extLst>
            <a:ext uri="{FF2B5EF4-FFF2-40B4-BE49-F238E27FC236}">
              <a16:creationId xmlns:a16="http://schemas.microsoft.com/office/drawing/2014/main" id="{00000000-0008-0000-0800-0000E7010000}"/>
            </a:ext>
          </a:extLst>
        </xdr:cNvPr>
        <xdr:cNvSpPr txBox="1"/>
      </xdr:nvSpPr>
      <xdr:spPr>
        <a:xfrm>
          <a:off x="9372111"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64860</xdr:rowOff>
    </xdr:from>
    <xdr:to>
      <xdr:col>46</xdr:col>
      <xdr:colOff>38100</xdr:colOff>
      <xdr:row>95</xdr:row>
      <xdr:rowOff>166460</xdr:rowOff>
    </xdr:to>
    <xdr:sp macro="" textlink="">
      <xdr:nvSpPr>
        <xdr:cNvPr id="488" name="楕円 487">
          <a:extLst>
            <a:ext uri="{FF2B5EF4-FFF2-40B4-BE49-F238E27FC236}">
              <a16:creationId xmlns:a16="http://schemas.microsoft.com/office/drawing/2014/main" id="{00000000-0008-0000-0800-0000E8010000}"/>
            </a:ext>
          </a:extLst>
        </xdr:cNvPr>
        <xdr:cNvSpPr/>
      </xdr:nvSpPr>
      <xdr:spPr>
        <a:xfrm>
          <a:off x="8699500" y="163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11537</xdr:rowOff>
    </xdr:from>
    <xdr:ext cx="534377" cy="259045"/>
    <xdr:sp macro="" textlink="">
      <xdr:nvSpPr>
        <xdr:cNvPr id="489" name="テキスト ボックス 488">
          <a:extLst>
            <a:ext uri="{FF2B5EF4-FFF2-40B4-BE49-F238E27FC236}">
              <a16:creationId xmlns:a16="http://schemas.microsoft.com/office/drawing/2014/main" id="{00000000-0008-0000-0800-0000E9010000}"/>
            </a:ext>
          </a:extLst>
        </xdr:cNvPr>
        <xdr:cNvSpPr txBox="1"/>
      </xdr:nvSpPr>
      <xdr:spPr>
        <a:xfrm>
          <a:off x="8483111" y="161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58344</xdr:rowOff>
    </xdr:from>
    <xdr:to>
      <xdr:col>41</xdr:col>
      <xdr:colOff>101600</xdr:colOff>
      <xdr:row>97</xdr:row>
      <xdr:rowOff>159944</xdr:rowOff>
    </xdr:to>
    <xdr:sp macro="" textlink="">
      <xdr:nvSpPr>
        <xdr:cNvPr id="490" name="楕円 489">
          <a:extLst>
            <a:ext uri="{FF2B5EF4-FFF2-40B4-BE49-F238E27FC236}">
              <a16:creationId xmlns:a16="http://schemas.microsoft.com/office/drawing/2014/main" id="{00000000-0008-0000-0800-0000EA010000}"/>
            </a:ext>
          </a:extLst>
        </xdr:cNvPr>
        <xdr:cNvSpPr/>
      </xdr:nvSpPr>
      <xdr:spPr>
        <a:xfrm>
          <a:off x="7810500" y="166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5021</xdr:rowOff>
    </xdr:from>
    <xdr:ext cx="534377" cy="259045"/>
    <xdr:sp macro="" textlink="">
      <xdr:nvSpPr>
        <xdr:cNvPr id="491" name="テキスト ボックス 490">
          <a:extLst>
            <a:ext uri="{FF2B5EF4-FFF2-40B4-BE49-F238E27FC236}">
              <a16:creationId xmlns:a16="http://schemas.microsoft.com/office/drawing/2014/main" id="{00000000-0008-0000-0800-0000EB010000}"/>
            </a:ext>
          </a:extLst>
        </xdr:cNvPr>
        <xdr:cNvSpPr txBox="1"/>
      </xdr:nvSpPr>
      <xdr:spPr>
        <a:xfrm>
          <a:off x="7594111" y="164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61951</xdr:rowOff>
    </xdr:from>
    <xdr:to>
      <xdr:col>36</xdr:col>
      <xdr:colOff>165100</xdr:colOff>
      <xdr:row>97</xdr:row>
      <xdr:rowOff>163551</xdr:rowOff>
    </xdr:to>
    <xdr:sp macro="" textlink="">
      <xdr:nvSpPr>
        <xdr:cNvPr id="492" name="楕円 491">
          <a:extLst>
            <a:ext uri="{FF2B5EF4-FFF2-40B4-BE49-F238E27FC236}">
              <a16:creationId xmlns:a16="http://schemas.microsoft.com/office/drawing/2014/main" id="{00000000-0008-0000-0800-0000EC010000}"/>
            </a:ext>
          </a:extLst>
        </xdr:cNvPr>
        <xdr:cNvSpPr/>
      </xdr:nvSpPr>
      <xdr:spPr>
        <a:xfrm>
          <a:off x="6921500" y="166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154678</xdr:rowOff>
    </xdr:from>
    <xdr:ext cx="534377" cy="259045"/>
    <xdr:sp macro="" textlink="">
      <xdr:nvSpPr>
        <xdr:cNvPr id="493" name="テキスト ボックス 492">
          <a:extLst>
            <a:ext uri="{FF2B5EF4-FFF2-40B4-BE49-F238E27FC236}">
              <a16:creationId xmlns:a16="http://schemas.microsoft.com/office/drawing/2014/main" id="{00000000-0008-0000-0800-0000ED010000}"/>
            </a:ext>
          </a:extLst>
        </xdr:cNvPr>
        <xdr:cNvSpPr txBox="1"/>
      </xdr:nvSpPr>
      <xdr:spPr>
        <a:xfrm>
          <a:off x="6705111" y="167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8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8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8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8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8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8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8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8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8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8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8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8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8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8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8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8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8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8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8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8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8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8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8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8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8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8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8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8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8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31534</xdr:rowOff>
    </xdr:from>
    <xdr:to>
      <xdr:col>85</xdr:col>
      <xdr:colOff>127000</xdr:colOff>
      <xdr:row>38</xdr:row>
      <xdr:rowOff>50317</xdr:rowOff>
    </xdr:to>
    <xdr:cxnSp macro="">
      <xdr:nvCxnSpPr>
        <xdr:cNvPr id="523" name="直線コネクタ 522">
          <a:extLst>
            <a:ext uri="{FF2B5EF4-FFF2-40B4-BE49-F238E27FC236}">
              <a16:creationId xmlns:a16="http://schemas.microsoft.com/office/drawing/2014/main" id="{00000000-0008-0000-0800-00000B020000}"/>
            </a:ext>
          </a:extLst>
        </xdr:cNvPr>
        <xdr:cNvCxnSpPr/>
      </xdr:nvCxnSpPr>
      <xdr:spPr>
        <a:xfrm flipV="1">
          <a:off x="15481300" y="6546634"/>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8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8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158445</xdr:rowOff>
    </xdr:from>
    <xdr:to>
      <xdr:col>81</xdr:col>
      <xdr:colOff>50800</xdr:colOff>
      <xdr:row>38</xdr:row>
      <xdr:rowOff>50317</xdr:rowOff>
    </xdr:to>
    <xdr:cxnSp macro="">
      <xdr:nvCxnSpPr>
        <xdr:cNvPr id="526" name="直線コネクタ 525">
          <a:extLst>
            <a:ext uri="{FF2B5EF4-FFF2-40B4-BE49-F238E27FC236}">
              <a16:creationId xmlns:a16="http://schemas.microsoft.com/office/drawing/2014/main" id="{00000000-0008-0000-0800-00000E020000}"/>
            </a:ext>
          </a:extLst>
        </xdr:cNvPr>
        <xdr:cNvCxnSpPr/>
      </xdr:nvCxnSpPr>
      <xdr:spPr>
        <a:xfrm>
          <a:off x="14592300" y="6502095"/>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8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8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158445</xdr:rowOff>
    </xdr:from>
    <xdr:to>
      <xdr:col>76</xdr:col>
      <xdr:colOff>114300</xdr:colOff>
      <xdr:row>38</xdr:row>
      <xdr:rowOff>57176</xdr:rowOff>
    </xdr:to>
    <xdr:cxnSp macro="">
      <xdr:nvCxnSpPr>
        <xdr:cNvPr id="529" name="直線コネクタ 528">
          <a:extLst>
            <a:ext uri="{FF2B5EF4-FFF2-40B4-BE49-F238E27FC236}">
              <a16:creationId xmlns:a16="http://schemas.microsoft.com/office/drawing/2014/main" id="{00000000-0008-0000-0800-000011020000}"/>
            </a:ext>
          </a:extLst>
        </xdr:cNvPr>
        <xdr:cNvCxnSpPr/>
      </xdr:nvCxnSpPr>
      <xdr:spPr>
        <a:xfrm flipV="1">
          <a:off x="13703300" y="6502095"/>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8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8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54928</xdr:rowOff>
    </xdr:from>
    <xdr:to>
      <xdr:col>71</xdr:col>
      <xdr:colOff>177800</xdr:colOff>
      <xdr:row>38</xdr:row>
      <xdr:rowOff>57176</xdr:rowOff>
    </xdr:to>
    <xdr:cxnSp macro="">
      <xdr:nvCxnSpPr>
        <xdr:cNvPr id="532" name="直線コネクタ 531">
          <a:extLst>
            <a:ext uri="{FF2B5EF4-FFF2-40B4-BE49-F238E27FC236}">
              <a16:creationId xmlns:a16="http://schemas.microsoft.com/office/drawing/2014/main" id="{00000000-0008-0000-0800-000014020000}"/>
            </a:ext>
          </a:extLst>
        </xdr:cNvPr>
        <xdr:cNvCxnSpPr/>
      </xdr:nvCxnSpPr>
      <xdr:spPr>
        <a:xfrm>
          <a:off x="12814300" y="657002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8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8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8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8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8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8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8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8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8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152184</xdr:rowOff>
    </xdr:from>
    <xdr:to>
      <xdr:col>85</xdr:col>
      <xdr:colOff>177800</xdr:colOff>
      <xdr:row>38</xdr:row>
      <xdr:rowOff>82335</xdr:rowOff>
    </xdr:to>
    <xdr:sp macro="" textlink="">
      <xdr:nvSpPr>
        <xdr:cNvPr id="542" name="楕円 541">
          <a:extLst>
            <a:ext uri="{FF2B5EF4-FFF2-40B4-BE49-F238E27FC236}">
              <a16:creationId xmlns:a16="http://schemas.microsoft.com/office/drawing/2014/main" id="{00000000-0008-0000-0800-00001E020000}"/>
            </a:ext>
          </a:extLst>
        </xdr:cNvPr>
        <xdr:cNvSpPr/>
      </xdr:nvSpPr>
      <xdr:spPr>
        <a:xfrm>
          <a:off x="16268700" y="6495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130611</xdr:rowOff>
    </xdr:from>
    <xdr:ext cx="534377" cy="259045"/>
    <xdr:sp macro="" textlink="">
      <xdr:nvSpPr>
        <xdr:cNvPr id="543" name="消防費該当値テキスト">
          <a:extLst>
            <a:ext uri="{FF2B5EF4-FFF2-40B4-BE49-F238E27FC236}">
              <a16:creationId xmlns:a16="http://schemas.microsoft.com/office/drawing/2014/main" id="{00000000-0008-0000-0800-00001F020000}"/>
            </a:ext>
          </a:extLst>
        </xdr:cNvPr>
        <xdr:cNvSpPr txBox="1"/>
      </xdr:nvSpPr>
      <xdr:spPr>
        <a:xfrm>
          <a:off x="16370300" y="64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170967</xdr:rowOff>
    </xdr:from>
    <xdr:to>
      <xdr:col>81</xdr:col>
      <xdr:colOff>101600</xdr:colOff>
      <xdr:row>38</xdr:row>
      <xdr:rowOff>101117</xdr:rowOff>
    </xdr:to>
    <xdr:sp macro="" textlink="">
      <xdr:nvSpPr>
        <xdr:cNvPr id="544" name="楕円 543">
          <a:extLst>
            <a:ext uri="{FF2B5EF4-FFF2-40B4-BE49-F238E27FC236}">
              <a16:creationId xmlns:a16="http://schemas.microsoft.com/office/drawing/2014/main" id="{00000000-0008-0000-0800-000020020000}"/>
            </a:ext>
          </a:extLst>
        </xdr:cNvPr>
        <xdr:cNvSpPr/>
      </xdr:nvSpPr>
      <xdr:spPr>
        <a:xfrm>
          <a:off x="15430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92244</xdr:rowOff>
    </xdr:from>
    <xdr:ext cx="534377" cy="259045"/>
    <xdr:sp macro="" textlink="">
      <xdr:nvSpPr>
        <xdr:cNvPr id="545" name="テキスト ボックス 544">
          <a:extLst>
            <a:ext uri="{FF2B5EF4-FFF2-40B4-BE49-F238E27FC236}">
              <a16:creationId xmlns:a16="http://schemas.microsoft.com/office/drawing/2014/main" id="{00000000-0008-0000-0800-000021020000}"/>
            </a:ext>
          </a:extLst>
        </xdr:cNvPr>
        <xdr:cNvSpPr txBox="1"/>
      </xdr:nvSpPr>
      <xdr:spPr>
        <a:xfrm>
          <a:off x="15214111" y="66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107645</xdr:rowOff>
    </xdr:from>
    <xdr:to>
      <xdr:col>76</xdr:col>
      <xdr:colOff>165100</xdr:colOff>
      <xdr:row>38</xdr:row>
      <xdr:rowOff>37795</xdr:rowOff>
    </xdr:to>
    <xdr:sp macro="" textlink="">
      <xdr:nvSpPr>
        <xdr:cNvPr id="546" name="楕円 545">
          <a:extLst>
            <a:ext uri="{FF2B5EF4-FFF2-40B4-BE49-F238E27FC236}">
              <a16:creationId xmlns:a16="http://schemas.microsoft.com/office/drawing/2014/main" id="{00000000-0008-0000-0800-000022020000}"/>
            </a:ext>
          </a:extLst>
        </xdr:cNvPr>
        <xdr:cNvSpPr/>
      </xdr:nvSpPr>
      <xdr:spPr>
        <a:xfrm>
          <a:off x="14541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28922</xdr:rowOff>
    </xdr:from>
    <xdr:ext cx="534377" cy="259045"/>
    <xdr:sp macro="" textlink="">
      <xdr:nvSpPr>
        <xdr:cNvPr id="547" name="テキスト ボックス 546">
          <a:extLst>
            <a:ext uri="{FF2B5EF4-FFF2-40B4-BE49-F238E27FC236}">
              <a16:creationId xmlns:a16="http://schemas.microsoft.com/office/drawing/2014/main" id="{00000000-0008-0000-0800-000023020000}"/>
            </a:ext>
          </a:extLst>
        </xdr:cNvPr>
        <xdr:cNvSpPr txBox="1"/>
      </xdr:nvSpPr>
      <xdr:spPr>
        <a:xfrm>
          <a:off x="14325111" y="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6376</xdr:rowOff>
    </xdr:from>
    <xdr:to>
      <xdr:col>72</xdr:col>
      <xdr:colOff>38100</xdr:colOff>
      <xdr:row>38</xdr:row>
      <xdr:rowOff>107976</xdr:rowOff>
    </xdr:to>
    <xdr:sp macro="" textlink="">
      <xdr:nvSpPr>
        <xdr:cNvPr id="548" name="楕円 547">
          <a:extLst>
            <a:ext uri="{FF2B5EF4-FFF2-40B4-BE49-F238E27FC236}">
              <a16:creationId xmlns:a16="http://schemas.microsoft.com/office/drawing/2014/main" id="{00000000-0008-0000-0800-000024020000}"/>
            </a:ext>
          </a:extLst>
        </xdr:cNvPr>
        <xdr:cNvSpPr/>
      </xdr:nvSpPr>
      <xdr:spPr>
        <a:xfrm>
          <a:off x="13652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99103</xdr:rowOff>
    </xdr:from>
    <xdr:ext cx="534377" cy="259045"/>
    <xdr:sp macro="" textlink="">
      <xdr:nvSpPr>
        <xdr:cNvPr id="549" name="テキスト ボックス 548">
          <a:extLst>
            <a:ext uri="{FF2B5EF4-FFF2-40B4-BE49-F238E27FC236}">
              <a16:creationId xmlns:a16="http://schemas.microsoft.com/office/drawing/2014/main" id="{00000000-0008-0000-0800-000025020000}"/>
            </a:ext>
          </a:extLst>
        </xdr:cNvPr>
        <xdr:cNvSpPr txBox="1"/>
      </xdr:nvSpPr>
      <xdr:spPr>
        <a:xfrm>
          <a:off x="13436111" y="66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4128</xdr:rowOff>
    </xdr:from>
    <xdr:to>
      <xdr:col>67</xdr:col>
      <xdr:colOff>101600</xdr:colOff>
      <xdr:row>38</xdr:row>
      <xdr:rowOff>105728</xdr:rowOff>
    </xdr:to>
    <xdr:sp macro="" textlink="">
      <xdr:nvSpPr>
        <xdr:cNvPr id="550" name="楕円 549">
          <a:extLst>
            <a:ext uri="{FF2B5EF4-FFF2-40B4-BE49-F238E27FC236}">
              <a16:creationId xmlns:a16="http://schemas.microsoft.com/office/drawing/2014/main" id="{00000000-0008-0000-0800-000026020000}"/>
            </a:ext>
          </a:extLst>
        </xdr:cNvPr>
        <xdr:cNvSpPr/>
      </xdr:nvSpPr>
      <xdr:spPr>
        <a:xfrm>
          <a:off x="12763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96855</xdr:rowOff>
    </xdr:from>
    <xdr:ext cx="534377" cy="259045"/>
    <xdr:sp macro="" textlink="">
      <xdr:nvSpPr>
        <xdr:cNvPr id="551" name="テキスト ボックス 550">
          <a:extLst>
            <a:ext uri="{FF2B5EF4-FFF2-40B4-BE49-F238E27FC236}">
              <a16:creationId xmlns:a16="http://schemas.microsoft.com/office/drawing/2014/main" id="{00000000-0008-0000-0800-000027020000}"/>
            </a:ext>
          </a:extLst>
        </xdr:cNvPr>
        <xdr:cNvSpPr txBox="1"/>
      </xdr:nvSpPr>
      <xdr:spPr>
        <a:xfrm>
          <a:off x="12547111" y="66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8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8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8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8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8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8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8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8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8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8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8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8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8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8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8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8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8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8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8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8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8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8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8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8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8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8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8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8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8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73622</xdr:rowOff>
    </xdr:from>
    <xdr:to>
      <xdr:col>85</xdr:col>
      <xdr:colOff>127000</xdr:colOff>
      <xdr:row>57</xdr:row>
      <xdr:rowOff>107328</xdr:rowOff>
    </xdr:to>
    <xdr:cxnSp macro="">
      <xdr:nvCxnSpPr>
        <xdr:cNvPr id="581" name="直線コネクタ 580">
          <a:extLst>
            <a:ext uri="{FF2B5EF4-FFF2-40B4-BE49-F238E27FC236}">
              <a16:creationId xmlns:a16="http://schemas.microsoft.com/office/drawing/2014/main" id="{00000000-0008-0000-0800-000045020000}"/>
            </a:ext>
          </a:extLst>
        </xdr:cNvPr>
        <xdr:cNvCxnSpPr/>
      </xdr:nvCxnSpPr>
      <xdr:spPr>
        <a:xfrm>
          <a:off x="15481300" y="9846272"/>
          <a:ext cx="838200" cy="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8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8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77750</xdr:rowOff>
    </xdr:from>
    <xdr:to>
      <xdr:col>81</xdr:col>
      <xdr:colOff>50800</xdr:colOff>
      <xdr:row>57</xdr:row>
      <xdr:rowOff>73622</xdr:rowOff>
    </xdr:to>
    <xdr:cxnSp macro="">
      <xdr:nvCxnSpPr>
        <xdr:cNvPr id="584" name="直線コネクタ 583">
          <a:extLst>
            <a:ext uri="{FF2B5EF4-FFF2-40B4-BE49-F238E27FC236}">
              <a16:creationId xmlns:a16="http://schemas.microsoft.com/office/drawing/2014/main" id="{00000000-0008-0000-0800-000048020000}"/>
            </a:ext>
          </a:extLst>
        </xdr:cNvPr>
        <xdr:cNvCxnSpPr/>
      </xdr:nvCxnSpPr>
      <xdr:spPr>
        <a:xfrm>
          <a:off x="14592300" y="9336050"/>
          <a:ext cx="889000" cy="5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8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8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77750</xdr:rowOff>
    </xdr:from>
    <xdr:to>
      <xdr:col>76</xdr:col>
      <xdr:colOff>114300</xdr:colOff>
      <xdr:row>54</xdr:row>
      <xdr:rowOff>123952</xdr:rowOff>
    </xdr:to>
    <xdr:cxnSp macro="">
      <xdr:nvCxnSpPr>
        <xdr:cNvPr id="587" name="直線コネクタ 586">
          <a:extLst>
            <a:ext uri="{FF2B5EF4-FFF2-40B4-BE49-F238E27FC236}">
              <a16:creationId xmlns:a16="http://schemas.microsoft.com/office/drawing/2014/main" id="{00000000-0008-0000-0800-00004B020000}"/>
            </a:ext>
          </a:extLst>
        </xdr:cNvPr>
        <xdr:cNvCxnSpPr/>
      </xdr:nvCxnSpPr>
      <xdr:spPr>
        <a:xfrm flipV="1">
          <a:off x="13703300" y="9336050"/>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8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8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123952</xdr:rowOff>
    </xdr:from>
    <xdr:to>
      <xdr:col>71</xdr:col>
      <xdr:colOff>177800</xdr:colOff>
      <xdr:row>56</xdr:row>
      <xdr:rowOff>153378</xdr:rowOff>
    </xdr:to>
    <xdr:cxnSp macro="">
      <xdr:nvCxnSpPr>
        <xdr:cNvPr id="590" name="直線コネクタ 589">
          <a:extLst>
            <a:ext uri="{FF2B5EF4-FFF2-40B4-BE49-F238E27FC236}">
              <a16:creationId xmlns:a16="http://schemas.microsoft.com/office/drawing/2014/main" id="{00000000-0008-0000-0800-00004E020000}"/>
            </a:ext>
          </a:extLst>
        </xdr:cNvPr>
        <xdr:cNvCxnSpPr/>
      </xdr:nvCxnSpPr>
      <xdr:spPr>
        <a:xfrm flipV="1">
          <a:off x="12814300" y="9382252"/>
          <a:ext cx="889000" cy="3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8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8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8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8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8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8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8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8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8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56528</xdr:rowOff>
    </xdr:from>
    <xdr:to>
      <xdr:col>85</xdr:col>
      <xdr:colOff>177800</xdr:colOff>
      <xdr:row>57</xdr:row>
      <xdr:rowOff>158128</xdr:rowOff>
    </xdr:to>
    <xdr:sp macro="" textlink="">
      <xdr:nvSpPr>
        <xdr:cNvPr id="600" name="楕円 599">
          <a:extLst>
            <a:ext uri="{FF2B5EF4-FFF2-40B4-BE49-F238E27FC236}">
              <a16:creationId xmlns:a16="http://schemas.microsoft.com/office/drawing/2014/main" id="{00000000-0008-0000-0800-000058020000}"/>
            </a:ext>
          </a:extLst>
        </xdr:cNvPr>
        <xdr:cNvSpPr/>
      </xdr:nvSpPr>
      <xdr:spPr>
        <a:xfrm>
          <a:off x="16268700" y="98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34955</xdr:rowOff>
    </xdr:from>
    <xdr:ext cx="534377" cy="259045"/>
    <xdr:sp macro="" textlink="">
      <xdr:nvSpPr>
        <xdr:cNvPr id="601" name="教育費該当値テキスト">
          <a:extLst>
            <a:ext uri="{FF2B5EF4-FFF2-40B4-BE49-F238E27FC236}">
              <a16:creationId xmlns:a16="http://schemas.microsoft.com/office/drawing/2014/main" id="{00000000-0008-0000-0800-000059020000}"/>
            </a:ext>
          </a:extLst>
        </xdr:cNvPr>
        <xdr:cNvSpPr txBox="1"/>
      </xdr:nvSpPr>
      <xdr:spPr>
        <a:xfrm>
          <a:off x="16370300" y="98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22822</xdr:rowOff>
    </xdr:from>
    <xdr:to>
      <xdr:col>81</xdr:col>
      <xdr:colOff>101600</xdr:colOff>
      <xdr:row>57</xdr:row>
      <xdr:rowOff>124422</xdr:rowOff>
    </xdr:to>
    <xdr:sp macro="" textlink="">
      <xdr:nvSpPr>
        <xdr:cNvPr id="602" name="楕円 601">
          <a:extLst>
            <a:ext uri="{FF2B5EF4-FFF2-40B4-BE49-F238E27FC236}">
              <a16:creationId xmlns:a16="http://schemas.microsoft.com/office/drawing/2014/main" id="{00000000-0008-0000-0800-00005A020000}"/>
            </a:ext>
          </a:extLst>
        </xdr:cNvPr>
        <xdr:cNvSpPr/>
      </xdr:nvSpPr>
      <xdr:spPr>
        <a:xfrm>
          <a:off x="15430500" y="97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115549</xdr:rowOff>
    </xdr:from>
    <xdr:ext cx="534377" cy="259045"/>
    <xdr:sp macro="" textlink="">
      <xdr:nvSpPr>
        <xdr:cNvPr id="603" name="テキスト ボックス 602">
          <a:extLst>
            <a:ext uri="{FF2B5EF4-FFF2-40B4-BE49-F238E27FC236}">
              <a16:creationId xmlns:a16="http://schemas.microsoft.com/office/drawing/2014/main" id="{00000000-0008-0000-0800-00005B020000}"/>
            </a:ext>
          </a:extLst>
        </xdr:cNvPr>
        <xdr:cNvSpPr txBox="1"/>
      </xdr:nvSpPr>
      <xdr:spPr>
        <a:xfrm>
          <a:off x="15214111" y="98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26950</xdr:rowOff>
    </xdr:from>
    <xdr:to>
      <xdr:col>76</xdr:col>
      <xdr:colOff>165100</xdr:colOff>
      <xdr:row>54</xdr:row>
      <xdr:rowOff>128550</xdr:rowOff>
    </xdr:to>
    <xdr:sp macro="" textlink="">
      <xdr:nvSpPr>
        <xdr:cNvPr id="604" name="楕円 603">
          <a:extLst>
            <a:ext uri="{FF2B5EF4-FFF2-40B4-BE49-F238E27FC236}">
              <a16:creationId xmlns:a16="http://schemas.microsoft.com/office/drawing/2014/main" id="{00000000-0008-0000-0800-00005C020000}"/>
            </a:ext>
          </a:extLst>
        </xdr:cNvPr>
        <xdr:cNvSpPr/>
      </xdr:nvSpPr>
      <xdr:spPr>
        <a:xfrm>
          <a:off x="14541500" y="92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145077</xdr:rowOff>
    </xdr:from>
    <xdr:ext cx="534377" cy="259045"/>
    <xdr:sp macro="" textlink="">
      <xdr:nvSpPr>
        <xdr:cNvPr id="605" name="テキスト ボックス 604">
          <a:extLst>
            <a:ext uri="{FF2B5EF4-FFF2-40B4-BE49-F238E27FC236}">
              <a16:creationId xmlns:a16="http://schemas.microsoft.com/office/drawing/2014/main" id="{00000000-0008-0000-0800-00005D020000}"/>
            </a:ext>
          </a:extLst>
        </xdr:cNvPr>
        <xdr:cNvSpPr txBox="1"/>
      </xdr:nvSpPr>
      <xdr:spPr>
        <a:xfrm>
          <a:off x="14325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73152</xdr:rowOff>
    </xdr:from>
    <xdr:to>
      <xdr:col>72</xdr:col>
      <xdr:colOff>38100</xdr:colOff>
      <xdr:row>55</xdr:row>
      <xdr:rowOff>3302</xdr:rowOff>
    </xdr:to>
    <xdr:sp macro="" textlink="">
      <xdr:nvSpPr>
        <xdr:cNvPr id="606" name="楕円 605">
          <a:extLst>
            <a:ext uri="{FF2B5EF4-FFF2-40B4-BE49-F238E27FC236}">
              <a16:creationId xmlns:a16="http://schemas.microsoft.com/office/drawing/2014/main" id="{00000000-0008-0000-0800-00005E020000}"/>
            </a:ext>
          </a:extLst>
        </xdr:cNvPr>
        <xdr:cNvSpPr/>
      </xdr:nvSpPr>
      <xdr:spPr>
        <a:xfrm>
          <a:off x="13652500" y="93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19829</xdr:rowOff>
    </xdr:from>
    <xdr:ext cx="534377" cy="259045"/>
    <xdr:sp macro="" textlink="">
      <xdr:nvSpPr>
        <xdr:cNvPr id="607" name="テキスト ボックス 606">
          <a:extLst>
            <a:ext uri="{FF2B5EF4-FFF2-40B4-BE49-F238E27FC236}">
              <a16:creationId xmlns:a16="http://schemas.microsoft.com/office/drawing/2014/main" id="{00000000-0008-0000-0800-00005F020000}"/>
            </a:ext>
          </a:extLst>
        </xdr:cNvPr>
        <xdr:cNvSpPr txBox="1"/>
      </xdr:nvSpPr>
      <xdr:spPr>
        <a:xfrm>
          <a:off x="13436111" y="91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102578</xdr:rowOff>
    </xdr:from>
    <xdr:to>
      <xdr:col>67</xdr:col>
      <xdr:colOff>101600</xdr:colOff>
      <xdr:row>57</xdr:row>
      <xdr:rowOff>32728</xdr:rowOff>
    </xdr:to>
    <xdr:sp macro="" textlink="">
      <xdr:nvSpPr>
        <xdr:cNvPr id="608" name="楕円 607">
          <a:extLst>
            <a:ext uri="{FF2B5EF4-FFF2-40B4-BE49-F238E27FC236}">
              <a16:creationId xmlns:a16="http://schemas.microsoft.com/office/drawing/2014/main" id="{00000000-0008-0000-0800-000060020000}"/>
            </a:ext>
          </a:extLst>
        </xdr:cNvPr>
        <xdr:cNvSpPr/>
      </xdr:nvSpPr>
      <xdr:spPr>
        <a:xfrm>
          <a:off x="12763500" y="97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49255</xdr:rowOff>
    </xdr:from>
    <xdr:ext cx="534377" cy="259045"/>
    <xdr:sp macro="" textlink="">
      <xdr:nvSpPr>
        <xdr:cNvPr id="609" name="テキスト ボックス 608">
          <a:extLst>
            <a:ext uri="{FF2B5EF4-FFF2-40B4-BE49-F238E27FC236}">
              <a16:creationId xmlns:a16="http://schemas.microsoft.com/office/drawing/2014/main" id="{00000000-0008-0000-0800-000061020000}"/>
            </a:ext>
          </a:extLst>
        </xdr:cNvPr>
        <xdr:cNvSpPr txBox="1"/>
      </xdr:nvSpPr>
      <xdr:spPr>
        <a:xfrm>
          <a:off x="12547111" y="9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8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8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8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8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8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8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8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8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8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8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8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8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8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8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8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8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8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8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8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8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8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8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8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8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8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8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138785</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800-00007C020000}"/>
            </a:ext>
          </a:extLst>
        </xdr:cNvPr>
        <xdr:cNvCxnSpPr/>
      </xdr:nvCxnSpPr>
      <xdr:spPr>
        <a:xfrm>
          <a:off x="15481300" y="13511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8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8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136179</xdr:rowOff>
    </xdr:from>
    <xdr:to>
      <xdr:col>81</xdr:col>
      <xdr:colOff>50800</xdr:colOff>
      <xdr:row>78</xdr:row>
      <xdr:rowOff>138785</xdr:rowOff>
    </xdr:to>
    <xdr:cxnSp macro="">
      <xdr:nvCxnSpPr>
        <xdr:cNvPr id="639" name="直線コネクタ 638">
          <a:extLst>
            <a:ext uri="{FF2B5EF4-FFF2-40B4-BE49-F238E27FC236}">
              <a16:creationId xmlns:a16="http://schemas.microsoft.com/office/drawing/2014/main" id="{00000000-0008-0000-0800-00007F020000}"/>
            </a:ext>
          </a:extLst>
        </xdr:cNvPr>
        <xdr:cNvCxnSpPr/>
      </xdr:nvCxnSpPr>
      <xdr:spPr>
        <a:xfrm>
          <a:off x="14592300" y="1350927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8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8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123789</xdr:rowOff>
    </xdr:from>
    <xdr:to>
      <xdr:col>76</xdr:col>
      <xdr:colOff>114300</xdr:colOff>
      <xdr:row>78</xdr:row>
      <xdr:rowOff>136179</xdr:rowOff>
    </xdr:to>
    <xdr:cxnSp macro="">
      <xdr:nvCxnSpPr>
        <xdr:cNvPr id="642" name="直線コネクタ 641">
          <a:extLst>
            <a:ext uri="{FF2B5EF4-FFF2-40B4-BE49-F238E27FC236}">
              <a16:creationId xmlns:a16="http://schemas.microsoft.com/office/drawing/2014/main" id="{00000000-0008-0000-0800-000082020000}"/>
            </a:ext>
          </a:extLst>
        </xdr:cNvPr>
        <xdr:cNvCxnSpPr/>
      </xdr:nvCxnSpPr>
      <xdr:spPr>
        <a:xfrm>
          <a:off x="13703300" y="13496889"/>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8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8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100929</xdr:rowOff>
    </xdr:from>
    <xdr:to>
      <xdr:col>71</xdr:col>
      <xdr:colOff>177800</xdr:colOff>
      <xdr:row>78</xdr:row>
      <xdr:rowOff>123789</xdr:rowOff>
    </xdr:to>
    <xdr:cxnSp macro="">
      <xdr:nvCxnSpPr>
        <xdr:cNvPr id="645" name="直線コネクタ 644">
          <a:extLst>
            <a:ext uri="{FF2B5EF4-FFF2-40B4-BE49-F238E27FC236}">
              <a16:creationId xmlns:a16="http://schemas.microsoft.com/office/drawing/2014/main" id="{00000000-0008-0000-0800-000085020000}"/>
            </a:ext>
          </a:extLst>
        </xdr:cNvPr>
        <xdr:cNvCxnSpPr/>
      </xdr:nvCxnSpPr>
      <xdr:spPr>
        <a:xfrm>
          <a:off x="12814300" y="1347402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8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8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8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8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8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8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8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8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8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8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8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87985</xdr:rowOff>
    </xdr:from>
    <xdr:to>
      <xdr:col>81</xdr:col>
      <xdr:colOff>101600</xdr:colOff>
      <xdr:row>79</xdr:row>
      <xdr:rowOff>18135</xdr:rowOff>
    </xdr:to>
    <xdr:sp macro="" textlink="">
      <xdr:nvSpPr>
        <xdr:cNvPr id="657" name="楕円 656">
          <a:extLst>
            <a:ext uri="{FF2B5EF4-FFF2-40B4-BE49-F238E27FC236}">
              <a16:creationId xmlns:a16="http://schemas.microsoft.com/office/drawing/2014/main" id="{00000000-0008-0000-0800-000091020000}"/>
            </a:ext>
          </a:extLst>
        </xdr:cNvPr>
        <xdr:cNvSpPr/>
      </xdr:nvSpPr>
      <xdr:spPr>
        <a:xfrm>
          <a:off x="15430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9262</xdr:rowOff>
    </xdr:from>
    <xdr:ext cx="313932" cy="259045"/>
    <xdr:sp macro="" textlink="">
      <xdr:nvSpPr>
        <xdr:cNvPr id="658" name="テキスト ボックス 657">
          <a:extLst>
            <a:ext uri="{FF2B5EF4-FFF2-40B4-BE49-F238E27FC236}">
              <a16:creationId xmlns:a16="http://schemas.microsoft.com/office/drawing/2014/main" id="{00000000-0008-0000-0800-000092020000}"/>
            </a:ext>
          </a:extLst>
        </xdr:cNvPr>
        <xdr:cNvSpPr txBox="1"/>
      </xdr:nvSpPr>
      <xdr:spPr>
        <a:xfrm>
          <a:off x="15324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85379</xdr:rowOff>
    </xdr:from>
    <xdr:to>
      <xdr:col>76</xdr:col>
      <xdr:colOff>165100</xdr:colOff>
      <xdr:row>79</xdr:row>
      <xdr:rowOff>15529</xdr:rowOff>
    </xdr:to>
    <xdr:sp macro="" textlink="">
      <xdr:nvSpPr>
        <xdr:cNvPr id="659" name="楕円 658">
          <a:extLst>
            <a:ext uri="{FF2B5EF4-FFF2-40B4-BE49-F238E27FC236}">
              <a16:creationId xmlns:a16="http://schemas.microsoft.com/office/drawing/2014/main" id="{00000000-0008-0000-0800-000093020000}"/>
            </a:ext>
          </a:extLst>
        </xdr:cNvPr>
        <xdr:cNvSpPr/>
      </xdr:nvSpPr>
      <xdr:spPr>
        <a:xfrm>
          <a:off x="14541500" y="13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6656</xdr:rowOff>
    </xdr:from>
    <xdr:ext cx="313932" cy="259045"/>
    <xdr:sp macro="" textlink="">
      <xdr:nvSpPr>
        <xdr:cNvPr id="660" name="テキスト ボックス 659">
          <a:extLst>
            <a:ext uri="{FF2B5EF4-FFF2-40B4-BE49-F238E27FC236}">
              <a16:creationId xmlns:a16="http://schemas.microsoft.com/office/drawing/2014/main" id="{00000000-0008-0000-0800-000094020000}"/>
            </a:ext>
          </a:extLst>
        </xdr:cNvPr>
        <xdr:cNvSpPr txBox="1"/>
      </xdr:nvSpPr>
      <xdr:spPr>
        <a:xfrm>
          <a:off x="14435333" y="13551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72989</xdr:rowOff>
    </xdr:from>
    <xdr:to>
      <xdr:col>72</xdr:col>
      <xdr:colOff>38100</xdr:colOff>
      <xdr:row>79</xdr:row>
      <xdr:rowOff>3139</xdr:rowOff>
    </xdr:to>
    <xdr:sp macro="" textlink="">
      <xdr:nvSpPr>
        <xdr:cNvPr id="661" name="楕円 660">
          <a:extLst>
            <a:ext uri="{FF2B5EF4-FFF2-40B4-BE49-F238E27FC236}">
              <a16:creationId xmlns:a16="http://schemas.microsoft.com/office/drawing/2014/main" id="{00000000-0008-0000-0800-000095020000}"/>
            </a:ext>
          </a:extLst>
        </xdr:cNvPr>
        <xdr:cNvSpPr/>
      </xdr:nvSpPr>
      <xdr:spPr>
        <a:xfrm>
          <a:off x="13652500" y="134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165716</xdr:rowOff>
    </xdr:from>
    <xdr:ext cx="378565" cy="259045"/>
    <xdr:sp macro="" textlink="">
      <xdr:nvSpPr>
        <xdr:cNvPr id="662" name="テキスト ボックス 661">
          <a:extLst>
            <a:ext uri="{FF2B5EF4-FFF2-40B4-BE49-F238E27FC236}">
              <a16:creationId xmlns:a16="http://schemas.microsoft.com/office/drawing/2014/main" id="{00000000-0008-0000-0800-000096020000}"/>
            </a:ext>
          </a:extLst>
        </xdr:cNvPr>
        <xdr:cNvSpPr txBox="1"/>
      </xdr:nvSpPr>
      <xdr:spPr>
        <a:xfrm>
          <a:off x="13514017" y="135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50129</xdr:rowOff>
    </xdr:from>
    <xdr:to>
      <xdr:col>67</xdr:col>
      <xdr:colOff>101600</xdr:colOff>
      <xdr:row>78</xdr:row>
      <xdr:rowOff>151729</xdr:rowOff>
    </xdr:to>
    <xdr:sp macro="" textlink="">
      <xdr:nvSpPr>
        <xdr:cNvPr id="663" name="楕円 662">
          <a:extLst>
            <a:ext uri="{FF2B5EF4-FFF2-40B4-BE49-F238E27FC236}">
              <a16:creationId xmlns:a16="http://schemas.microsoft.com/office/drawing/2014/main" id="{00000000-0008-0000-0800-000097020000}"/>
            </a:ext>
          </a:extLst>
        </xdr:cNvPr>
        <xdr:cNvSpPr/>
      </xdr:nvSpPr>
      <xdr:spPr>
        <a:xfrm>
          <a:off x="12763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142856</xdr:rowOff>
    </xdr:from>
    <xdr:ext cx="378565" cy="259045"/>
    <xdr:sp macro="" textlink="">
      <xdr:nvSpPr>
        <xdr:cNvPr id="664" name="テキスト ボックス 663">
          <a:extLst>
            <a:ext uri="{FF2B5EF4-FFF2-40B4-BE49-F238E27FC236}">
              <a16:creationId xmlns:a16="http://schemas.microsoft.com/office/drawing/2014/main" id="{00000000-0008-0000-0800-000098020000}"/>
            </a:ext>
          </a:extLst>
        </xdr:cNvPr>
        <xdr:cNvSpPr txBox="1"/>
      </xdr:nvSpPr>
      <xdr:spPr>
        <a:xfrm>
          <a:off x="12625017" y="13515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8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8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8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8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8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8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8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8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8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8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8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8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8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8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8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8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8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8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8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8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8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8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8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8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8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8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8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8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80594</xdr:rowOff>
    </xdr:from>
    <xdr:to>
      <xdr:col>85</xdr:col>
      <xdr:colOff>127000</xdr:colOff>
      <xdr:row>93</xdr:row>
      <xdr:rowOff>112737</xdr:rowOff>
    </xdr:to>
    <xdr:cxnSp macro="">
      <xdr:nvCxnSpPr>
        <xdr:cNvPr id="693" name="直線コネクタ 692">
          <a:extLst>
            <a:ext uri="{FF2B5EF4-FFF2-40B4-BE49-F238E27FC236}">
              <a16:creationId xmlns:a16="http://schemas.microsoft.com/office/drawing/2014/main" id="{00000000-0008-0000-0800-0000B5020000}"/>
            </a:ext>
          </a:extLst>
        </xdr:cNvPr>
        <xdr:cNvCxnSpPr/>
      </xdr:nvCxnSpPr>
      <xdr:spPr>
        <a:xfrm>
          <a:off x="15481300" y="16025444"/>
          <a:ext cx="838200" cy="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8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8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80594</xdr:rowOff>
    </xdr:from>
    <xdr:to>
      <xdr:col>81</xdr:col>
      <xdr:colOff>50800</xdr:colOff>
      <xdr:row>93</xdr:row>
      <xdr:rowOff>105029</xdr:rowOff>
    </xdr:to>
    <xdr:cxnSp macro="">
      <xdr:nvCxnSpPr>
        <xdr:cNvPr id="696" name="直線コネクタ 695">
          <a:extLst>
            <a:ext uri="{FF2B5EF4-FFF2-40B4-BE49-F238E27FC236}">
              <a16:creationId xmlns:a16="http://schemas.microsoft.com/office/drawing/2014/main" id="{00000000-0008-0000-0800-0000B8020000}"/>
            </a:ext>
          </a:extLst>
        </xdr:cNvPr>
        <xdr:cNvCxnSpPr/>
      </xdr:nvCxnSpPr>
      <xdr:spPr>
        <a:xfrm flipV="1">
          <a:off x="14592300" y="16025444"/>
          <a:ext cx="889000" cy="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8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8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72530</xdr:rowOff>
    </xdr:from>
    <xdr:to>
      <xdr:col>76</xdr:col>
      <xdr:colOff>114300</xdr:colOff>
      <xdr:row>93</xdr:row>
      <xdr:rowOff>105029</xdr:rowOff>
    </xdr:to>
    <xdr:cxnSp macro="">
      <xdr:nvCxnSpPr>
        <xdr:cNvPr id="699" name="直線コネクタ 698">
          <a:extLst>
            <a:ext uri="{FF2B5EF4-FFF2-40B4-BE49-F238E27FC236}">
              <a16:creationId xmlns:a16="http://schemas.microsoft.com/office/drawing/2014/main" id="{00000000-0008-0000-0800-0000BB020000}"/>
            </a:ext>
          </a:extLst>
        </xdr:cNvPr>
        <xdr:cNvCxnSpPr/>
      </xdr:nvCxnSpPr>
      <xdr:spPr>
        <a:xfrm>
          <a:off x="13703300" y="16017380"/>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8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8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57099</xdr:rowOff>
    </xdr:from>
    <xdr:to>
      <xdr:col>71</xdr:col>
      <xdr:colOff>177800</xdr:colOff>
      <xdr:row>93</xdr:row>
      <xdr:rowOff>72530</xdr:rowOff>
    </xdr:to>
    <xdr:cxnSp macro="">
      <xdr:nvCxnSpPr>
        <xdr:cNvPr id="702" name="直線コネクタ 701">
          <a:extLst>
            <a:ext uri="{FF2B5EF4-FFF2-40B4-BE49-F238E27FC236}">
              <a16:creationId xmlns:a16="http://schemas.microsoft.com/office/drawing/2014/main" id="{00000000-0008-0000-0800-0000BE020000}"/>
            </a:ext>
          </a:extLst>
        </xdr:cNvPr>
        <xdr:cNvCxnSpPr/>
      </xdr:nvCxnSpPr>
      <xdr:spPr>
        <a:xfrm>
          <a:off x="12814300" y="1600194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8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8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8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8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8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8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8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8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8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61937</xdr:rowOff>
    </xdr:from>
    <xdr:to>
      <xdr:col>85</xdr:col>
      <xdr:colOff>177800</xdr:colOff>
      <xdr:row>93</xdr:row>
      <xdr:rowOff>163537</xdr:rowOff>
    </xdr:to>
    <xdr:sp macro="" textlink="">
      <xdr:nvSpPr>
        <xdr:cNvPr id="712" name="楕円 711">
          <a:extLst>
            <a:ext uri="{FF2B5EF4-FFF2-40B4-BE49-F238E27FC236}">
              <a16:creationId xmlns:a16="http://schemas.microsoft.com/office/drawing/2014/main" id="{00000000-0008-0000-0800-0000C8020000}"/>
            </a:ext>
          </a:extLst>
        </xdr:cNvPr>
        <xdr:cNvSpPr/>
      </xdr:nvSpPr>
      <xdr:spPr>
        <a:xfrm>
          <a:off x="16268700" y="160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84814</xdr:rowOff>
    </xdr:from>
    <xdr:ext cx="534377" cy="259045"/>
    <xdr:sp macro="" textlink="">
      <xdr:nvSpPr>
        <xdr:cNvPr id="713" name="公債費該当値テキスト">
          <a:extLst>
            <a:ext uri="{FF2B5EF4-FFF2-40B4-BE49-F238E27FC236}">
              <a16:creationId xmlns:a16="http://schemas.microsoft.com/office/drawing/2014/main" id="{00000000-0008-0000-0800-0000C9020000}"/>
            </a:ext>
          </a:extLst>
        </xdr:cNvPr>
        <xdr:cNvSpPr txBox="1"/>
      </xdr:nvSpPr>
      <xdr:spPr>
        <a:xfrm>
          <a:off x="16370300" y="158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29794</xdr:rowOff>
    </xdr:from>
    <xdr:to>
      <xdr:col>81</xdr:col>
      <xdr:colOff>101600</xdr:colOff>
      <xdr:row>93</xdr:row>
      <xdr:rowOff>131394</xdr:rowOff>
    </xdr:to>
    <xdr:sp macro="" textlink="">
      <xdr:nvSpPr>
        <xdr:cNvPr id="714" name="楕円 713">
          <a:extLst>
            <a:ext uri="{FF2B5EF4-FFF2-40B4-BE49-F238E27FC236}">
              <a16:creationId xmlns:a16="http://schemas.microsoft.com/office/drawing/2014/main" id="{00000000-0008-0000-0800-0000CA020000}"/>
            </a:ext>
          </a:extLst>
        </xdr:cNvPr>
        <xdr:cNvSpPr/>
      </xdr:nvSpPr>
      <xdr:spPr>
        <a:xfrm>
          <a:off x="15430500" y="159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147921</xdr:rowOff>
    </xdr:from>
    <xdr:ext cx="534377" cy="259045"/>
    <xdr:sp macro="" textlink="">
      <xdr:nvSpPr>
        <xdr:cNvPr id="715" name="テキスト ボックス 714">
          <a:extLst>
            <a:ext uri="{FF2B5EF4-FFF2-40B4-BE49-F238E27FC236}">
              <a16:creationId xmlns:a16="http://schemas.microsoft.com/office/drawing/2014/main" id="{00000000-0008-0000-0800-0000CB020000}"/>
            </a:ext>
          </a:extLst>
        </xdr:cNvPr>
        <xdr:cNvSpPr txBox="1"/>
      </xdr:nvSpPr>
      <xdr:spPr>
        <a:xfrm>
          <a:off x="15214111" y="157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54229</xdr:rowOff>
    </xdr:from>
    <xdr:to>
      <xdr:col>76</xdr:col>
      <xdr:colOff>165100</xdr:colOff>
      <xdr:row>93</xdr:row>
      <xdr:rowOff>155829</xdr:rowOff>
    </xdr:to>
    <xdr:sp macro="" textlink="">
      <xdr:nvSpPr>
        <xdr:cNvPr id="716" name="楕円 715">
          <a:extLst>
            <a:ext uri="{FF2B5EF4-FFF2-40B4-BE49-F238E27FC236}">
              <a16:creationId xmlns:a16="http://schemas.microsoft.com/office/drawing/2014/main" id="{00000000-0008-0000-0800-0000CC020000}"/>
            </a:ext>
          </a:extLst>
        </xdr:cNvPr>
        <xdr:cNvSpPr/>
      </xdr:nvSpPr>
      <xdr:spPr>
        <a:xfrm>
          <a:off x="14541500" y="159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906</xdr:rowOff>
    </xdr:from>
    <xdr:ext cx="534377" cy="259045"/>
    <xdr:sp macro="" textlink="">
      <xdr:nvSpPr>
        <xdr:cNvPr id="717" name="テキスト ボックス 716">
          <a:extLst>
            <a:ext uri="{FF2B5EF4-FFF2-40B4-BE49-F238E27FC236}">
              <a16:creationId xmlns:a16="http://schemas.microsoft.com/office/drawing/2014/main" id="{00000000-0008-0000-0800-0000CD020000}"/>
            </a:ext>
          </a:extLst>
        </xdr:cNvPr>
        <xdr:cNvSpPr txBox="1"/>
      </xdr:nvSpPr>
      <xdr:spPr>
        <a:xfrm>
          <a:off x="14325111" y="157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21730</xdr:rowOff>
    </xdr:from>
    <xdr:to>
      <xdr:col>72</xdr:col>
      <xdr:colOff>38100</xdr:colOff>
      <xdr:row>93</xdr:row>
      <xdr:rowOff>123330</xdr:rowOff>
    </xdr:to>
    <xdr:sp macro="" textlink="">
      <xdr:nvSpPr>
        <xdr:cNvPr id="718" name="楕円 717">
          <a:extLst>
            <a:ext uri="{FF2B5EF4-FFF2-40B4-BE49-F238E27FC236}">
              <a16:creationId xmlns:a16="http://schemas.microsoft.com/office/drawing/2014/main" id="{00000000-0008-0000-0800-0000CE020000}"/>
            </a:ext>
          </a:extLst>
        </xdr:cNvPr>
        <xdr:cNvSpPr/>
      </xdr:nvSpPr>
      <xdr:spPr>
        <a:xfrm>
          <a:off x="13652500" y="159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139857</xdr:rowOff>
    </xdr:from>
    <xdr:ext cx="534377" cy="259045"/>
    <xdr:sp macro="" textlink="">
      <xdr:nvSpPr>
        <xdr:cNvPr id="719" name="テキスト ボックス 718">
          <a:extLst>
            <a:ext uri="{FF2B5EF4-FFF2-40B4-BE49-F238E27FC236}">
              <a16:creationId xmlns:a16="http://schemas.microsoft.com/office/drawing/2014/main" id="{00000000-0008-0000-0800-0000CF020000}"/>
            </a:ext>
          </a:extLst>
        </xdr:cNvPr>
        <xdr:cNvSpPr txBox="1"/>
      </xdr:nvSpPr>
      <xdr:spPr>
        <a:xfrm>
          <a:off x="13436111" y="157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6299</xdr:rowOff>
    </xdr:from>
    <xdr:to>
      <xdr:col>67</xdr:col>
      <xdr:colOff>101600</xdr:colOff>
      <xdr:row>93</xdr:row>
      <xdr:rowOff>107899</xdr:rowOff>
    </xdr:to>
    <xdr:sp macro="" textlink="">
      <xdr:nvSpPr>
        <xdr:cNvPr id="720" name="楕円 719">
          <a:extLst>
            <a:ext uri="{FF2B5EF4-FFF2-40B4-BE49-F238E27FC236}">
              <a16:creationId xmlns:a16="http://schemas.microsoft.com/office/drawing/2014/main" id="{00000000-0008-0000-0800-0000D0020000}"/>
            </a:ext>
          </a:extLst>
        </xdr:cNvPr>
        <xdr:cNvSpPr/>
      </xdr:nvSpPr>
      <xdr:spPr>
        <a:xfrm>
          <a:off x="12763500" y="159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124426</xdr:rowOff>
    </xdr:from>
    <xdr:ext cx="534377" cy="259045"/>
    <xdr:sp macro="" textlink="">
      <xdr:nvSpPr>
        <xdr:cNvPr id="721" name="テキスト ボックス 720">
          <a:extLst>
            <a:ext uri="{FF2B5EF4-FFF2-40B4-BE49-F238E27FC236}">
              <a16:creationId xmlns:a16="http://schemas.microsoft.com/office/drawing/2014/main" id="{00000000-0008-0000-0800-0000D1020000}"/>
            </a:ext>
          </a:extLst>
        </xdr:cNvPr>
        <xdr:cNvSpPr txBox="1"/>
      </xdr:nvSpPr>
      <xdr:spPr>
        <a:xfrm>
          <a:off x="12547111" y="157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8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8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8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8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8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8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8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8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8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8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8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8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8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8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8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8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8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8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8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8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8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8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8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8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8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8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8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8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8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8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8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8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8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8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8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8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8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8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8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8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8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8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8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8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8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8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8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8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8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8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8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8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8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8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8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8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8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8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8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8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8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8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8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8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8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8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8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8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8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8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8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8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8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8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8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8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8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8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8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8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8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8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8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8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8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8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8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8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8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8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8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8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8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8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8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8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8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8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8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8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8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8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8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8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8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8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8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8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8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議会費は、ペーパーレス化推進のため議員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台タブレット端末の貸与したことにより前年度と比較して増加している。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民生費は、新型コロナウイルス感染症対策に伴う臨時的な事業（子育て世帯への臨時特別給付金給付事業、住民税非課税世帯臨時特別給付金等）の終了により、前年度と比較して減少している。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商工費は、新型コロナウイルス感染症対策に伴う臨時的な事業（プレミアム付商品券事業、貨物運送事業者支援金、旅客運送事業者等支援金等）により、前年度と比較して増加している。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年度以降、全国平均を大きく上回る結果となっているが、主に合併特例債の償還が本格化したことによる増加となる。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9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9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9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9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9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これまで、行財政改革の推進や歳出予算の執行抑制による余剰金については、合併特例期間終了後を見据えて積極的に財政調整基金に積立を行ってきた。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については、補助費等などの増加により実質単年度収支は若干の赤字となっている。しかしながら今後も社会保障関連経費や公共施設の老朽化対策費など多額な財源を必要とする傾向であり、一般財源の確保は重要課題となっているため、今後も長期的な観点から健全な財政運営を継続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18994562</v>
      </c>
      <c r="BO4" s="449"/>
      <c r="BP4" s="449"/>
      <c r="BQ4" s="449"/>
      <c r="BR4" s="449"/>
      <c r="BS4" s="449"/>
      <c r="BT4" s="449"/>
      <c r="BU4" s="450"/>
      <c r="BV4" s="448">
        <v>19713430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6.1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18328532</v>
      </c>
      <c r="BO5" s="420"/>
      <c r="BP5" s="420"/>
      <c r="BQ5" s="420"/>
      <c r="BR5" s="420"/>
      <c r="BS5" s="420"/>
      <c r="BT5" s="420"/>
      <c r="BU5" s="421"/>
      <c r="BV5" s="419">
        <v>19024290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91.4</v>
      </c>
      <c r="CU5" s="417"/>
      <c r="CV5" s="417"/>
      <c r="CW5" s="417"/>
      <c r="CX5" s="417"/>
      <c r="CY5" s="417"/>
      <c r="CZ5" s="417"/>
      <c r="DA5" s="418"/>
      <c r="DB5" s="416">
        <v>89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666030</v>
      </c>
      <c r="BO6" s="420"/>
      <c r="BP6" s="420"/>
      <c r="BQ6" s="420"/>
      <c r="BR6" s="420"/>
      <c r="BS6" s="420"/>
      <c r="BT6" s="420"/>
      <c r="BU6" s="421"/>
      <c r="BV6" s="419">
        <v>689140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92.6</v>
      </c>
      <c r="CU6" s="563"/>
      <c r="CV6" s="563"/>
      <c r="CW6" s="563"/>
      <c r="CX6" s="563"/>
      <c r="CY6" s="563"/>
      <c r="CZ6" s="563"/>
      <c r="DA6" s="564"/>
      <c r="DB6" s="562">
        <v>93.2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66115</v>
      </c>
      <c r="BO7" s="420"/>
      <c r="BP7" s="420"/>
      <c r="BQ7" s="420"/>
      <c r="BR7" s="420"/>
      <c r="BS7" s="420"/>
      <c r="BT7" s="420"/>
      <c r="BU7" s="421"/>
      <c r="BV7" s="419">
        <v>19172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10777951</v>
      </c>
      <c r="CU7" s="420"/>
      <c r="CV7" s="420"/>
      <c r="CW7" s="420"/>
      <c r="CX7" s="420"/>
      <c r="CY7" s="420"/>
      <c r="CZ7" s="420"/>
      <c r="DA7" s="421"/>
      <c r="DB7" s="419">
        <v>11053171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599915</v>
      </c>
      <c r="BO8" s="420"/>
      <c r="BP8" s="420"/>
      <c r="BQ8" s="420"/>
      <c r="BR8" s="420"/>
      <c r="BS8" s="420"/>
      <c r="BT8" s="420"/>
      <c r="BU8" s="421"/>
      <c r="BV8" s="419">
        <v>669968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34889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104</v>
      </c>
      <c r="AV9" s="478"/>
      <c r="AW9" s="478"/>
      <c r="AX9" s="478"/>
      <c r="AY9" s="433" t="s">
        <v>118</v>
      </c>
      <c r="AZ9" s="434"/>
      <c r="BA9" s="434"/>
      <c r="BB9" s="434"/>
      <c r="BC9" s="434"/>
      <c r="BD9" s="434"/>
      <c r="BE9" s="434"/>
      <c r="BF9" s="434"/>
      <c r="BG9" s="434"/>
      <c r="BH9" s="434"/>
      <c r="BI9" s="434"/>
      <c r="BJ9" s="434"/>
      <c r="BK9" s="434"/>
      <c r="BL9" s="434"/>
      <c r="BM9" s="435"/>
      <c r="BN9" s="419">
        <v>-70053</v>
      </c>
      <c r="BO9" s="420"/>
      <c r="BP9" s="420"/>
      <c r="BQ9" s="420"/>
      <c r="BR9" s="420"/>
      <c r="BS9" s="420"/>
      <c r="BT9" s="420"/>
      <c r="BU9" s="421"/>
      <c r="BV9" s="419">
        <v>81536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20.5</v>
      </c>
      <c r="CU9" s="417"/>
      <c r="CV9" s="417"/>
      <c r="CW9" s="417"/>
      <c r="CX9" s="417"/>
      <c r="CY9" s="417"/>
      <c r="CZ9" s="417"/>
      <c r="DA9" s="418"/>
      <c r="DB9" s="416">
        <v>20.6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34219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104</v>
      </c>
      <c r="AV10" s="478"/>
      <c r="AW10" s="478"/>
      <c r="AX10" s="478"/>
      <c r="AY10" s="433" t="s">
        <v>122</v>
      </c>
      <c r="AZ10" s="434"/>
      <c r="BA10" s="434"/>
      <c r="BB10" s="434"/>
      <c r="BC10" s="434"/>
      <c r="BD10" s="434"/>
      <c r="BE10" s="434"/>
      <c r="BF10" s="434"/>
      <c r="BG10" s="434"/>
      <c r="BH10" s="434"/>
      <c r="BI10" s="434"/>
      <c r="BJ10" s="434"/>
      <c r="BK10" s="434"/>
      <c r="BL10" s="434"/>
      <c r="BM10" s="435"/>
      <c r="BN10" s="419">
        <v>27029</v>
      </c>
      <c r="BO10" s="420"/>
      <c r="BP10" s="420"/>
      <c r="BQ10" s="420"/>
      <c r="BR10" s="420"/>
      <c r="BS10" s="420"/>
      <c r="BT10" s="420"/>
      <c r="BU10" s="421"/>
      <c r="BV10" s="419">
        <v>38128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104</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35931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104</v>
      </c>
      <c r="AV12" s="478"/>
      <c r="AW12" s="478"/>
      <c r="AX12" s="478"/>
      <c r="AY12" s="433" t="s">
        <v>135</v>
      </c>
      <c r="AZ12" s="434"/>
      <c r="BA12" s="434"/>
      <c r="BB12" s="434"/>
      <c r="BC12" s="434"/>
      <c r="BD12" s="434"/>
      <c r="BE12" s="434"/>
      <c r="BF12" s="434"/>
      <c r="BG12" s="434"/>
      <c r="BH12" s="434"/>
      <c r="BI12" s="434"/>
      <c r="BJ12" s="434"/>
      <c r="BK12" s="434"/>
      <c r="BL12" s="434"/>
      <c r="BM12" s="435"/>
      <c r="BN12" s="419">
        <v>360000</v>
      </c>
      <c r="BO12" s="420"/>
      <c r="BP12" s="420"/>
      <c r="BQ12" s="420"/>
      <c r="BR12" s="420"/>
      <c r="BS12" s="420"/>
      <c r="BT12" s="420"/>
      <c r="BU12" s="421"/>
      <c r="BV12" s="419">
        <v>120000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35575</v>
      </c>
      <c r="S13" s="507"/>
      <c r="T13" s="507"/>
      <c r="U13" s="507"/>
      <c r="V13" s="508"/>
      <c r="W13" s="509" t="s">
        <v>139</v>
      </c>
      <c r="X13" s="405"/>
      <c r="Y13" s="405"/>
      <c r="Z13" s="405"/>
      <c r="AA13" s="405"/>
      <c r="AB13" s="406"/>
      <c r="AC13" s="372">
        <v>391</v>
      </c>
      <c r="AD13" s="373"/>
      <c r="AE13" s="373"/>
      <c r="AF13" s="373"/>
      <c r="AG13" s="374"/>
      <c r="AH13" s="372">
        <v>449</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-403024</v>
      </c>
      <c r="BO13" s="420"/>
      <c r="BP13" s="420"/>
      <c r="BQ13" s="420"/>
      <c r="BR13" s="420"/>
      <c r="BS13" s="420"/>
      <c r="BT13" s="420"/>
      <c r="BU13" s="421"/>
      <c r="BV13" s="419">
        <v>-336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10.8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35854</v>
      </c>
      <c r="S14" s="507"/>
      <c r="T14" s="507"/>
      <c r="U14" s="507"/>
      <c r="V14" s="508"/>
      <c r="W14" s="510"/>
      <c r="X14" s="408"/>
      <c r="Y14" s="408"/>
      <c r="Z14" s="408"/>
      <c r="AA14" s="408"/>
      <c r="AB14" s="409"/>
      <c r="AC14" s="499">
        <v>2.2000000000000002</v>
      </c>
      <c r="AD14" s="500"/>
      <c r="AE14" s="500"/>
      <c r="AF14" s="500"/>
      <c r="AG14" s="501"/>
      <c r="AH14" s="499">
        <v>2.6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41.8</v>
      </c>
      <c r="CU14" s="517"/>
      <c r="CV14" s="517"/>
      <c r="CW14" s="517"/>
      <c r="CX14" s="517"/>
      <c r="CY14" s="517"/>
      <c r="CZ14" s="517"/>
      <c r="DA14" s="518"/>
      <c r="DB14" s="516">
        <v>41.6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35526</v>
      </c>
      <c r="S15" s="507"/>
      <c r="T15" s="507"/>
      <c r="U15" s="507"/>
      <c r="V15" s="508"/>
      <c r="W15" s="509" t="s">
        <v>146</v>
      </c>
      <c r="X15" s="405"/>
      <c r="Y15" s="405"/>
      <c r="Z15" s="405"/>
      <c r="AA15" s="405"/>
      <c r="AB15" s="406"/>
      <c r="AC15" s="372">
        <v>6188</v>
      </c>
      <c r="AD15" s="373"/>
      <c r="AE15" s="373"/>
      <c r="AF15" s="373"/>
      <c r="AG15" s="374"/>
      <c r="AH15" s="372">
        <v>6503</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3999948</v>
      </c>
      <c r="BO15" s="449"/>
      <c r="BP15" s="449"/>
      <c r="BQ15" s="449"/>
      <c r="BR15" s="449"/>
      <c r="BS15" s="449"/>
      <c r="BT15" s="449"/>
      <c r="BU15" s="450"/>
      <c r="BV15" s="448">
        <v>3837395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34.700000000000003</v>
      </c>
      <c r="AD16" s="500"/>
      <c r="AE16" s="500"/>
      <c r="AF16" s="500"/>
      <c r="AG16" s="501"/>
      <c r="AH16" s="499">
        <v>37.6</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9648705</v>
      </c>
      <c r="BO16" s="420"/>
      <c r="BP16" s="420"/>
      <c r="BQ16" s="420"/>
      <c r="BR16" s="420"/>
      <c r="BS16" s="420"/>
      <c r="BT16" s="420"/>
      <c r="BU16" s="421"/>
      <c r="BV16" s="419">
        <v>9588058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11260</v>
      </c>
      <c r="AD17" s="373"/>
      <c r="AE17" s="373"/>
      <c r="AF17" s="373"/>
      <c r="AG17" s="374"/>
      <c r="AH17" s="372">
        <v>10357</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4990002</v>
      </c>
      <c r="BO17" s="420"/>
      <c r="BP17" s="420"/>
      <c r="BQ17" s="420"/>
      <c r="BR17" s="420"/>
      <c r="BS17" s="420"/>
      <c r="BT17" s="420"/>
      <c r="BU17" s="421"/>
      <c r="BV17" s="419">
        <v>4790589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64.44</v>
      </c>
      <c r="M18" s="472"/>
      <c r="N18" s="472"/>
      <c r="O18" s="472"/>
      <c r="P18" s="472"/>
      <c r="Q18" s="472"/>
      <c r="R18" s="473"/>
      <c r="S18" s="473"/>
      <c r="T18" s="473"/>
      <c r="U18" s="473"/>
      <c r="V18" s="474"/>
      <c r="W18" s="490"/>
      <c r="X18" s="491"/>
      <c r="Y18" s="491"/>
      <c r="Z18" s="491"/>
      <c r="AA18" s="491"/>
      <c r="AB18" s="515"/>
      <c r="AC18" s="389">
        <v>63.1</v>
      </c>
      <c r="AD18" s="390"/>
      <c r="AE18" s="390"/>
      <c r="AF18" s="390"/>
      <c r="AG18" s="475"/>
      <c r="AH18" s="389">
        <v>59.8</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10006286</v>
      </c>
      <c r="BO18" s="420"/>
      <c r="BP18" s="420"/>
      <c r="BQ18" s="420"/>
      <c r="BR18" s="420"/>
      <c r="BS18" s="420"/>
      <c r="BT18" s="420"/>
      <c r="BU18" s="421"/>
      <c r="BV18" s="419">
        <v>10111887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541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12971400</v>
      </c>
      <c r="BO19" s="420"/>
      <c r="BP19" s="420"/>
      <c r="BQ19" s="420"/>
      <c r="BR19" s="420"/>
      <c r="BS19" s="420"/>
      <c r="BT19" s="420"/>
      <c r="BU19" s="421"/>
      <c r="BV19" s="419">
        <v>12888550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12528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21087904</v>
      </c>
      <c r="BO22" s="449"/>
      <c r="BP22" s="449"/>
      <c r="BQ22" s="449"/>
      <c r="BR22" s="449"/>
      <c r="BS22" s="449"/>
      <c r="BT22" s="449"/>
      <c r="BU22" s="450"/>
      <c r="BV22" s="448">
        <v>22739002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11189998</v>
      </c>
      <c r="BO23" s="420"/>
      <c r="BP23" s="420"/>
      <c r="BQ23" s="420"/>
      <c r="BR23" s="420"/>
      <c r="BS23" s="420"/>
      <c r="BT23" s="420"/>
      <c r="BU23" s="421"/>
      <c r="BV23" s="419">
        <v>11587708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8800</v>
      </c>
      <c r="R24" s="373"/>
      <c r="S24" s="373"/>
      <c r="T24" s="373"/>
      <c r="U24" s="373"/>
      <c r="V24" s="374"/>
      <c r="W24" s="462"/>
      <c r="X24" s="399"/>
      <c r="Y24" s="400"/>
      <c r="Z24" s="375" t="s">
        <v>171</v>
      </c>
      <c r="AA24" s="376"/>
      <c r="AB24" s="376"/>
      <c r="AC24" s="376"/>
      <c r="AD24" s="376"/>
      <c r="AE24" s="376"/>
      <c r="AF24" s="376"/>
      <c r="AG24" s="377"/>
      <c r="AH24" s="372">
        <v>330</v>
      </c>
      <c r="AI24" s="373"/>
      <c r="AJ24" s="373"/>
      <c r="AK24" s="373"/>
      <c r="AL24" s="374"/>
      <c r="AM24" s="372">
        <v>950070</v>
      </c>
      <c r="AN24" s="373"/>
      <c r="AO24" s="373"/>
      <c r="AP24" s="373"/>
      <c r="AQ24" s="373"/>
      <c r="AR24" s="374"/>
      <c r="AS24" s="372">
        <v>2879</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14461708</v>
      </c>
      <c r="BO24" s="420"/>
      <c r="BP24" s="420"/>
      <c r="BQ24" s="420"/>
      <c r="BR24" s="420"/>
      <c r="BS24" s="420"/>
      <c r="BT24" s="420"/>
      <c r="BU24" s="421"/>
      <c r="BV24" s="419">
        <v>15579340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7000</v>
      </c>
      <c r="R25" s="373"/>
      <c r="S25" s="373"/>
      <c r="T25" s="373"/>
      <c r="U25" s="373"/>
      <c r="V25" s="374"/>
      <c r="W25" s="462"/>
      <c r="X25" s="399"/>
      <c r="Y25" s="400"/>
      <c r="Z25" s="375" t="s">
        <v>174</v>
      </c>
      <c r="AA25" s="376"/>
      <c r="AB25" s="376"/>
      <c r="AC25" s="376"/>
      <c r="AD25" s="376"/>
      <c r="AE25" s="376"/>
      <c r="AF25" s="376"/>
      <c r="AG25" s="377"/>
      <c r="AH25" s="372">
        <v>57</v>
      </c>
      <c r="AI25" s="373"/>
      <c r="AJ25" s="373"/>
      <c r="AK25" s="373"/>
      <c r="AL25" s="374"/>
      <c r="AM25" s="372">
        <v>150594</v>
      </c>
      <c r="AN25" s="373"/>
      <c r="AO25" s="373"/>
      <c r="AP25" s="373"/>
      <c r="AQ25" s="373"/>
      <c r="AR25" s="374"/>
      <c r="AS25" s="372">
        <v>2642</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8025245</v>
      </c>
      <c r="BO25" s="449"/>
      <c r="BP25" s="449"/>
      <c r="BQ25" s="449"/>
      <c r="BR25" s="449"/>
      <c r="BS25" s="449"/>
      <c r="BT25" s="449"/>
      <c r="BU25" s="450"/>
      <c r="BV25" s="448">
        <v>6833766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6400</v>
      </c>
      <c r="R26" s="373"/>
      <c r="S26" s="373"/>
      <c r="T26" s="373"/>
      <c r="U26" s="373"/>
      <c r="V26" s="374"/>
      <c r="W26" s="462"/>
      <c r="X26" s="399"/>
      <c r="Y26" s="400"/>
      <c r="Z26" s="375" t="s">
        <v>177</v>
      </c>
      <c r="AA26" s="430"/>
      <c r="AB26" s="430"/>
      <c r="AC26" s="430"/>
      <c r="AD26" s="430"/>
      <c r="AE26" s="430"/>
      <c r="AF26" s="430"/>
      <c r="AG26" s="431"/>
      <c r="AH26" s="372">
        <v>4</v>
      </c>
      <c r="AI26" s="373"/>
      <c r="AJ26" s="373"/>
      <c r="AK26" s="373"/>
      <c r="AL26" s="374"/>
      <c r="AM26" s="372">
        <v>10048</v>
      </c>
      <c r="AN26" s="373"/>
      <c r="AO26" s="373"/>
      <c r="AP26" s="373"/>
      <c r="AQ26" s="373"/>
      <c r="AR26" s="374"/>
      <c r="AS26" s="372">
        <v>2512</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4400</v>
      </c>
      <c r="R27" s="373"/>
      <c r="S27" s="373"/>
      <c r="T27" s="373"/>
      <c r="U27" s="373"/>
      <c r="V27" s="374"/>
      <c r="W27" s="462"/>
      <c r="X27" s="399"/>
      <c r="Y27" s="400"/>
      <c r="Z27" s="375" t="s">
        <v>180</v>
      </c>
      <c r="AA27" s="376"/>
      <c r="AB27" s="376"/>
      <c r="AC27" s="376"/>
      <c r="AD27" s="376"/>
      <c r="AE27" s="376"/>
      <c r="AF27" s="376"/>
      <c r="AG27" s="377"/>
      <c r="AH27" s="372">
        <v>1</v>
      </c>
      <c r="AI27" s="373"/>
      <c r="AJ27" s="373"/>
      <c r="AK27" s="373"/>
      <c r="AL27" s="374"/>
      <c r="AM27" s="372" t="s">
        <v>181</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141169</v>
      </c>
      <c r="BO27" s="454"/>
      <c r="BP27" s="454"/>
      <c r="BQ27" s="454"/>
      <c r="BR27" s="454"/>
      <c r="BS27" s="454"/>
      <c r="BT27" s="454"/>
      <c r="BU27" s="455"/>
      <c r="BV27" s="453">
        <v>124381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3750</v>
      </c>
      <c r="R28" s="373"/>
      <c r="S28" s="373"/>
      <c r="T28" s="373"/>
      <c r="U28" s="373"/>
      <c r="V28" s="374"/>
      <c r="W28" s="462"/>
      <c r="X28" s="399"/>
      <c r="Y28" s="400"/>
      <c r="Z28" s="375" t="s">
        <v>185</v>
      </c>
      <c r="AA28" s="376"/>
      <c r="AB28" s="376"/>
      <c r="AC28" s="376"/>
      <c r="AD28" s="376"/>
      <c r="AE28" s="376"/>
      <c r="AF28" s="376"/>
      <c r="AG28" s="377"/>
      <c r="AH28" s="372" t="s">
        <v>129</v>
      </c>
      <c r="AI28" s="373"/>
      <c r="AJ28" s="373"/>
      <c r="AK28" s="373"/>
      <c r="AL28" s="374"/>
      <c r="AM28" s="372" t="s">
        <v>137</v>
      </c>
      <c r="AN28" s="373"/>
      <c r="AO28" s="373"/>
      <c r="AP28" s="373"/>
      <c r="AQ28" s="373"/>
      <c r="AR28" s="374"/>
      <c r="AS28" s="372" t="s">
        <v>186</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6272430</v>
      </c>
      <c r="BO28" s="449"/>
      <c r="BP28" s="449"/>
      <c r="BQ28" s="449"/>
      <c r="BR28" s="449"/>
      <c r="BS28" s="449"/>
      <c r="BT28" s="449"/>
      <c r="BU28" s="450"/>
      <c r="BV28" s="448">
        <v>6255401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13</v>
      </c>
      <c r="M29" s="373"/>
      <c r="N29" s="373"/>
      <c r="O29" s="373"/>
      <c r="P29" s="374"/>
      <c r="Q29" s="372">
        <v>3550</v>
      </c>
      <c r="R29" s="373"/>
      <c r="S29" s="373"/>
      <c r="T29" s="373"/>
      <c r="U29" s="373"/>
      <c r="V29" s="374"/>
      <c r="W29" s="463"/>
      <c r="X29" s="464"/>
      <c r="Y29" s="465"/>
      <c r="Z29" s="375" t="s">
        <v>189</v>
      </c>
      <c r="AA29" s="376"/>
      <c r="AB29" s="376"/>
      <c r="AC29" s="376"/>
      <c r="AD29" s="376"/>
      <c r="AE29" s="376"/>
      <c r="AF29" s="376"/>
      <c r="AG29" s="377"/>
      <c r="AH29" s="372">
        <v>331</v>
      </c>
      <c r="AI29" s="373"/>
      <c r="AJ29" s="373"/>
      <c r="AK29" s="373"/>
      <c r="AL29" s="374"/>
      <c r="AM29" s="372">
        <v>953984</v>
      </c>
      <c r="AN29" s="373"/>
      <c r="AO29" s="373"/>
      <c r="AP29" s="373"/>
      <c r="AQ29" s="373"/>
      <c r="AR29" s="374"/>
      <c r="AS29" s="372">
        <v>2882</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246040</v>
      </c>
      <c r="BO29" s="420"/>
      <c r="BP29" s="420"/>
      <c r="BQ29" s="420"/>
      <c r="BR29" s="420"/>
      <c r="BS29" s="420"/>
      <c r="BT29" s="420"/>
      <c r="BU29" s="421"/>
      <c r="BV29" s="419">
        <v>244994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93.2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1751277</v>
      </c>
      <c r="BO30" s="454"/>
      <c r="BP30" s="454"/>
      <c r="BQ30" s="454"/>
      <c r="BR30" s="454"/>
      <c r="BS30" s="454"/>
      <c r="BT30" s="454"/>
      <c r="BU30" s="455"/>
      <c r="BV30" s="453">
        <v>2036788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198</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かほく市国民健康保険特別会計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かほく市水道事業会計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河北郡市広域事務組合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かほく市公共施設管理公社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かほく市営バス事業特別会計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かほく市後期高齢者医療特別会計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かほく市下水道事業会計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石川県市町村職員退職手当組合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株式会社高松レストハウス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かほく市墓地特別会計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かほく市介護保険特別会計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石川県市町村消防団員等公務災害補償等組合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社会福祉法人相生会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かほく市ケーブルテレビ事業特別会計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石川県後期高齢者医療連合会（一般会計）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石川県後期高齢者医療連合会（後期高齢者医療特別会計）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石川県市町村消防賞じゅつ金組合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2socDRcFnWHmz/yrZlY16fO3gk6SWMgN5zMlh2J/jZnAaHpZBXz8oeXmEgXubcCsjH5hjxlrsyXIe0ZDDWUNg==" saltValue="d9QpasuujnKYGByuro/j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64.709999999999994</v>
      </c>
      <c r="G47" s="12">
        <v>61.8</v>
      </c>
      <c r="H47" s="12">
        <v>57.15</v>
      </c>
      <c r="I47" s="12">
        <v>56.59</v>
      </c>
      <c r="J47" s="13">
        <v>58.2</v>
      </c>
    </row>
    <row r="48" spans="2:10" ht="57.75" customHeight="1" x14ac:dyDescent="0.15">
      <c r="B48" s="14"/>
      <c r="C48" s="1141" t="s">
        <v>4</v>
      </c>
      <c r="D48" s="1141"/>
      <c r="E48" s="1142"/>
      <c r="F48" s="15">
        <v>5.01</v>
      </c>
      <c r="G48" s="16">
        <v>3.84</v>
      </c>
      <c r="H48" s="16">
        <v>5.57</v>
      </c>
      <c r="I48" s="16">
        <v>6.06</v>
      </c>
      <c r="J48" s="17">
        <v>5.57</v>
      </c>
    </row>
    <row r="49" spans="2:10" ht="57.75" customHeight="1" thickBot="1" x14ac:dyDescent="0.2">
      <c r="B49" s="18"/>
      <c r="C49" s="1143" t="s">
        <v>5</v>
      </c>
      <c r="D49" s="1143"/>
      <c r="E49" s="1144"/>
      <c r="F49" s="19">
        <v>0.42</v>
      </c>
      <c r="G49" s="20" t="s">
        <v>567</v>
      </c>
      <c r="H49" s="20" t="s">
        <v>568</v>
      </c>
      <c r="I49" s="20" t="s">
        <v>569</v>
      </c>
      <c r="J49" s="21" t="s">
        <v>570</v>
      </c>
    </row>
    <row r="50" spans="2:10" x14ac:dyDescent="0.15"/>
  </sheetData>
  <sheetProtection algorithmName="SHA-512" hashValue="7J8icc30nRz/CJMamR/PdQygv3vxwV3UjeSLf4sNEoaseozdSTYA6jqhQL7IEQvrJexWxZBo99JKwUEKJstUfQ==" saltValue="Wizheo9oS3xuxRBNxXUh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571</v>
      </c>
      <c r="D34" s="1151"/>
      <c r="E34" s="1152"/>
      <c r="F34" s="32">
        <v>9.74</v>
      </c>
      <c r="G34" s="33">
        <v>9.27</v>
      </c>
      <c r="H34" s="33">
        <v>9.7100000000000009</v>
      </c>
      <c r="I34" s="33">
        <v>10.029999999999999</v>
      </c>
      <c r="J34" s="34">
        <v>10.79</v>
      </c>
      <c r="K34" s="22"/>
      <c r="L34" s="22"/>
      <c r="M34" s="22"/>
      <c r="N34" s="22"/>
      <c r="O34" s="22"/>
      <c r="P34" s="22"/>
    </row>
    <row r="35" spans="1:16" ht="39" customHeight="1" x14ac:dyDescent="0.15">
      <c r="A35" s="22"/>
      <c r="B35" s="35"/>
      <c r="C35" s="1145" t="s">
        <v>572</v>
      </c>
      <c r="D35" s="1146"/>
      <c r="E35" s="1147"/>
      <c r="F35" s="36">
        <v>4.58</v>
      </c>
      <c r="G35" s="37">
        <v>3.75</v>
      </c>
      <c r="H35" s="37">
        <v>5.51</v>
      </c>
      <c r="I35" s="37">
        <v>5.96</v>
      </c>
      <c r="J35" s="38">
        <v>5.43</v>
      </c>
      <c r="K35" s="22"/>
      <c r="L35" s="22"/>
      <c r="M35" s="22"/>
      <c r="N35" s="22"/>
      <c r="O35" s="22"/>
      <c r="P35" s="22"/>
    </row>
    <row r="36" spans="1:16" ht="39" customHeight="1" x14ac:dyDescent="0.15">
      <c r="A36" s="22"/>
      <c r="B36" s="35"/>
      <c r="C36" s="1145" t="s">
        <v>573</v>
      </c>
      <c r="D36" s="1146"/>
      <c r="E36" s="1147"/>
      <c r="F36" s="36">
        <v>3</v>
      </c>
      <c r="G36" s="37">
        <v>3.77</v>
      </c>
      <c r="H36" s="37">
        <v>4.33</v>
      </c>
      <c r="I36" s="37">
        <v>4.1399999999999997</v>
      </c>
      <c r="J36" s="38">
        <v>4.0599999999999996</v>
      </c>
      <c r="K36" s="22"/>
      <c r="L36" s="22"/>
      <c r="M36" s="22"/>
      <c r="N36" s="22"/>
      <c r="O36" s="22"/>
      <c r="P36" s="22"/>
    </row>
    <row r="37" spans="1:16" ht="39" customHeight="1" x14ac:dyDescent="0.15">
      <c r="A37" s="22"/>
      <c r="B37" s="35"/>
      <c r="C37" s="1145" t="s">
        <v>574</v>
      </c>
      <c r="D37" s="1146"/>
      <c r="E37" s="1147"/>
      <c r="F37" s="36">
        <v>0.61</v>
      </c>
      <c r="G37" s="37">
        <v>0.53</v>
      </c>
      <c r="H37" s="37">
        <v>1.22</v>
      </c>
      <c r="I37" s="37">
        <v>0.76</v>
      </c>
      <c r="J37" s="38">
        <v>0.81</v>
      </c>
      <c r="K37" s="22"/>
      <c r="L37" s="22"/>
      <c r="M37" s="22"/>
      <c r="N37" s="22"/>
      <c r="O37" s="22"/>
      <c r="P37" s="22"/>
    </row>
    <row r="38" spans="1:16" ht="39" customHeight="1" x14ac:dyDescent="0.15">
      <c r="A38" s="22"/>
      <c r="B38" s="35"/>
      <c r="C38" s="1145" t="s">
        <v>575</v>
      </c>
      <c r="D38" s="1146"/>
      <c r="E38" s="1147"/>
      <c r="F38" s="36">
        <v>0.53</v>
      </c>
      <c r="G38" s="37">
        <v>0.65</v>
      </c>
      <c r="H38" s="37">
        <v>0.47</v>
      </c>
      <c r="I38" s="37">
        <v>0.41</v>
      </c>
      <c r="J38" s="38">
        <v>0.24</v>
      </c>
      <c r="K38" s="22"/>
      <c r="L38" s="22"/>
      <c r="M38" s="22"/>
      <c r="N38" s="22"/>
      <c r="O38" s="22"/>
      <c r="P38" s="22"/>
    </row>
    <row r="39" spans="1:16" ht="39" customHeight="1" x14ac:dyDescent="0.15">
      <c r="A39" s="22"/>
      <c r="B39" s="35"/>
      <c r="C39" s="1145" t="s">
        <v>576</v>
      </c>
      <c r="D39" s="1146"/>
      <c r="E39" s="1147"/>
      <c r="F39" s="36">
        <v>0.39</v>
      </c>
      <c r="G39" s="37">
        <v>0.05</v>
      </c>
      <c r="H39" s="37">
        <v>0.04</v>
      </c>
      <c r="I39" s="37">
        <v>7.0000000000000007E-2</v>
      </c>
      <c r="J39" s="38">
        <v>0.1</v>
      </c>
      <c r="K39" s="22"/>
      <c r="L39" s="22"/>
      <c r="M39" s="22"/>
      <c r="N39" s="22"/>
      <c r="O39" s="22"/>
      <c r="P39" s="22"/>
    </row>
    <row r="40" spans="1:16" ht="39" customHeight="1" x14ac:dyDescent="0.15">
      <c r="A40" s="22"/>
      <c r="B40" s="35"/>
      <c r="C40" s="1145" t="s">
        <v>577</v>
      </c>
      <c r="D40" s="1146"/>
      <c r="E40" s="1147"/>
      <c r="F40" s="36">
        <v>0.02</v>
      </c>
      <c r="G40" s="37">
        <v>0.02</v>
      </c>
      <c r="H40" s="37">
        <v>0.01</v>
      </c>
      <c r="I40" s="37">
        <v>0.01</v>
      </c>
      <c r="J40" s="38">
        <v>0.02</v>
      </c>
      <c r="K40" s="22"/>
      <c r="L40" s="22"/>
      <c r="M40" s="22"/>
      <c r="N40" s="22"/>
      <c r="O40" s="22"/>
      <c r="P40" s="22"/>
    </row>
    <row r="41" spans="1:16" ht="39" customHeight="1" x14ac:dyDescent="0.15">
      <c r="A41" s="22"/>
      <c r="B41" s="35"/>
      <c r="C41" s="1145" t="s">
        <v>578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579</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580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JX4co+EhPu0RBlgUoSRoMR0NQ9+t4DE1M5XS0M6NTVe1e4p+uyrbKAl83eyfBb5nj+kgjeaYHQuM5vNbguBXA==" saltValue="38G35aOHZSZ3noNXLxH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2834</v>
      </c>
      <c r="L45" s="60">
        <v>2806</v>
      </c>
      <c r="M45" s="60">
        <v>2719</v>
      </c>
      <c r="N45" s="60">
        <v>2802</v>
      </c>
      <c r="O45" s="61">
        <v>2717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990</v>
      </c>
      <c r="L48" s="64">
        <v>937</v>
      </c>
      <c r="M48" s="64">
        <v>899</v>
      </c>
      <c r="N48" s="64">
        <v>839</v>
      </c>
      <c r="O48" s="65">
        <v>816</v>
      </c>
      <c r="P48" s="48"/>
      <c r="Q48" s="48"/>
      <c r="R48" s="48"/>
      <c r="S48" s="48"/>
      <c r="T48" s="48"/>
      <c r="U48" s="48"/>
    </row>
    <row r="49" spans="1:21" ht="30.75" customHeight="1" x14ac:dyDescent="0.15">
      <c r="A49" s="48"/>
      <c r="B49" s="1178"/>
      <c r="C49" s="1179"/>
      <c r="D49" s="62"/>
      <c r="E49" s="1155" t="s">
        <v>16</v>
      </c>
      <c r="F49" s="1155"/>
      <c r="G49" s="1155"/>
      <c r="H49" s="1155"/>
      <c r="I49" s="1155"/>
      <c r="J49" s="1156"/>
      <c r="K49" s="63">
        <v>94</v>
      </c>
      <c r="L49" s="64">
        <v>74</v>
      </c>
      <c r="M49" s="64">
        <v>62</v>
      </c>
      <c r="N49" s="64">
        <v>35</v>
      </c>
      <c r="O49" s="65">
        <v>36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3025</v>
      </c>
      <c r="L52" s="64">
        <v>2938</v>
      </c>
      <c r="M52" s="64">
        <v>2799</v>
      </c>
      <c r="N52" s="64">
        <v>2802</v>
      </c>
      <c r="O52" s="65">
        <v>2624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893</v>
      </c>
      <c r="L53" s="69">
        <v>879</v>
      </c>
      <c r="M53" s="69">
        <v>881</v>
      </c>
      <c r="N53" s="69">
        <v>874</v>
      </c>
      <c r="O53" s="70">
        <v>945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9Zu0UVeYOWQ/EH9XWcTfmCV7dlUN+Z8Jkwk27Ts7heVosScPN4MC4Be0Px94eQOflnPzxuyI7/Ct0czkRJ15Q==" saltValue="qc1PLfmKLbFIOxjHjQV7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23933</v>
      </c>
      <c r="J41" s="356">
        <v>23652</v>
      </c>
      <c r="K41" s="356">
        <v>23818</v>
      </c>
      <c r="L41" s="356">
        <v>22739</v>
      </c>
      <c r="M41" s="357">
        <v>21088</v>
      </c>
    </row>
    <row r="42" spans="2:13" ht="27.75" customHeight="1" x14ac:dyDescent="0.15">
      <c r="B42" s="1186"/>
      <c r="C42" s="1187"/>
      <c r="D42" s="106"/>
      <c r="E42" s="1190" t="s">
        <v>34</v>
      </c>
      <c r="F42" s="1190"/>
      <c r="G42" s="1190"/>
      <c r="H42" s="1191"/>
      <c r="I42" s="358">
        <v>42</v>
      </c>
      <c r="J42" s="359" t="s">
        <v>520</v>
      </c>
      <c r="K42" s="359" t="s">
        <v>520</v>
      </c>
      <c r="L42" s="359" t="s">
        <v>520</v>
      </c>
      <c r="M42" s="360" t="s">
        <v>520</v>
      </c>
    </row>
    <row r="43" spans="2:13" ht="27.75" customHeight="1" x14ac:dyDescent="0.15">
      <c r="B43" s="1186"/>
      <c r="C43" s="1187"/>
      <c r="D43" s="106"/>
      <c r="E43" s="1190" t="s">
        <v>35</v>
      </c>
      <c r="F43" s="1190"/>
      <c r="G43" s="1190"/>
      <c r="H43" s="1191"/>
      <c r="I43" s="358">
        <v>8734</v>
      </c>
      <c r="J43" s="359">
        <v>8282</v>
      </c>
      <c r="K43" s="359">
        <v>7963</v>
      </c>
      <c r="L43" s="359">
        <v>7498</v>
      </c>
      <c r="M43" s="360">
        <v>7058</v>
      </c>
    </row>
    <row r="44" spans="2:13" ht="27.75" customHeight="1" x14ac:dyDescent="0.15">
      <c r="B44" s="1186"/>
      <c r="C44" s="1187"/>
      <c r="D44" s="106"/>
      <c r="E44" s="1190" t="s">
        <v>36</v>
      </c>
      <c r="F44" s="1190"/>
      <c r="G44" s="1190"/>
      <c r="H44" s="1191"/>
      <c r="I44" s="358">
        <v>279</v>
      </c>
      <c r="J44" s="359">
        <v>231</v>
      </c>
      <c r="K44" s="359">
        <v>225</v>
      </c>
      <c r="L44" s="359">
        <v>737</v>
      </c>
      <c r="M44" s="360">
        <v>1716</v>
      </c>
    </row>
    <row r="45" spans="2:13" ht="27.75" customHeight="1" x14ac:dyDescent="0.15">
      <c r="B45" s="1186"/>
      <c r="C45" s="1187"/>
      <c r="D45" s="106"/>
      <c r="E45" s="1190" t="s">
        <v>37</v>
      </c>
      <c r="F45" s="1190"/>
      <c r="G45" s="1190"/>
      <c r="H45" s="1191"/>
      <c r="I45" s="358">
        <v>2285</v>
      </c>
      <c r="J45" s="359">
        <v>2251</v>
      </c>
      <c r="K45" s="359">
        <v>2191</v>
      </c>
      <c r="L45" s="359">
        <v>2166</v>
      </c>
      <c r="M45" s="360">
        <v>2105</v>
      </c>
    </row>
    <row r="46" spans="2:13" ht="27.75" customHeight="1" x14ac:dyDescent="0.15">
      <c r="B46" s="1186"/>
      <c r="C46" s="1187"/>
      <c r="D46" s="107"/>
      <c r="E46" s="1190" t="s">
        <v>38</v>
      </c>
      <c r="F46" s="1190"/>
      <c r="G46" s="1190"/>
      <c r="H46" s="1191"/>
      <c r="I46" s="358">
        <v>63</v>
      </c>
      <c r="J46" s="359">
        <v>5</v>
      </c>
      <c r="K46" s="359">
        <v>3</v>
      </c>
      <c r="L46" s="359">
        <v>2</v>
      </c>
      <c r="M46" s="360">
        <v>1</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7525</v>
      </c>
      <c r="J50" s="359">
        <v>7201</v>
      </c>
      <c r="K50" s="359">
        <v>7071</v>
      </c>
      <c r="L50" s="359">
        <v>7658</v>
      </c>
      <c r="M50" s="360">
        <v>7785</v>
      </c>
    </row>
    <row r="51" spans="2:13" ht="27.75" customHeight="1" x14ac:dyDescent="0.15">
      <c r="B51" s="1186"/>
      <c r="C51" s="1187"/>
      <c r="D51" s="106"/>
      <c r="E51" s="1190" t="s">
        <v>44</v>
      </c>
      <c r="F51" s="1190"/>
      <c r="G51" s="1190"/>
      <c r="H51" s="1191"/>
      <c r="I51" s="358">
        <v>2863</v>
      </c>
      <c r="J51" s="359">
        <v>2708</v>
      </c>
      <c r="K51" s="359">
        <v>2720</v>
      </c>
      <c r="L51" s="359">
        <v>2648</v>
      </c>
      <c r="M51" s="360">
        <v>2653</v>
      </c>
    </row>
    <row r="52" spans="2:13" ht="27.75" customHeight="1" x14ac:dyDescent="0.15">
      <c r="B52" s="1188"/>
      <c r="C52" s="1189"/>
      <c r="D52" s="106"/>
      <c r="E52" s="1190" t="s">
        <v>45</v>
      </c>
      <c r="F52" s="1190"/>
      <c r="G52" s="1190"/>
      <c r="H52" s="1191"/>
      <c r="I52" s="358">
        <v>23208</v>
      </c>
      <c r="J52" s="359">
        <v>21616</v>
      </c>
      <c r="K52" s="359">
        <v>20200</v>
      </c>
      <c r="L52" s="359">
        <v>19219</v>
      </c>
      <c r="M52" s="360">
        <v>17980</v>
      </c>
    </row>
    <row r="53" spans="2:13" ht="27.75" customHeight="1" thickBot="1" x14ac:dyDescent="0.2">
      <c r="B53" s="1192" t="s">
        <v>46</v>
      </c>
      <c r="C53" s="1193"/>
      <c r="D53" s="110"/>
      <c r="E53" s="1194" t="s">
        <v>47</v>
      </c>
      <c r="F53" s="1194"/>
      <c r="G53" s="1194"/>
      <c r="H53" s="1195"/>
      <c r="I53" s="361">
        <v>1740</v>
      </c>
      <c r="J53" s="362">
        <v>2896</v>
      </c>
      <c r="K53" s="362">
        <v>4209</v>
      </c>
      <c r="L53" s="362">
        <v>3617</v>
      </c>
      <c r="M53" s="363">
        <v>3549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BUgbVtFCWUX148CAjRvpbISHRb1fSf6RkeX7B7GWSKPvmUar44bZirV7O7+6xmSzzn6rrrJNejFufuxd59n7Q==" saltValue="D3qH0iYd6kRBmDNkb/Et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6037</v>
      </c>
      <c r="G55" s="122">
        <v>6255</v>
      </c>
      <c r="H55" s="123">
        <v>6272</v>
      </c>
    </row>
    <row r="56" spans="2:8" ht="52.5" customHeight="1" x14ac:dyDescent="0.15">
      <c r="B56" s="124"/>
      <c r="C56" s="1213" t="s">
        <v>51</v>
      </c>
      <c r="D56" s="1213"/>
      <c r="E56" s="1214"/>
      <c r="F56" s="125">
        <v>104</v>
      </c>
      <c r="G56" s="125">
        <v>245</v>
      </c>
      <c r="H56" s="126">
        <v>246</v>
      </c>
    </row>
    <row r="57" spans="2:8" ht="53.25" customHeight="1" x14ac:dyDescent="0.15">
      <c r="B57" s="124"/>
      <c r="C57" s="1215" t="s">
        <v>52</v>
      </c>
      <c r="D57" s="1215"/>
      <c r="E57" s="1216"/>
      <c r="F57" s="127">
        <v>1864</v>
      </c>
      <c r="G57" s="127">
        <v>2037</v>
      </c>
      <c r="H57" s="128">
        <v>1751</v>
      </c>
    </row>
    <row r="58" spans="2:8" ht="45.75" customHeight="1" x14ac:dyDescent="0.15">
      <c r="B58" s="129"/>
      <c r="C58" s="1203" t="s">
        <v>598</v>
      </c>
      <c r="D58" s="1204"/>
      <c r="E58" s="1205"/>
      <c r="F58" s="130">
        <v>1345</v>
      </c>
      <c r="G58" s="130">
        <v>1403</v>
      </c>
      <c r="H58" s="131">
        <v>1098</v>
      </c>
    </row>
    <row r="59" spans="2:8" ht="45.75" customHeight="1" x14ac:dyDescent="0.15">
      <c r="B59" s="129"/>
      <c r="C59" s="1203" t="s">
        <v>599</v>
      </c>
      <c r="D59" s="1204"/>
      <c r="E59" s="1205"/>
      <c r="F59" s="130">
        <v>233</v>
      </c>
      <c r="G59" s="130">
        <v>320</v>
      </c>
      <c r="H59" s="131">
        <v>374</v>
      </c>
    </row>
    <row r="60" spans="2:8" ht="45.75" customHeight="1" x14ac:dyDescent="0.15">
      <c r="B60" s="129"/>
      <c r="C60" s="1203" t="s">
        <v>600</v>
      </c>
      <c r="D60" s="1204"/>
      <c r="E60" s="1205"/>
      <c r="F60" s="130">
        <v>52</v>
      </c>
      <c r="G60" s="130">
        <v>81</v>
      </c>
      <c r="H60" s="131">
        <v>82</v>
      </c>
    </row>
    <row r="61" spans="2:8" ht="45.75" customHeight="1" x14ac:dyDescent="0.15">
      <c r="B61" s="129"/>
      <c r="C61" s="1203" t="s">
        <v>601</v>
      </c>
      <c r="D61" s="1204"/>
      <c r="E61" s="1205"/>
      <c r="F61" s="130">
        <v>66</v>
      </c>
      <c r="G61" s="130">
        <v>66</v>
      </c>
      <c r="H61" s="131">
        <v>66</v>
      </c>
    </row>
    <row r="62" spans="2:8" ht="45.75" customHeight="1" thickBot="1" x14ac:dyDescent="0.2">
      <c r="B62" s="132"/>
      <c r="C62" s="1206" t="s">
        <v>602</v>
      </c>
      <c r="D62" s="1207"/>
      <c r="E62" s="1208"/>
      <c r="F62" s="133">
        <v>63</v>
      </c>
      <c r="G62" s="133">
        <v>33</v>
      </c>
      <c r="H62" s="134">
        <v>34</v>
      </c>
    </row>
    <row r="63" spans="2:8" ht="52.5" customHeight="1" thickBot="1" x14ac:dyDescent="0.2">
      <c r="B63" s="135"/>
      <c r="C63" s="1209" t="s">
        <v>53</v>
      </c>
      <c r="D63" s="1209"/>
      <c r="E63" s="1210"/>
      <c r="F63" s="136">
        <v>8005</v>
      </c>
      <c r="G63" s="136">
        <v>8537</v>
      </c>
      <c r="H63" s="137">
        <v>8270</v>
      </c>
    </row>
    <row r="64" spans="2:8" x14ac:dyDescent="0.15"/>
  </sheetData>
  <sheetProtection algorithmName="SHA-512" hashValue="Th4aU4aqaMMWyEhjlRl8aAdA72NV91yledm5YKSjdi5udc6N/iLOFzqEmSuAuhBnWWdsqrbRAe/yBwZt0lNjBA==" saltValue="euLNS6/NbHV37spyPN5t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53246</v>
      </c>
      <c r="E3" s="156"/>
      <c r="F3" s="157">
        <v>69729</v>
      </c>
      <c r="G3" s="158"/>
      <c r="H3" s="159"/>
    </row>
    <row r="4" spans="1:8" x14ac:dyDescent="0.15">
      <c r="A4" s="160"/>
      <c r="B4" s="161"/>
      <c r="C4" s="162"/>
      <c r="D4" s="163">
        <v>25775</v>
      </c>
      <c r="E4" s="164"/>
      <c r="F4" s="165">
        <v>38908</v>
      </c>
      <c r="G4" s="166"/>
      <c r="H4" s="167"/>
    </row>
    <row r="5" spans="1:8" x14ac:dyDescent="0.15">
      <c r="A5" s="148" t="s">
        <v>554</v>
      </c>
      <c r="B5" s="153"/>
      <c r="C5" s="154"/>
      <c r="D5" s="155">
        <v>82907</v>
      </c>
      <c r="E5" s="156"/>
      <c r="F5" s="157">
        <v>74581</v>
      </c>
      <c r="G5" s="158"/>
      <c r="H5" s="159"/>
    </row>
    <row r="6" spans="1:8" x14ac:dyDescent="0.15">
      <c r="A6" s="160"/>
      <c r="B6" s="161"/>
      <c r="C6" s="162"/>
      <c r="D6" s="163">
        <v>47695</v>
      </c>
      <c r="E6" s="164"/>
      <c r="F6" s="165">
        <v>41563</v>
      </c>
      <c r="G6" s="166"/>
      <c r="H6" s="167"/>
    </row>
    <row r="7" spans="1:8" x14ac:dyDescent="0.15">
      <c r="A7" s="148" t="s">
        <v>555</v>
      </c>
      <c r="B7" s="153"/>
      <c r="C7" s="154"/>
      <c r="D7" s="155">
        <v>100873</v>
      </c>
      <c r="E7" s="156"/>
      <c r="F7" s="157">
        <v>76347</v>
      </c>
      <c r="G7" s="158"/>
      <c r="H7" s="159"/>
    </row>
    <row r="8" spans="1:8" x14ac:dyDescent="0.15">
      <c r="A8" s="160"/>
      <c r="B8" s="161"/>
      <c r="C8" s="162"/>
      <c r="D8" s="163">
        <v>61626</v>
      </c>
      <c r="E8" s="164"/>
      <c r="F8" s="165">
        <v>41762</v>
      </c>
      <c r="G8" s="166"/>
      <c r="H8" s="167"/>
    </row>
    <row r="9" spans="1:8" x14ac:dyDescent="0.15">
      <c r="A9" s="148" t="s">
        <v>556</v>
      </c>
      <c r="B9" s="153"/>
      <c r="C9" s="154"/>
      <c r="D9" s="155">
        <v>53922</v>
      </c>
      <c r="E9" s="156"/>
      <c r="F9" s="157">
        <v>69604</v>
      </c>
      <c r="G9" s="158"/>
      <c r="H9" s="159"/>
    </row>
    <row r="10" spans="1:8" x14ac:dyDescent="0.15">
      <c r="A10" s="160"/>
      <c r="B10" s="161"/>
      <c r="C10" s="162"/>
      <c r="D10" s="163">
        <v>26073</v>
      </c>
      <c r="E10" s="164"/>
      <c r="F10" s="165">
        <v>36247</v>
      </c>
      <c r="G10" s="166"/>
      <c r="H10" s="167"/>
    </row>
    <row r="11" spans="1:8" x14ac:dyDescent="0.15">
      <c r="A11" s="148" t="s">
        <v>557</v>
      </c>
      <c r="B11" s="153"/>
      <c r="C11" s="154"/>
      <c r="D11" s="155">
        <v>44767</v>
      </c>
      <c r="E11" s="156"/>
      <c r="F11" s="157">
        <v>68410</v>
      </c>
      <c r="G11" s="158"/>
      <c r="H11" s="159"/>
    </row>
    <row r="12" spans="1:8" x14ac:dyDescent="0.15">
      <c r="A12" s="160"/>
      <c r="B12" s="161"/>
      <c r="C12" s="168"/>
      <c r="D12" s="163">
        <v>23694</v>
      </c>
      <c r="E12" s="164"/>
      <c r="F12" s="165">
        <v>35086</v>
      </c>
      <c r="G12" s="166"/>
      <c r="H12" s="167"/>
    </row>
    <row r="13" spans="1:8" x14ac:dyDescent="0.15">
      <c r="A13" s="148"/>
      <c r="B13" s="153"/>
      <c r="C13" s="169"/>
      <c r="D13" s="170">
        <v>67143</v>
      </c>
      <c r="E13" s="171"/>
      <c r="F13" s="172">
        <v>71734</v>
      </c>
      <c r="G13" s="173"/>
      <c r="H13" s="159"/>
    </row>
    <row r="14" spans="1:8" x14ac:dyDescent="0.15">
      <c r="A14" s="160"/>
      <c r="B14" s="161"/>
      <c r="C14" s="162"/>
      <c r="D14" s="163">
        <v>36973</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5.01</v>
      </c>
      <c r="C19" s="174">
        <f>ROUND(VALUE(SUBSTITUTE(実質収支比率等に係る経年分析!G$48,"▲","-")),2)</f>
        <v>3.84</v>
      </c>
      <c r="D19" s="174">
        <f>ROUND(VALUE(SUBSTITUTE(実質収支比率等に係る経年分析!H$48,"▲","-")),2)</f>
        <v>5.57</v>
      </c>
      <c r="E19" s="174">
        <f>ROUND(VALUE(SUBSTITUTE(実質収支比率等に係る経年分析!I$48,"▲","-")),2)</f>
        <v>6.06</v>
      </c>
      <c r="F19" s="174">
        <f>ROUND(VALUE(SUBSTITUTE(実質収支比率等に係る経年分析!J$48,"▲","-")),2)</f>
        <v>5.57</v>
      </c>
    </row>
    <row r="20" spans="1:11" x14ac:dyDescent="0.15">
      <c r="A20" s="174" t="s">
        <v>57</v>
      </c>
      <c r="B20" s="174">
        <f>ROUND(VALUE(SUBSTITUTE(実質収支比率等に係る経年分析!F$47,"▲","-")),2)</f>
        <v>64.709999999999994</v>
      </c>
      <c r="C20" s="174">
        <f>ROUND(VALUE(SUBSTITUTE(実質収支比率等に係る経年分析!G$47,"▲","-")),2)</f>
        <v>61.8</v>
      </c>
      <c r="D20" s="174">
        <f>ROUND(VALUE(SUBSTITUTE(実質収支比率等に係る経年分析!H$47,"▲","-")),2)</f>
        <v>57.15</v>
      </c>
      <c r="E20" s="174">
        <f>ROUND(VALUE(SUBSTITUTE(実質収支比率等に係る経年分析!I$47,"▲","-")),2)</f>
        <v>56.59</v>
      </c>
      <c r="F20" s="174">
        <f>ROUND(VALUE(SUBSTITUTE(実質収支比率等に係る経年分析!J$47,"▲","-")),2)</f>
        <v>58.2</v>
      </c>
    </row>
    <row r="21" spans="1:11" x14ac:dyDescent="0.15">
      <c r="A21" s="174" t="s">
        <v>58</v>
      </c>
      <c r="B21" s="174">
        <f>IF(ISNUMBER(VALUE(SUBSTITUTE(実質収支比率等に係る経年分析!F$49,"▲","-"))),ROUND(VALUE(SUBSTITUTE(実質収支比率等に係る経年分析!F$49,"▲","-")),2),NA())</f>
        <v>0.42</v>
      </c>
      <c r="C21" s="174">
        <f>IF(ISNUMBER(VALUE(SUBSTITUTE(実質収支比率等に係る経年分析!G$49,"▲","-"))),ROUND(VALUE(SUBSTITUTE(実質収支比率等に係る経年分析!G$49,"▲","-")),2),NA())</f>
        <v>-6.74</v>
      </c>
      <c r="D21" s="174">
        <f>IF(ISNUMBER(VALUE(SUBSTITUTE(実質収支比率等に係る経年分析!H$49,"▲","-"))),ROUND(VALUE(SUBSTITUTE(実質収支比率等に係る経年分析!H$49,"▲","-")),2),NA())</f>
        <v>-2.4700000000000002</v>
      </c>
      <c r="E21" s="174">
        <f>IF(ISNUMBER(VALUE(SUBSTITUTE(実質収支比率等に係る経年分析!I$49,"▲","-"))),ROUND(VALUE(SUBSTITUTE(実質収支比率等に係る経年分析!I$49,"▲","-")),2),NA())</f>
        <v>0</v>
      </c>
      <c r="F21" s="174">
        <f>IF(ISNUMBER(VALUE(SUBSTITUTE(実質収支比率等に係る経年分析!J$49,"▲","-"))),ROUND(VALUE(SUBSTITUTE(実質収支比率等に係る経年分析!J$49,"▲","-")),2),NA())</f>
        <v>-3.74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かほく市後期高齢者医療特別会計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かほく市営バス事業特別会計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かほく市ケーブルテレビ事業特別会計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かほく市国民健康保険特別会計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かほく市介護保険特別会計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0.81</v>
      </c>
    </row>
    <row r="34" spans="1:16" x14ac:dyDescent="0.15">
      <c r="A34" s="175" t="str">
        <f>IF(連結実質赤字比率に係る赤字・黒字の構成分析!C$36="",NA(),連結実質赤字比率に係る赤字・黒字の構成分析!C$36)</f>
        <v>かほく市下水道事業会計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4.1399999999999997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4.0599999999999996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5.43</v>
      </c>
    </row>
    <row r="36" spans="1:16" x14ac:dyDescent="0.15">
      <c r="A36" s="175" t="str">
        <f>IF(連結実質赤字比率に係る赤字・黒字の構成分析!C$34="",NA(),連結実質赤字比率に係る赤字・黒字の構成分析!C$34)</f>
        <v>かほく市水道事業会計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9.7100000000000009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10.029999999999999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3025</v>
      </c>
      <c r="E42" s="176"/>
      <c r="F42" s="176"/>
      <c r="G42" s="176">
        <f>'実質公債費比率（分子）の構造'!L$52</f>
        <v>2938</v>
      </c>
      <c r="H42" s="176"/>
      <c r="I42" s="176"/>
      <c r="J42" s="176">
        <f>'実質公債費比率（分子）の構造'!M$52</f>
        <v>2799</v>
      </c>
      <c r="K42" s="176"/>
      <c r="L42" s="176"/>
      <c r="M42" s="176">
        <f>'実質公債費比率（分子）の構造'!N$52</f>
        <v>2802</v>
      </c>
      <c r="N42" s="176"/>
      <c r="O42" s="176"/>
      <c r="P42" s="176">
        <f>'実質公債費比率（分子）の構造'!O$52</f>
        <v>2624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94</v>
      </c>
      <c r="C45" s="176"/>
      <c r="D45" s="176"/>
      <c r="E45" s="176">
        <f>'実質公債費比率（分子）の構造'!L$49</f>
        <v>74</v>
      </c>
      <c r="F45" s="176"/>
      <c r="G45" s="176"/>
      <c r="H45" s="176">
        <f>'実質公債費比率（分子）の構造'!M$49</f>
        <v>62</v>
      </c>
      <c r="I45" s="176"/>
      <c r="J45" s="176"/>
      <c r="K45" s="176">
        <f>'実質公債費比率（分子）の構造'!N$49</f>
        <v>35</v>
      </c>
      <c r="L45" s="176"/>
      <c r="M45" s="176"/>
      <c r="N45" s="176">
        <f>'実質公債費比率（分子）の構造'!O$49</f>
        <v>36</v>
      </c>
      <c r="O45" s="176"/>
      <c r="P45" s="176"/>
    </row>
    <row r="46" spans="1:16" x14ac:dyDescent="0.15">
      <c r="A46" s="176" t="s">
        <v>69</v>
      </c>
      <c r="B46" s="176">
        <f>'実質公債費比率（分子）の構造'!K$48</f>
        <v>990</v>
      </c>
      <c r="C46" s="176"/>
      <c r="D46" s="176"/>
      <c r="E46" s="176">
        <f>'実質公債費比率（分子）の構造'!L$48</f>
        <v>937</v>
      </c>
      <c r="F46" s="176"/>
      <c r="G46" s="176"/>
      <c r="H46" s="176">
        <f>'実質公債費比率（分子）の構造'!M$48</f>
        <v>899</v>
      </c>
      <c r="I46" s="176"/>
      <c r="J46" s="176"/>
      <c r="K46" s="176">
        <f>'実質公債費比率（分子）の構造'!N$48</f>
        <v>839</v>
      </c>
      <c r="L46" s="176"/>
      <c r="M46" s="176"/>
      <c r="N46" s="176">
        <f>'実質公債費比率（分子）の構造'!O$48</f>
        <v>816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2834</v>
      </c>
      <c r="C49" s="176"/>
      <c r="D49" s="176"/>
      <c r="E49" s="176">
        <f>'実質公債費比率（分子）の構造'!L$45</f>
        <v>2806</v>
      </c>
      <c r="F49" s="176"/>
      <c r="G49" s="176"/>
      <c r="H49" s="176">
        <f>'実質公債費比率（分子）の構造'!M$45</f>
        <v>2719</v>
      </c>
      <c r="I49" s="176"/>
      <c r="J49" s="176"/>
      <c r="K49" s="176">
        <f>'実質公債費比率（分子）の構造'!N$45</f>
        <v>2802</v>
      </c>
      <c r="L49" s="176"/>
      <c r="M49" s="176"/>
      <c r="N49" s="176">
        <f>'実質公債費比率（分子）の構造'!O$45</f>
        <v>2717</v>
      </c>
      <c r="O49" s="176"/>
      <c r="P49" s="176"/>
    </row>
    <row r="50" spans="1:16" x14ac:dyDescent="0.15">
      <c r="A50" s="176" t="s">
        <v>73</v>
      </c>
      <c r="B50" s="176" t="e">
        <f>NA()</f>
        <v>#N/A</v>
      </c>
      <c r="C50" s="176">
        <f>IF(ISNUMBER('実質公債費比率（分子）の構造'!K$53),'実質公債費比率（分子）の構造'!K$53,NA())</f>
        <v>893</v>
      </c>
      <c r="D50" s="176" t="e">
        <f>NA()</f>
        <v>#N/A</v>
      </c>
      <c r="E50" s="176" t="e">
        <f>NA()</f>
        <v>#N/A</v>
      </c>
      <c r="F50" s="176">
        <f>IF(ISNUMBER('実質公債費比率（分子）の構造'!L$53),'実質公債費比率（分子）の構造'!L$53,NA())</f>
        <v>879</v>
      </c>
      <c r="G50" s="176" t="e">
        <f>NA()</f>
        <v>#N/A</v>
      </c>
      <c r="H50" s="176" t="e">
        <f>NA()</f>
        <v>#N/A</v>
      </c>
      <c r="I50" s="176">
        <f>IF(ISNUMBER('実質公債費比率（分子）の構造'!M$53),'実質公債費比率（分子）の構造'!M$53,NA())</f>
        <v>881</v>
      </c>
      <c r="J50" s="176" t="e">
        <f>NA()</f>
        <v>#N/A</v>
      </c>
      <c r="K50" s="176" t="e">
        <f>NA()</f>
        <v>#N/A</v>
      </c>
      <c r="L50" s="176">
        <f>IF(ISNUMBER('実質公債費比率（分子）の構造'!N$53),'実質公債費比率（分子）の構造'!N$53,NA())</f>
        <v>874</v>
      </c>
      <c r="M50" s="176" t="e">
        <f>NA()</f>
        <v>#N/A</v>
      </c>
      <c r="N50" s="176" t="e">
        <f>NA()</f>
        <v>#N/A</v>
      </c>
      <c r="O50" s="176">
        <f>IF(ISNUMBER('実質公債費比率（分子）の構造'!O$53),'実質公債費比率（分子）の構造'!O$53,NA())</f>
        <v>945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23208</v>
      </c>
      <c r="E56" s="175"/>
      <c r="F56" s="175"/>
      <c r="G56" s="175">
        <f>'将来負担比率（分子）の構造'!J$52</f>
        <v>21616</v>
      </c>
      <c r="H56" s="175"/>
      <c r="I56" s="175"/>
      <c r="J56" s="175">
        <f>'将来負担比率（分子）の構造'!K$52</f>
        <v>20200</v>
      </c>
      <c r="K56" s="175"/>
      <c r="L56" s="175"/>
      <c r="M56" s="175">
        <f>'将来負担比率（分子）の構造'!L$52</f>
        <v>19219</v>
      </c>
      <c r="N56" s="175"/>
      <c r="O56" s="175"/>
      <c r="P56" s="175">
        <f>'将来負担比率（分子）の構造'!M$52</f>
        <v>17980</v>
      </c>
    </row>
    <row r="57" spans="1:16" x14ac:dyDescent="0.15">
      <c r="A57" s="175" t="s">
        <v>44</v>
      </c>
      <c r="B57" s="175"/>
      <c r="C57" s="175"/>
      <c r="D57" s="175">
        <f>'将来負担比率（分子）の構造'!I$51</f>
        <v>2863</v>
      </c>
      <c r="E57" s="175"/>
      <c r="F57" s="175"/>
      <c r="G57" s="175">
        <f>'将来負担比率（分子）の構造'!J$51</f>
        <v>2708</v>
      </c>
      <c r="H57" s="175"/>
      <c r="I57" s="175"/>
      <c r="J57" s="175">
        <f>'将来負担比率（分子）の構造'!K$51</f>
        <v>2720</v>
      </c>
      <c r="K57" s="175"/>
      <c r="L57" s="175"/>
      <c r="M57" s="175">
        <f>'将来負担比率（分子）の構造'!L$51</f>
        <v>2648</v>
      </c>
      <c r="N57" s="175"/>
      <c r="O57" s="175"/>
      <c r="P57" s="175">
        <f>'将来負担比率（分子）の構造'!M$51</f>
        <v>2653</v>
      </c>
    </row>
    <row r="58" spans="1:16" x14ac:dyDescent="0.15">
      <c r="A58" s="175" t="s">
        <v>43</v>
      </c>
      <c r="B58" s="175"/>
      <c r="C58" s="175"/>
      <c r="D58" s="175">
        <f>'将来負担比率（分子）の構造'!I$50</f>
        <v>7525</v>
      </c>
      <c r="E58" s="175"/>
      <c r="F58" s="175"/>
      <c r="G58" s="175">
        <f>'将来負担比率（分子）の構造'!J$50</f>
        <v>7201</v>
      </c>
      <c r="H58" s="175"/>
      <c r="I58" s="175"/>
      <c r="J58" s="175">
        <f>'将来負担比率（分子）の構造'!K$50</f>
        <v>7071</v>
      </c>
      <c r="K58" s="175"/>
      <c r="L58" s="175"/>
      <c r="M58" s="175">
        <f>'将来負担比率（分子）の構造'!L$50</f>
        <v>7658</v>
      </c>
      <c r="N58" s="175"/>
      <c r="O58" s="175"/>
      <c r="P58" s="175">
        <f>'将来負担比率（分子）の構造'!M$50</f>
        <v>7785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63</v>
      </c>
      <c r="C61" s="175"/>
      <c r="D61" s="175"/>
      <c r="E61" s="175">
        <f>'将来負担比率（分子）の構造'!J$46</f>
        <v>5</v>
      </c>
      <c r="F61" s="175"/>
      <c r="G61" s="175"/>
      <c r="H61" s="175">
        <f>'将来負担比率（分子）の構造'!K$46</f>
        <v>3</v>
      </c>
      <c r="I61" s="175"/>
      <c r="J61" s="175"/>
      <c r="K61" s="175">
        <f>'将来負担比率（分子）の構造'!L$46</f>
        <v>2</v>
      </c>
      <c r="L61" s="175"/>
      <c r="M61" s="175"/>
      <c r="N61" s="175">
        <f>'将来負担比率（分子）の構造'!M$46</f>
        <v>1</v>
      </c>
      <c r="O61" s="175"/>
      <c r="P61" s="175"/>
    </row>
    <row r="62" spans="1:16" x14ac:dyDescent="0.15">
      <c r="A62" s="175" t="s">
        <v>37</v>
      </c>
      <c r="B62" s="175">
        <f>'将来負担比率（分子）の構造'!I$45</f>
        <v>2285</v>
      </c>
      <c r="C62" s="175"/>
      <c r="D62" s="175"/>
      <c r="E62" s="175">
        <f>'将来負担比率（分子）の構造'!J$45</f>
        <v>2251</v>
      </c>
      <c r="F62" s="175"/>
      <c r="G62" s="175"/>
      <c r="H62" s="175">
        <f>'将来負担比率（分子）の構造'!K$45</f>
        <v>2191</v>
      </c>
      <c r="I62" s="175"/>
      <c r="J62" s="175"/>
      <c r="K62" s="175">
        <f>'将来負担比率（分子）の構造'!L$45</f>
        <v>2166</v>
      </c>
      <c r="L62" s="175"/>
      <c r="M62" s="175"/>
      <c r="N62" s="175">
        <f>'将来負担比率（分子）の構造'!M$45</f>
        <v>2105</v>
      </c>
      <c r="O62" s="175"/>
      <c r="P62" s="175"/>
    </row>
    <row r="63" spans="1:16" x14ac:dyDescent="0.15">
      <c r="A63" s="175" t="s">
        <v>36</v>
      </c>
      <c r="B63" s="175">
        <f>'将来負担比率（分子）の構造'!I$44</f>
        <v>279</v>
      </c>
      <c r="C63" s="175"/>
      <c r="D63" s="175"/>
      <c r="E63" s="175">
        <f>'将来負担比率（分子）の構造'!J$44</f>
        <v>231</v>
      </c>
      <c r="F63" s="175"/>
      <c r="G63" s="175"/>
      <c r="H63" s="175">
        <f>'将来負担比率（分子）の構造'!K$44</f>
        <v>225</v>
      </c>
      <c r="I63" s="175"/>
      <c r="J63" s="175"/>
      <c r="K63" s="175">
        <f>'将来負担比率（分子）の構造'!L$44</f>
        <v>737</v>
      </c>
      <c r="L63" s="175"/>
      <c r="M63" s="175"/>
      <c r="N63" s="175">
        <f>'将来負担比率（分子）の構造'!M$44</f>
        <v>1716</v>
      </c>
      <c r="O63" s="175"/>
      <c r="P63" s="175"/>
    </row>
    <row r="64" spans="1:16" x14ac:dyDescent="0.15">
      <c r="A64" s="175" t="s">
        <v>35</v>
      </c>
      <c r="B64" s="175">
        <f>'将来負担比率（分子）の構造'!I$43</f>
        <v>8734</v>
      </c>
      <c r="C64" s="175"/>
      <c r="D64" s="175"/>
      <c r="E64" s="175">
        <f>'将来負担比率（分子）の構造'!J$43</f>
        <v>8282</v>
      </c>
      <c r="F64" s="175"/>
      <c r="G64" s="175"/>
      <c r="H64" s="175">
        <f>'将来負担比率（分子）の構造'!K$43</f>
        <v>7963</v>
      </c>
      <c r="I64" s="175"/>
      <c r="J64" s="175"/>
      <c r="K64" s="175">
        <f>'将来負担比率（分子）の構造'!L$43</f>
        <v>7498</v>
      </c>
      <c r="L64" s="175"/>
      <c r="M64" s="175"/>
      <c r="N64" s="175">
        <f>'将来負担比率（分子）の構造'!M$43</f>
        <v>7058</v>
      </c>
      <c r="O64" s="175"/>
      <c r="P64" s="175"/>
    </row>
    <row r="65" spans="1:16" x14ac:dyDescent="0.15">
      <c r="A65" s="175" t="s">
        <v>34</v>
      </c>
      <c r="B65" s="175">
        <f>'将来負担比率（分子）の構造'!I$42</f>
        <v>42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23933</v>
      </c>
      <c r="C66" s="175"/>
      <c r="D66" s="175"/>
      <c r="E66" s="175">
        <f>'将来負担比率（分子）の構造'!J$41</f>
        <v>23652</v>
      </c>
      <c r="F66" s="175"/>
      <c r="G66" s="175"/>
      <c r="H66" s="175">
        <f>'将来負担比率（分子）の構造'!K$41</f>
        <v>23818</v>
      </c>
      <c r="I66" s="175"/>
      <c r="J66" s="175"/>
      <c r="K66" s="175">
        <f>'将来負担比率（分子）の構造'!L$41</f>
        <v>22739</v>
      </c>
      <c r="L66" s="175"/>
      <c r="M66" s="175"/>
      <c r="N66" s="175">
        <f>'将来負担比率（分子）の構造'!M$41</f>
        <v>21088</v>
      </c>
      <c r="O66" s="175"/>
      <c r="P66" s="175"/>
    </row>
    <row r="67" spans="1:16" x14ac:dyDescent="0.15">
      <c r="A67" s="175" t="s">
        <v>77</v>
      </c>
      <c r="B67" s="175" t="e">
        <f>NA()</f>
        <v>#N/A</v>
      </c>
      <c r="C67" s="175">
        <f>IF(ISNUMBER('将来負担比率（分子）の構造'!I$53), IF('将来負担比率（分子）の構造'!I$53 &lt; 0, 0, '将来負担比率（分子）の構造'!I$53), NA())</f>
        <v>1740</v>
      </c>
      <c r="D67" s="175" t="e">
        <f>NA()</f>
        <v>#N/A</v>
      </c>
      <c r="E67" s="175" t="e">
        <f>NA()</f>
        <v>#N/A</v>
      </c>
      <c r="F67" s="175">
        <f>IF(ISNUMBER('将来負担比率（分子）の構造'!J$53), IF('将来負担比率（分子）の構造'!J$53 &lt; 0, 0, '将来負担比率（分子）の構造'!J$53), NA())</f>
        <v>2896</v>
      </c>
      <c r="G67" s="175" t="e">
        <f>NA()</f>
        <v>#N/A</v>
      </c>
      <c r="H67" s="175" t="e">
        <f>NA()</f>
        <v>#N/A</v>
      </c>
      <c r="I67" s="175">
        <f>IF(ISNUMBER('将来負担比率（分子）の構造'!K$53), IF('将来負担比率（分子）の構造'!K$53 &lt; 0, 0, '将来負担比率（分子）の構造'!K$53), NA())</f>
        <v>4209</v>
      </c>
      <c r="J67" s="175" t="e">
        <f>NA()</f>
        <v>#N/A</v>
      </c>
      <c r="K67" s="175" t="e">
        <f>NA()</f>
        <v>#N/A</v>
      </c>
      <c r="L67" s="175">
        <f>IF(ISNUMBER('将来負担比率（分子）の構造'!L$53), IF('将来負担比率（分子）の構造'!L$53 &lt; 0, 0, '将来負担比率（分子）の構造'!L$53), NA())</f>
        <v>3617</v>
      </c>
      <c r="M67" s="175" t="e">
        <f>NA()</f>
        <v>#N/A</v>
      </c>
      <c r="N67" s="175" t="e">
        <f>NA()</f>
        <v>#N/A</v>
      </c>
      <c r="O67" s="175">
        <f>IF(ISNUMBER('将来負担比率（分子）の構造'!M$53), IF('将来負担比率（分子）の構造'!M$53 &lt; 0, 0, '将来負担比率（分子）の構造'!M$53), NA())</f>
        <v>3549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6037</v>
      </c>
      <c r="C72" s="179">
        <f>基金残高に係る経年分析!G55</f>
        <v>6255</v>
      </c>
      <c r="D72" s="179">
        <f>基金残高に係る経年分析!H55</f>
        <v>6272</v>
      </c>
    </row>
    <row r="73" spans="1:16" x14ac:dyDescent="0.15">
      <c r="A73" s="178" t="s">
        <v>80</v>
      </c>
      <c r="B73" s="179">
        <f>基金残高に係る経年分析!F56</f>
        <v>104</v>
      </c>
      <c r="C73" s="179">
        <f>基金残高に係る経年分析!G56</f>
        <v>245</v>
      </c>
      <c r="D73" s="179">
        <f>基金残高に係る経年分析!H56</f>
        <v>246</v>
      </c>
    </row>
    <row r="74" spans="1:16" x14ac:dyDescent="0.15">
      <c r="A74" s="178" t="s">
        <v>81</v>
      </c>
      <c r="B74" s="179">
        <f>基金残高に係る経年分析!F57</f>
        <v>1864</v>
      </c>
      <c r="C74" s="179">
        <f>基金残高に係る経年分析!G57</f>
        <v>2037</v>
      </c>
      <c r="D74" s="179">
        <f>基金残高に係る経年分析!H57</f>
        <v>1751</v>
      </c>
    </row>
  </sheetData>
  <sheetProtection algorithmName="SHA-512" hashValue="Lyftw/Almt/iHJrXEncu9Pjo/9EI9NfCUGF9352ExMq48DQpbqMNSUA8URLXNoTeB8tN3Rbn02fbCiIIdJghMw==" saltValue="F+jBXvZgj8YLWBL3OzEd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4224719</v>
      </c>
      <c r="S5" s="677"/>
      <c r="T5" s="677"/>
      <c r="U5" s="677"/>
      <c r="V5" s="677"/>
      <c r="W5" s="677"/>
      <c r="X5" s="677"/>
      <c r="Y5" s="702"/>
      <c r="Z5" s="715">
        <v>22.2</v>
      </c>
      <c r="AA5" s="715"/>
      <c r="AB5" s="715"/>
      <c r="AC5" s="715"/>
      <c r="AD5" s="716">
        <v>3895823</v>
      </c>
      <c r="AE5" s="716"/>
      <c r="AF5" s="716"/>
      <c r="AG5" s="716"/>
      <c r="AH5" s="716"/>
      <c r="AI5" s="716"/>
      <c r="AJ5" s="716"/>
      <c r="AK5" s="716"/>
      <c r="AL5" s="703">
        <v>36</v>
      </c>
      <c r="AM5" s="685"/>
      <c r="AN5" s="685"/>
      <c r="AO5" s="704"/>
      <c r="AP5" s="679" t="s">
        <v>230</v>
      </c>
      <c r="AQ5" s="680"/>
      <c r="AR5" s="680"/>
      <c r="AS5" s="680"/>
      <c r="AT5" s="680"/>
      <c r="AU5" s="680"/>
      <c r="AV5" s="680"/>
      <c r="AW5" s="680"/>
      <c r="AX5" s="680"/>
      <c r="AY5" s="680"/>
      <c r="AZ5" s="680"/>
      <c r="BA5" s="680"/>
      <c r="BB5" s="680"/>
      <c r="BC5" s="680"/>
      <c r="BD5" s="680"/>
      <c r="BE5" s="680"/>
      <c r="BF5" s="681"/>
      <c r="BG5" s="621">
        <v>3895823</v>
      </c>
      <c r="BH5" s="622"/>
      <c r="BI5" s="622"/>
      <c r="BJ5" s="622"/>
      <c r="BK5" s="622"/>
      <c r="BL5" s="622"/>
      <c r="BM5" s="622"/>
      <c r="BN5" s="623"/>
      <c r="BO5" s="659">
        <v>92.2</v>
      </c>
      <c r="BP5" s="659"/>
      <c r="BQ5" s="659"/>
      <c r="BR5" s="659"/>
      <c r="BS5" s="660">
        <v>30487</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119565</v>
      </c>
      <c r="S6" s="622"/>
      <c r="T6" s="622"/>
      <c r="U6" s="622"/>
      <c r="V6" s="622"/>
      <c r="W6" s="622"/>
      <c r="X6" s="622"/>
      <c r="Y6" s="623"/>
      <c r="Z6" s="659">
        <v>0.6</v>
      </c>
      <c r="AA6" s="659"/>
      <c r="AB6" s="659"/>
      <c r="AC6" s="659"/>
      <c r="AD6" s="660">
        <v>119565</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3895823</v>
      </c>
      <c r="BH6" s="622"/>
      <c r="BI6" s="622"/>
      <c r="BJ6" s="622"/>
      <c r="BK6" s="622"/>
      <c r="BL6" s="622"/>
      <c r="BM6" s="622"/>
      <c r="BN6" s="623"/>
      <c r="BO6" s="659">
        <v>92.2</v>
      </c>
      <c r="BP6" s="659"/>
      <c r="BQ6" s="659"/>
      <c r="BR6" s="659"/>
      <c r="BS6" s="660">
        <v>30487</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155806</v>
      </c>
      <c r="CS6" s="622"/>
      <c r="CT6" s="622"/>
      <c r="CU6" s="622"/>
      <c r="CV6" s="622"/>
      <c r="CW6" s="622"/>
      <c r="CX6" s="622"/>
      <c r="CY6" s="623"/>
      <c r="CZ6" s="703">
        <v>0.9</v>
      </c>
      <c r="DA6" s="685"/>
      <c r="DB6" s="685"/>
      <c r="DC6" s="705"/>
      <c r="DD6" s="627" t="s">
        <v>237</v>
      </c>
      <c r="DE6" s="622"/>
      <c r="DF6" s="622"/>
      <c r="DG6" s="622"/>
      <c r="DH6" s="622"/>
      <c r="DI6" s="622"/>
      <c r="DJ6" s="622"/>
      <c r="DK6" s="622"/>
      <c r="DL6" s="622"/>
      <c r="DM6" s="622"/>
      <c r="DN6" s="622"/>
      <c r="DO6" s="622"/>
      <c r="DP6" s="623"/>
      <c r="DQ6" s="627">
        <v>155806</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1764</v>
      </c>
      <c r="S7" s="622"/>
      <c r="T7" s="622"/>
      <c r="U7" s="622"/>
      <c r="V7" s="622"/>
      <c r="W7" s="622"/>
      <c r="X7" s="622"/>
      <c r="Y7" s="623"/>
      <c r="Z7" s="659">
        <v>0</v>
      </c>
      <c r="AA7" s="659"/>
      <c r="AB7" s="659"/>
      <c r="AC7" s="659"/>
      <c r="AD7" s="660">
        <v>1764</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1879894</v>
      </c>
      <c r="BH7" s="622"/>
      <c r="BI7" s="622"/>
      <c r="BJ7" s="622"/>
      <c r="BK7" s="622"/>
      <c r="BL7" s="622"/>
      <c r="BM7" s="622"/>
      <c r="BN7" s="623"/>
      <c r="BO7" s="659">
        <v>44.5</v>
      </c>
      <c r="BP7" s="659"/>
      <c r="BQ7" s="659"/>
      <c r="BR7" s="659"/>
      <c r="BS7" s="660">
        <v>30487</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2295095</v>
      </c>
      <c r="CS7" s="622"/>
      <c r="CT7" s="622"/>
      <c r="CU7" s="622"/>
      <c r="CV7" s="622"/>
      <c r="CW7" s="622"/>
      <c r="CX7" s="622"/>
      <c r="CY7" s="623"/>
      <c r="CZ7" s="659">
        <v>12.5</v>
      </c>
      <c r="DA7" s="659"/>
      <c r="DB7" s="659"/>
      <c r="DC7" s="659"/>
      <c r="DD7" s="627">
        <v>103339</v>
      </c>
      <c r="DE7" s="622"/>
      <c r="DF7" s="622"/>
      <c r="DG7" s="622"/>
      <c r="DH7" s="622"/>
      <c r="DI7" s="622"/>
      <c r="DJ7" s="622"/>
      <c r="DK7" s="622"/>
      <c r="DL7" s="622"/>
      <c r="DM7" s="622"/>
      <c r="DN7" s="622"/>
      <c r="DO7" s="622"/>
      <c r="DP7" s="623"/>
      <c r="DQ7" s="627">
        <v>1620950</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20462</v>
      </c>
      <c r="S8" s="622"/>
      <c r="T8" s="622"/>
      <c r="U8" s="622"/>
      <c r="V8" s="622"/>
      <c r="W8" s="622"/>
      <c r="X8" s="622"/>
      <c r="Y8" s="623"/>
      <c r="Z8" s="659">
        <v>0.1</v>
      </c>
      <c r="AA8" s="659"/>
      <c r="AB8" s="659"/>
      <c r="AC8" s="659"/>
      <c r="AD8" s="660">
        <v>20462</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67082</v>
      </c>
      <c r="BH8" s="622"/>
      <c r="BI8" s="622"/>
      <c r="BJ8" s="622"/>
      <c r="BK8" s="622"/>
      <c r="BL8" s="622"/>
      <c r="BM8" s="622"/>
      <c r="BN8" s="623"/>
      <c r="BO8" s="659">
        <v>1.6</v>
      </c>
      <c r="BP8" s="659"/>
      <c r="BQ8" s="659"/>
      <c r="BR8" s="659"/>
      <c r="BS8" s="660" t="s">
        <v>237</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6341207</v>
      </c>
      <c r="CS8" s="622"/>
      <c r="CT8" s="622"/>
      <c r="CU8" s="622"/>
      <c r="CV8" s="622"/>
      <c r="CW8" s="622"/>
      <c r="CX8" s="622"/>
      <c r="CY8" s="623"/>
      <c r="CZ8" s="659">
        <v>34.6</v>
      </c>
      <c r="DA8" s="659"/>
      <c r="DB8" s="659"/>
      <c r="DC8" s="659"/>
      <c r="DD8" s="627">
        <v>193033</v>
      </c>
      <c r="DE8" s="622"/>
      <c r="DF8" s="622"/>
      <c r="DG8" s="622"/>
      <c r="DH8" s="622"/>
      <c r="DI8" s="622"/>
      <c r="DJ8" s="622"/>
      <c r="DK8" s="622"/>
      <c r="DL8" s="622"/>
      <c r="DM8" s="622"/>
      <c r="DN8" s="622"/>
      <c r="DO8" s="622"/>
      <c r="DP8" s="623"/>
      <c r="DQ8" s="627">
        <v>3346749</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19309</v>
      </c>
      <c r="S9" s="622"/>
      <c r="T9" s="622"/>
      <c r="U9" s="622"/>
      <c r="V9" s="622"/>
      <c r="W9" s="622"/>
      <c r="X9" s="622"/>
      <c r="Y9" s="623"/>
      <c r="Z9" s="659">
        <v>0.1</v>
      </c>
      <c r="AA9" s="659"/>
      <c r="AB9" s="659"/>
      <c r="AC9" s="659"/>
      <c r="AD9" s="660">
        <v>19309</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1614847</v>
      </c>
      <c r="BH9" s="622"/>
      <c r="BI9" s="622"/>
      <c r="BJ9" s="622"/>
      <c r="BK9" s="622"/>
      <c r="BL9" s="622"/>
      <c r="BM9" s="622"/>
      <c r="BN9" s="623"/>
      <c r="BO9" s="659">
        <v>38.200000000000003</v>
      </c>
      <c r="BP9" s="659"/>
      <c r="BQ9" s="659"/>
      <c r="BR9" s="659"/>
      <c r="BS9" s="660" t="s">
        <v>129</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1188866</v>
      </c>
      <c r="CS9" s="622"/>
      <c r="CT9" s="622"/>
      <c r="CU9" s="622"/>
      <c r="CV9" s="622"/>
      <c r="CW9" s="622"/>
      <c r="CX9" s="622"/>
      <c r="CY9" s="623"/>
      <c r="CZ9" s="659">
        <v>6.5</v>
      </c>
      <c r="DA9" s="659"/>
      <c r="DB9" s="659"/>
      <c r="DC9" s="659"/>
      <c r="DD9" s="627">
        <v>87188</v>
      </c>
      <c r="DE9" s="622"/>
      <c r="DF9" s="622"/>
      <c r="DG9" s="622"/>
      <c r="DH9" s="622"/>
      <c r="DI9" s="622"/>
      <c r="DJ9" s="622"/>
      <c r="DK9" s="622"/>
      <c r="DL9" s="622"/>
      <c r="DM9" s="622"/>
      <c r="DN9" s="622"/>
      <c r="DO9" s="622"/>
      <c r="DP9" s="623"/>
      <c r="DQ9" s="627">
        <v>814284</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129</v>
      </c>
      <c r="AA10" s="659"/>
      <c r="AB10" s="659"/>
      <c r="AC10" s="659"/>
      <c r="AD10" s="660" t="s">
        <v>237</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91209</v>
      </c>
      <c r="BH10" s="622"/>
      <c r="BI10" s="622"/>
      <c r="BJ10" s="622"/>
      <c r="BK10" s="622"/>
      <c r="BL10" s="622"/>
      <c r="BM10" s="622"/>
      <c r="BN10" s="623"/>
      <c r="BO10" s="659">
        <v>2.2000000000000002</v>
      </c>
      <c r="BP10" s="659"/>
      <c r="BQ10" s="659"/>
      <c r="BR10" s="659"/>
      <c r="BS10" s="660" t="s">
        <v>129</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36473</v>
      </c>
      <c r="CS10" s="622"/>
      <c r="CT10" s="622"/>
      <c r="CU10" s="622"/>
      <c r="CV10" s="622"/>
      <c r="CW10" s="622"/>
      <c r="CX10" s="622"/>
      <c r="CY10" s="623"/>
      <c r="CZ10" s="659">
        <v>0.2</v>
      </c>
      <c r="DA10" s="659"/>
      <c r="DB10" s="659"/>
      <c r="DC10" s="659"/>
      <c r="DD10" s="627">
        <v>2904</v>
      </c>
      <c r="DE10" s="622"/>
      <c r="DF10" s="622"/>
      <c r="DG10" s="622"/>
      <c r="DH10" s="622"/>
      <c r="DI10" s="622"/>
      <c r="DJ10" s="622"/>
      <c r="DK10" s="622"/>
      <c r="DL10" s="622"/>
      <c r="DM10" s="622"/>
      <c r="DN10" s="622"/>
      <c r="DO10" s="622"/>
      <c r="DP10" s="623"/>
      <c r="DQ10" s="627">
        <v>28974</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884022</v>
      </c>
      <c r="S11" s="622"/>
      <c r="T11" s="622"/>
      <c r="U11" s="622"/>
      <c r="V11" s="622"/>
      <c r="W11" s="622"/>
      <c r="X11" s="622"/>
      <c r="Y11" s="623"/>
      <c r="Z11" s="624">
        <v>4.7</v>
      </c>
      <c r="AA11" s="625"/>
      <c r="AB11" s="625"/>
      <c r="AC11" s="626"/>
      <c r="AD11" s="627">
        <v>884022</v>
      </c>
      <c r="AE11" s="622"/>
      <c r="AF11" s="622"/>
      <c r="AG11" s="622"/>
      <c r="AH11" s="622"/>
      <c r="AI11" s="622"/>
      <c r="AJ11" s="622"/>
      <c r="AK11" s="623"/>
      <c r="AL11" s="624">
        <v>8.1999999999999993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106756</v>
      </c>
      <c r="BH11" s="622"/>
      <c r="BI11" s="622"/>
      <c r="BJ11" s="622"/>
      <c r="BK11" s="622"/>
      <c r="BL11" s="622"/>
      <c r="BM11" s="622"/>
      <c r="BN11" s="623"/>
      <c r="BO11" s="659">
        <v>2.5</v>
      </c>
      <c r="BP11" s="659"/>
      <c r="BQ11" s="659"/>
      <c r="BR11" s="659"/>
      <c r="BS11" s="660">
        <v>30487</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446987</v>
      </c>
      <c r="CS11" s="622"/>
      <c r="CT11" s="622"/>
      <c r="CU11" s="622"/>
      <c r="CV11" s="622"/>
      <c r="CW11" s="622"/>
      <c r="CX11" s="622"/>
      <c r="CY11" s="623"/>
      <c r="CZ11" s="659">
        <v>2.4</v>
      </c>
      <c r="DA11" s="659"/>
      <c r="DB11" s="659"/>
      <c r="DC11" s="659"/>
      <c r="DD11" s="627">
        <v>97060</v>
      </c>
      <c r="DE11" s="622"/>
      <c r="DF11" s="622"/>
      <c r="DG11" s="622"/>
      <c r="DH11" s="622"/>
      <c r="DI11" s="622"/>
      <c r="DJ11" s="622"/>
      <c r="DK11" s="622"/>
      <c r="DL11" s="622"/>
      <c r="DM11" s="622"/>
      <c r="DN11" s="622"/>
      <c r="DO11" s="622"/>
      <c r="DP11" s="623"/>
      <c r="DQ11" s="627">
        <v>239879</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26981</v>
      </c>
      <c r="S12" s="622"/>
      <c r="T12" s="622"/>
      <c r="U12" s="622"/>
      <c r="V12" s="622"/>
      <c r="W12" s="622"/>
      <c r="X12" s="622"/>
      <c r="Y12" s="623"/>
      <c r="Z12" s="659">
        <v>0.1</v>
      </c>
      <c r="AA12" s="659"/>
      <c r="AB12" s="659"/>
      <c r="AC12" s="659"/>
      <c r="AD12" s="660">
        <v>26981</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1669505</v>
      </c>
      <c r="BH12" s="622"/>
      <c r="BI12" s="622"/>
      <c r="BJ12" s="622"/>
      <c r="BK12" s="622"/>
      <c r="BL12" s="622"/>
      <c r="BM12" s="622"/>
      <c r="BN12" s="623"/>
      <c r="BO12" s="659">
        <v>39.5</v>
      </c>
      <c r="BP12" s="659"/>
      <c r="BQ12" s="659"/>
      <c r="BR12" s="659"/>
      <c r="BS12" s="660" t="s">
        <v>129</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798031</v>
      </c>
      <c r="CS12" s="622"/>
      <c r="CT12" s="622"/>
      <c r="CU12" s="622"/>
      <c r="CV12" s="622"/>
      <c r="CW12" s="622"/>
      <c r="CX12" s="622"/>
      <c r="CY12" s="623"/>
      <c r="CZ12" s="659">
        <v>4.4000000000000004</v>
      </c>
      <c r="DA12" s="659"/>
      <c r="DB12" s="659"/>
      <c r="DC12" s="659"/>
      <c r="DD12" s="627">
        <v>6088</v>
      </c>
      <c r="DE12" s="622"/>
      <c r="DF12" s="622"/>
      <c r="DG12" s="622"/>
      <c r="DH12" s="622"/>
      <c r="DI12" s="622"/>
      <c r="DJ12" s="622"/>
      <c r="DK12" s="622"/>
      <c r="DL12" s="622"/>
      <c r="DM12" s="622"/>
      <c r="DN12" s="622"/>
      <c r="DO12" s="622"/>
      <c r="DP12" s="623"/>
      <c r="DQ12" s="627">
        <v>463285</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237</v>
      </c>
      <c r="AA13" s="659"/>
      <c r="AB13" s="659"/>
      <c r="AC13" s="659"/>
      <c r="AD13" s="660" t="s">
        <v>129</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1669505</v>
      </c>
      <c r="BH13" s="622"/>
      <c r="BI13" s="622"/>
      <c r="BJ13" s="622"/>
      <c r="BK13" s="622"/>
      <c r="BL13" s="622"/>
      <c r="BM13" s="622"/>
      <c r="BN13" s="623"/>
      <c r="BO13" s="659">
        <v>39.5</v>
      </c>
      <c r="BP13" s="659"/>
      <c r="BQ13" s="659"/>
      <c r="BR13" s="659"/>
      <c r="BS13" s="660" t="s">
        <v>237</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1945519</v>
      </c>
      <c r="CS13" s="622"/>
      <c r="CT13" s="622"/>
      <c r="CU13" s="622"/>
      <c r="CV13" s="622"/>
      <c r="CW13" s="622"/>
      <c r="CX13" s="622"/>
      <c r="CY13" s="623"/>
      <c r="CZ13" s="659">
        <v>10.6</v>
      </c>
      <c r="DA13" s="659"/>
      <c r="DB13" s="659"/>
      <c r="DC13" s="659"/>
      <c r="DD13" s="627">
        <v>786707</v>
      </c>
      <c r="DE13" s="622"/>
      <c r="DF13" s="622"/>
      <c r="DG13" s="622"/>
      <c r="DH13" s="622"/>
      <c r="DI13" s="622"/>
      <c r="DJ13" s="622"/>
      <c r="DK13" s="622"/>
      <c r="DL13" s="622"/>
      <c r="DM13" s="622"/>
      <c r="DN13" s="622"/>
      <c r="DO13" s="622"/>
      <c r="DP13" s="623"/>
      <c r="DQ13" s="627">
        <v>1141056</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129</v>
      </c>
      <c r="AA14" s="659"/>
      <c r="AB14" s="659"/>
      <c r="AC14" s="659"/>
      <c r="AD14" s="660" t="s">
        <v>237</v>
      </c>
      <c r="AE14" s="660"/>
      <c r="AF14" s="660"/>
      <c r="AG14" s="660"/>
      <c r="AH14" s="660"/>
      <c r="AI14" s="660"/>
      <c r="AJ14" s="660"/>
      <c r="AK14" s="660"/>
      <c r="AL14" s="624" t="s">
        <v>237</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114890</v>
      </c>
      <c r="BH14" s="622"/>
      <c r="BI14" s="622"/>
      <c r="BJ14" s="622"/>
      <c r="BK14" s="622"/>
      <c r="BL14" s="622"/>
      <c r="BM14" s="622"/>
      <c r="BN14" s="623"/>
      <c r="BO14" s="659">
        <v>2.7</v>
      </c>
      <c r="BP14" s="659"/>
      <c r="BQ14" s="659"/>
      <c r="BR14" s="659"/>
      <c r="BS14" s="660" t="s">
        <v>129</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533170</v>
      </c>
      <c r="CS14" s="622"/>
      <c r="CT14" s="622"/>
      <c r="CU14" s="622"/>
      <c r="CV14" s="622"/>
      <c r="CW14" s="622"/>
      <c r="CX14" s="622"/>
      <c r="CY14" s="623"/>
      <c r="CZ14" s="659">
        <v>2.9</v>
      </c>
      <c r="DA14" s="659"/>
      <c r="DB14" s="659"/>
      <c r="DC14" s="659"/>
      <c r="DD14" s="627">
        <v>45980</v>
      </c>
      <c r="DE14" s="622"/>
      <c r="DF14" s="622"/>
      <c r="DG14" s="622"/>
      <c r="DH14" s="622"/>
      <c r="DI14" s="622"/>
      <c r="DJ14" s="622"/>
      <c r="DK14" s="622"/>
      <c r="DL14" s="622"/>
      <c r="DM14" s="622"/>
      <c r="DN14" s="622"/>
      <c r="DO14" s="622"/>
      <c r="DP14" s="623"/>
      <c r="DQ14" s="627">
        <v>484318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237</v>
      </c>
      <c r="AE15" s="660"/>
      <c r="AF15" s="660"/>
      <c r="AG15" s="660"/>
      <c r="AH15" s="660"/>
      <c r="AI15" s="660"/>
      <c r="AJ15" s="660"/>
      <c r="AK15" s="660"/>
      <c r="AL15" s="624" t="s">
        <v>129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231534</v>
      </c>
      <c r="BH15" s="622"/>
      <c r="BI15" s="622"/>
      <c r="BJ15" s="622"/>
      <c r="BK15" s="622"/>
      <c r="BL15" s="622"/>
      <c r="BM15" s="622"/>
      <c r="BN15" s="623"/>
      <c r="BO15" s="659">
        <v>5.5</v>
      </c>
      <c r="BP15" s="659"/>
      <c r="BQ15" s="659"/>
      <c r="BR15" s="659"/>
      <c r="BS15" s="660" t="s">
        <v>237</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1870185</v>
      </c>
      <c r="CS15" s="622"/>
      <c r="CT15" s="622"/>
      <c r="CU15" s="622"/>
      <c r="CV15" s="622"/>
      <c r="CW15" s="622"/>
      <c r="CX15" s="622"/>
      <c r="CY15" s="623"/>
      <c r="CZ15" s="659">
        <v>10.199999999999999</v>
      </c>
      <c r="DA15" s="659"/>
      <c r="DB15" s="659"/>
      <c r="DC15" s="659"/>
      <c r="DD15" s="627">
        <v>286217</v>
      </c>
      <c r="DE15" s="622"/>
      <c r="DF15" s="622"/>
      <c r="DG15" s="622"/>
      <c r="DH15" s="622"/>
      <c r="DI15" s="622"/>
      <c r="DJ15" s="622"/>
      <c r="DK15" s="622"/>
      <c r="DL15" s="622"/>
      <c r="DM15" s="622"/>
      <c r="DN15" s="622"/>
      <c r="DO15" s="622"/>
      <c r="DP15" s="623"/>
      <c r="DQ15" s="627">
        <v>1346623</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15598</v>
      </c>
      <c r="S16" s="622"/>
      <c r="T16" s="622"/>
      <c r="U16" s="622"/>
      <c r="V16" s="622"/>
      <c r="W16" s="622"/>
      <c r="X16" s="622"/>
      <c r="Y16" s="623"/>
      <c r="Z16" s="659">
        <v>0.1</v>
      </c>
      <c r="AA16" s="659"/>
      <c r="AB16" s="659"/>
      <c r="AC16" s="659"/>
      <c r="AD16" s="660">
        <v>15598</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129</v>
      </c>
      <c r="BP16" s="659"/>
      <c r="BQ16" s="659"/>
      <c r="BR16" s="659"/>
      <c r="BS16" s="660" t="s">
        <v>237</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237</v>
      </c>
      <c r="DA16" s="659"/>
      <c r="DB16" s="659"/>
      <c r="DC16" s="659"/>
      <c r="DD16" s="627" t="s">
        <v>237</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65921</v>
      </c>
      <c r="S17" s="622"/>
      <c r="T17" s="622"/>
      <c r="U17" s="622"/>
      <c r="V17" s="622"/>
      <c r="W17" s="622"/>
      <c r="X17" s="622"/>
      <c r="Y17" s="623"/>
      <c r="Z17" s="659">
        <v>0.3</v>
      </c>
      <c r="AA17" s="659"/>
      <c r="AB17" s="659"/>
      <c r="AC17" s="659"/>
      <c r="AD17" s="660">
        <v>65921</v>
      </c>
      <c r="AE17" s="660"/>
      <c r="AF17" s="660"/>
      <c r="AG17" s="660"/>
      <c r="AH17" s="660"/>
      <c r="AI17" s="660"/>
      <c r="AJ17" s="660"/>
      <c r="AK17" s="660"/>
      <c r="AL17" s="624">
        <v>0.6</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2717193</v>
      </c>
      <c r="CS17" s="622"/>
      <c r="CT17" s="622"/>
      <c r="CU17" s="622"/>
      <c r="CV17" s="622"/>
      <c r="CW17" s="622"/>
      <c r="CX17" s="622"/>
      <c r="CY17" s="623"/>
      <c r="CZ17" s="659">
        <v>14.8</v>
      </c>
      <c r="DA17" s="659"/>
      <c r="DB17" s="659"/>
      <c r="DC17" s="659"/>
      <c r="DD17" s="627" t="s">
        <v>129</v>
      </c>
      <c r="DE17" s="622"/>
      <c r="DF17" s="622"/>
      <c r="DG17" s="622"/>
      <c r="DH17" s="622"/>
      <c r="DI17" s="622"/>
      <c r="DJ17" s="622"/>
      <c r="DK17" s="622"/>
      <c r="DL17" s="622"/>
      <c r="DM17" s="622"/>
      <c r="DN17" s="622"/>
      <c r="DO17" s="622"/>
      <c r="DP17" s="623"/>
      <c r="DQ17" s="627">
        <v>2663446</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59808</v>
      </c>
      <c r="S18" s="622"/>
      <c r="T18" s="622"/>
      <c r="U18" s="622"/>
      <c r="V18" s="622"/>
      <c r="W18" s="622"/>
      <c r="X18" s="622"/>
      <c r="Y18" s="623"/>
      <c r="Z18" s="659">
        <v>0.3</v>
      </c>
      <c r="AA18" s="659"/>
      <c r="AB18" s="659"/>
      <c r="AC18" s="659"/>
      <c r="AD18" s="660">
        <v>59808</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237</v>
      </c>
      <c r="BP18" s="659"/>
      <c r="BQ18" s="659"/>
      <c r="BR18" s="659"/>
      <c r="BS18" s="660" t="s">
        <v>129</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237</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58351</v>
      </c>
      <c r="S19" s="622"/>
      <c r="T19" s="622"/>
      <c r="U19" s="622"/>
      <c r="V19" s="622"/>
      <c r="W19" s="622"/>
      <c r="X19" s="622"/>
      <c r="Y19" s="623"/>
      <c r="Z19" s="659">
        <v>0.3</v>
      </c>
      <c r="AA19" s="659"/>
      <c r="AB19" s="659"/>
      <c r="AC19" s="659"/>
      <c r="AD19" s="660">
        <v>58351</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328896</v>
      </c>
      <c r="BH19" s="622"/>
      <c r="BI19" s="622"/>
      <c r="BJ19" s="622"/>
      <c r="BK19" s="622"/>
      <c r="BL19" s="622"/>
      <c r="BM19" s="622"/>
      <c r="BN19" s="623"/>
      <c r="BO19" s="659">
        <v>7.8</v>
      </c>
      <c r="BP19" s="659"/>
      <c r="BQ19" s="659"/>
      <c r="BR19" s="659"/>
      <c r="BS19" s="660" t="s">
        <v>237</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237</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1457</v>
      </c>
      <c r="S20" s="622"/>
      <c r="T20" s="622"/>
      <c r="U20" s="622"/>
      <c r="V20" s="622"/>
      <c r="W20" s="622"/>
      <c r="X20" s="622"/>
      <c r="Y20" s="623"/>
      <c r="Z20" s="659">
        <v>0</v>
      </c>
      <c r="AA20" s="659"/>
      <c r="AB20" s="659"/>
      <c r="AC20" s="659"/>
      <c r="AD20" s="660">
        <v>1457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328896</v>
      </c>
      <c r="BH20" s="622"/>
      <c r="BI20" s="622"/>
      <c r="BJ20" s="622"/>
      <c r="BK20" s="622"/>
      <c r="BL20" s="622"/>
      <c r="BM20" s="622"/>
      <c r="BN20" s="623"/>
      <c r="BO20" s="659">
        <v>7.8</v>
      </c>
      <c r="BP20" s="659"/>
      <c r="BQ20" s="659"/>
      <c r="BR20" s="659"/>
      <c r="BS20" s="660" t="s">
        <v>237</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18328532</v>
      </c>
      <c r="CS20" s="622"/>
      <c r="CT20" s="622"/>
      <c r="CU20" s="622"/>
      <c r="CV20" s="622"/>
      <c r="CW20" s="622"/>
      <c r="CX20" s="622"/>
      <c r="CY20" s="623"/>
      <c r="CZ20" s="659">
        <v>100</v>
      </c>
      <c r="DA20" s="659"/>
      <c r="DB20" s="659"/>
      <c r="DC20" s="659"/>
      <c r="DD20" s="627">
        <v>1608516</v>
      </c>
      <c r="DE20" s="622"/>
      <c r="DF20" s="622"/>
      <c r="DG20" s="622"/>
      <c r="DH20" s="622"/>
      <c r="DI20" s="622"/>
      <c r="DJ20" s="622"/>
      <c r="DK20" s="622"/>
      <c r="DL20" s="622"/>
      <c r="DM20" s="622"/>
      <c r="DN20" s="622"/>
      <c r="DO20" s="622"/>
      <c r="DP20" s="623"/>
      <c r="DQ20" s="627">
        <v>12305370</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6228288</v>
      </c>
      <c r="S21" s="622"/>
      <c r="T21" s="622"/>
      <c r="U21" s="622"/>
      <c r="V21" s="622"/>
      <c r="W21" s="622"/>
      <c r="X21" s="622"/>
      <c r="Y21" s="623"/>
      <c r="Z21" s="659">
        <v>32.799999999999997</v>
      </c>
      <c r="AA21" s="659"/>
      <c r="AB21" s="659"/>
      <c r="AC21" s="659"/>
      <c r="AD21" s="660">
        <v>5646043</v>
      </c>
      <c r="AE21" s="660"/>
      <c r="AF21" s="660"/>
      <c r="AG21" s="660"/>
      <c r="AH21" s="660"/>
      <c r="AI21" s="660"/>
      <c r="AJ21" s="660"/>
      <c r="AK21" s="660"/>
      <c r="AL21" s="624">
        <v>52.2</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237</v>
      </c>
      <c r="BP21" s="659"/>
      <c r="BQ21" s="659"/>
      <c r="BR21" s="659"/>
      <c r="BS21" s="660" t="s">
        <v>129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5646043</v>
      </c>
      <c r="S22" s="622"/>
      <c r="T22" s="622"/>
      <c r="U22" s="622"/>
      <c r="V22" s="622"/>
      <c r="W22" s="622"/>
      <c r="X22" s="622"/>
      <c r="Y22" s="623"/>
      <c r="Z22" s="659">
        <v>29.7</v>
      </c>
      <c r="AA22" s="659"/>
      <c r="AB22" s="659"/>
      <c r="AC22" s="659"/>
      <c r="AD22" s="660">
        <v>5646043</v>
      </c>
      <c r="AE22" s="660"/>
      <c r="AF22" s="660"/>
      <c r="AG22" s="660"/>
      <c r="AH22" s="660"/>
      <c r="AI22" s="660"/>
      <c r="AJ22" s="660"/>
      <c r="AK22" s="660"/>
      <c r="AL22" s="624">
        <v>52.2</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582245</v>
      </c>
      <c r="S23" s="622"/>
      <c r="T23" s="622"/>
      <c r="U23" s="622"/>
      <c r="V23" s="622"/>
      <c r="W23" s="622"/>
      <c r="X23" s="622"/>
      <c r="Y23" s="623"/>
      <c r="Z23" s="659">
        <v>3.1</v>
      </c>
      <c r="AA23" s="659"/>
      <c r="AB23" s="659"/>
      <c r="AC23" s="659"/>
      <c r="AD23" s="660" t="s">
        <v>237</v>
      </c>
      <c r="AE23" s="660"/>
      <c r="AF23" s="660"/>
      <c r="AG23" s="660"/>
      <c r="AH23" s="660"/>
      <c r="AI23" s="660"/>
      <c r="AJ23" s="660"/>
      <c r="AK23" s="660"/>
      <c r="AL23" s="624" t="s">
        <v>129</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328896</v>
      </c>
      <c r="BH23" s="622"/>
      <c r="BI23" s="622"/>
      <c r="BJ23" s="622"/>
      <c r="BK23" s="622"/>
      <c r="BL23" s="622"/>
      <c r="BM23" s="622"/>
      <c r="BN23" s="623"/>
      <c r="BO23" s="659">
        <v>7.8</v>
      </c>
      <c r="BP23" s="659"/>
      <c r="BQ23" s="659"/>
      <c r="BR23" s="659"/>
      <c r="BS23" s="660" t="s">
        <v>129</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237</v>
      </c>
      <c r="AA24" s="659"/>
      <c r="AB24" s="659"/>
      <c r="AC24" s="659"/>
      <c r="AD24" s="660" t="s">
        <v>237</v>
      </c>
      <c r="AE24" s="660"/>
      <c r="AF24" s="660"/>
      <c r="AG24" s="660"/>
      <c r="AH24" s="660"/>
      <c r="AI24" s="660"/>
      <c r="AJ24" s="660"/>
      <c r="AK24" s="660"/>
      <c r="AL24" s="624" t="s">
        <v>237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237</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8805789</v>
      </c>
      <c r="CS24" s="677"/>
      <c r="CT24" s="677"/>
      <c r="CU24" s="677"/>
      <c r="CV24" s="677"/>
      <c r="CW24" s="677"/>
      <c r="CX24" s="677"/>
      <c r="CY24" s="702"/>
      <c r="CZ24" s="703">
        <v>48</v>
      </c>
      <c r="DA24" s="685"/>
      <c r="DB24" s="685"/>
      <c r="DC24" s="705"/>
      <c r="DD24" s="701">
        <v>6620784</v>
      </c>
      <c r="DE24" s="677"/>
      <c r="DF24" s="677"/>
      <c r="DG24" s="677"/>
      <c r="DH24" s="677"/>
      <c r="DI24" s="677"/>
      <c r="DJ24" s="677"/>
      <c r="DK24" s="702"/>
      <c r="DL24" s="701">
        <v>6286536</v>
      </c>
      <c r="DM24" s="677"/>
      <c r="DN24" s="677"/>
      <c r="DO24" s="677"/>
      <c r="DP24" s="677"/>
      <c r="DQ24" s="677"/>
      <c r="DR24" s="677"/>
      <c r="DS24" s="677"/>
      <c r="DT24" s="677"/>
      <c r="DU24" s="677"/>
      <c r="DV24" s="702"/>
      <c r="DW24" s="703">
        <v>57.4</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11666437</v>
      </c>
      <c r="S25" s="622"/>
      <c r="T25" s="622"/>
      <c r="U25" s="622"/>
      <c r="V25" s="622"/>
      <c r="W25" s="622"/>
      <c r="X25" s="622"/>
      <c r="Y25" s="623"/>
      <c r="Z25" s="659">
        <v>61.4</v>
      </c>
      <c r="AA25" s="659"/>
      <c r="AB25" s="659"/>
      <c r="AC25" s="659"/>
      <c r="AD25" s="660">
        <v>10755296</v>
      </c>
      <c r="AE25" s="660"/>
      <c r="AF25" s="660"/>
      <c r="AG25" s="660"/>
      <c r="AH25" s="660"/>
      <c r="AI25" s="660"/>
      <c r="AJ25" s="660"/>
      <c r="AK25" s="660"/>
      <c r="AL25" s="624">
        <v>99.5</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129</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3416619</v>
      </c>
      <c r="CS25" s="634"/>
      <c r="CT25" s="634"/>
      <c r="CU25" s="634"/>
      <c r="CV25" s="634"/>
      <c r="CW25" s="634"/>
      <c r="CX25" s="634"/>
      <c r="CY25" s="635"/>
      <c r="CZ25" s="624">
        <v>18.600000000000001</v>
      </c>
      <c r="DA25" s="636"/>
      <c r="DB25" s="636"/>
      <c r="DC25" s="637"/>
      <c r="DD25" s="627">
        <v>3057097</v>
      </c>
      <c r="DE25" s="634"/>
      <c r="DF25" s="634"/>
      <c r="DG25" s="634"/>
      <c r="DH25" s="634"/>
      <c r="DI25" s="634"/>
      <c r="DJ25" s="634"/>
      <c r="DK25" s="635"/>
      <c r="DL25" s="627">
        <v>2761482</v>
      </c>
      <c r="DM25" s="634"/>
      <c r="DN25" s="634"/>
      <c r="DO25" s="634"/>
      <c r="DP25" s="634"/>
      <c r="DQ25" s="634"/>
      <c r="DR25" s="634"/>
      <c r="DS25" s="634"/>
      <c r="DT25" s="634"/>
      <c r="DU25" s="634"/>
      <c r="DV25" s="635"/>
      <c r="DW25" s="624">
        <v>25.2</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1939</v>
      </c>
      <c r="S26" s="622"/>
      <c r="T26" s="622"/>
      <c r="U26" s="622"/>
      <c r="V26" s="622"/>
      <c r="W26" s="622"/>
      <c r="X26" s="622"/>
      <c r="Y26" s="623"/>
      <c r="Z26" s="659">
        <v>0</v>
      </c>
      <c r="AA26" s="659"/>
      <c r="AB26" s="659"/>
      <c r="AC26" s="659"/>
      <c r="AD26" s="660">
        <v>1939</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1656094</v>
      </c>
      <c r="CS26" s="622"/>
      <c r="CT26" s="622"/>
      <c r="CU26" s="622"/>
      <c r="CV26" s="622"/>
      <c r="CW26" s="622"/>
      <c r="CX26" s="622"/>
      <c r="CY26" s="623"/>
      <c r="CZ26" s="624">
        <v>9</v>
      </c>
      <c r="DA26" s="636"/>
      <c r="DB26" s="636"/>
      <c r="DC26" s="637"/>
      <c r="DD26" s="627">
        <v>1296572</v>
      </c>
      <c r="DE26" s="622"/>
      <c r="DF26" s="622"/>
      <c r="DG26" s="622"/>
      <c r="DH26" s="622"/>
      <c r="DI26" s="622"/>
      <c r="DJ26" s="622"/>
      <c r="DK26" s="623"/>
      <c r="DL26" s="627" t="s">
        <v>129</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57950</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4224719</v>
      </c>
      <c r="BH27" s="622"/>
      <c r="BI27" s="622"/>
      <c r="BJ27" s="622"/>
      <c r="BK27" s="622"/>
      <c r="BL27" s="622"/>
      <c r="BM27" s="622"/>
      <c r="BN27" s="623"/>
      <c r="BO27" s="659">
        <v>100</v>
      </c>
      <c r="BP27" s="659"/>
      <c r="BQ27" s="659"/>
      <c r="BR27" s="659"/>
      <c r="BS27" s="660">
        <v>30487</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2671977</v>
      </c>
      <c r="CS27" s="634"/>
      <c r="CT27" s="634"/>
      <c r="CU27" s="634"/>
      <c r="CV27" s="634"/>
      <c r="CW27" s="634"/>
      <c r="CX27" s="634"/>
      <c r="CY27" s="635"/>
      <c r="CZ27" s="624">
        <v>14.6</v>
      </c>
      <c r="DA27" s="636"/>
      <c r="DB27" s="636"/>
      <c r="DC27" s="637"/>
      <c r="DD27" s="627">
        <v>900241</v>
      </c>
      <c r="DE27" s="634"/>
      <c r="DF27" s="634"/>
      <c r="DG27" s="634"/>
      <c r="DH27" s="634"/>
      <c r="DI27" s="634"/>
      <c r="DJ27" s="634"/>
      <c r="DK27" s="635"/>
      <c r="DL27" s="627">
        <v>861608</v>
      </c>
      <c r="DM27" s="634"/>
      <c r="DN27" s="634"/>
      <c r="DO27" s="634"/>
      <c r="DP27" s="634"/>
      <c r="DQ27" s="634"/>
      <c r="DR27" s="634"/>
      <c r="DS27" s="634"/>
      <c r="DT27" s="634"/>
      <c r="DU27" s="634"/>
      <c r="DV27" s="635"/>
      <c r="DW27" s="624">
        <v>7.9</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271342</v>
      </c>
      <c r="S28" s="622"/>
      <c r="T28" s="622"/>
      <c r="U28" s="622"/>
      <c r="V28" s="622"/>
      <c r="W28" s="622"/>
      <c r="X28" s="622"/>
      <c r="Y28" s="623"/>
      <c r="Z28" s="659">
        <v>1.4</v>
      </c>
      <c r="AA28" s="659"/>
      <c r="AB28" s="659"/>
      <c r="AC28" s="659"/>
      <c r="AD28" s="660" t="s">
        <v>237</v>
      </c>
      <c r="AE28" s="660"/>
      <c r="AF28" s="660"/>
      <c r="AG28" s="660"/>
      <c r="AH28" s="660"/>
      <c r="AI28" s="660"/>
      <c r="AJ28" s="660"/>
      <c r="AK28" s="660"/>
      <c r="AL28" s="624" t="s">
        <v>237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2717193</v>
      </c>
      <c r="CS28" s="622"/>
      <c r="CT28" s="622"/>
      <c r="CU28" s="622"/>
      <c r="CV28" s="622"/>
      <c r="CW28" s="622"/>
      <c r="CX28" s="622"/>
      <c r="CY28" s="623"/>
      <c r="CZ28" s="624">
        <v>14.8</v>
      </c>
      <c r="DA28" s="636"/>
      <c r="DB28" s="636"/>
      <c r="DC28" s="637"/>
      <c r="DD28" s="627">
        <v>2663446</v>
      </c>
      <c r="DE28" s="622"/>
      <c r="DF28" s="622"/>
      <c r="DG28" s="622"/>
      <c r="DH28" s="622"/>
      <c r="DI28" s="622"/>
      <c r="DJ28" s="622"/>
      <c r="DK28" s="623"/>
      <c r="DL28" s="627">
        <v>2663446</v>
      </c>
      <c r="DM28" s="622"/>
      <c r="DN28" s="622"/>
      <c r="DO28" s="622"/>
      <c r="DP28" s="622"/>
      <c r="DQ28" s="622"/>
      <c r="DR28" s="622"/>
      <c r="DS28" s="622"/>
      <c r="DT28" s="622"/>
      <c r="DU28" s="622"/>
      <c r="DV28" s="623"/>
      <c r="DW28" s="624">
        <v>24.3</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15578</v>
      </c>
      <c r="S29" s="622"/>
      <c r="T29" s="622"/>
      <c r="U29" s="622"/>
      <c r="V29" s="622"/>
      <c r="W29" s="622"/>
      <c r="X29" s="622"/>
      <c r="Y29" s="623"/>
      <c r="Z29" s="659">
        <v>0.1</v>
      </c>
      <c r="AA29" s="659"/>
      <c r="AB29" s="659"/>
      <c r="AC29" s="659"/>
      <c r="AD29" s="660" t="s">
        <v>129</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72</v>
      </c>
      <c r="CG29" s="619"/>
      <c r="CH29" s="619"/>
      <c r="CI29" s="619"/>
      <c r="CJ29" s="619"/>
      <c r="CK29" s="619"/>
      <c r="CL29" s="619"/>
      <c r="CM29" s="619"/>
      <c r="CN29" s="619"/>
      <c r="CO29" s="619"/>
      <c r="CP29" s="619"/>
      <c r="CQ29" s="620"/>
      <c r="CR29" s="621">
        <v>2717193</v>
      </c>
      <c r="CS29" s="634"/>
      <c r="CT29" s="634"/>
      <c r="CU29" s="634"/>
      <c r="CV29" s="634"/>
      <c r="CW29" s="634"/>
      <c r="CX29" s="634"/>
      <c r="CY29" s="635"/>
      <c r="CZ29" s="624">
        <v>14.8</v>
      </c>
      <c r="DA29" s="636"/>
      <c r="DB29" s="636"/>
      <c r="DC29" s="637"/>
      <c r="DD29" s="627">
        <v>2663446</v>
      </c>
      <c r="DE29" s="634"/>
      <c r="DF29" s="634"/>
      <c r="DG29" s="634"/>
      <c r="DH29" s="634"/>
      <c r="DI29" s="634"/>
      <c r="DJ29" s="634"/>
      <c r="DK29" s="635"/>
      <c r="DL29" s="627">
        <v>2663446</v>
      </c>
      <c r="DM29" s="634"/>
      <c r="DN29" s="634"/>
      <c r="DO29" s="634"/>
      <c r="DP29" s="634"/>
      <c r="DQ29" s="634"/>
      <c r="DR29" s="634"/>
      <c r="DS29" s="634"/>
      <c r="DT29" s="634"/>
      <c r="DU29" s="634"/>
      <c r="DV29" s="635"/>
      <c r="DW29" s="624">
        <v>24.3</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2757002</v>
      </c>
      <c r="S30" s="622"/>
      <c r="T30" s="622"/>
      <c r="U30" s="622"/>
      <c r="V30" s="622"/>
      <c r="W30" s="622"/>
      <c r="X30" s="622"/>
      <c r="Y30" s="623"/>
      <c r="Z30" s="659">
        <v>14.5</v>
      </c>
      <c r="AA30" s="659"/>
      <c r="AB30" s="659"/>
      <c r="AC30" s="659"/>
      <c r="AD30" s="660" t="s">
        <v>129</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2632006</v>
      </c>
      <c r="CS30" s="622"/>
      <c r="CT30" s="622"/>
      <c r="CU30" s="622"/>
      <c r="CV30" s="622"/>
      <c r="CW30" s="622"/>
      <c r="CX30" s="622"/>
      <c r="CY30" s="623"/>
      <c r="CZ30" s="624">
        <v>14.4</v>
      </c>
      <c r="DA30" s="636"/>
      <c r="DB30" s="636"/>
      <c r="DC30" s="637"/>
      <c r="DD30" s="627">
        <v>2578287</v>
      </c>
      <c r="DE30" s="622"/>
      <c r="DF30" s="622"/>
      <c r="DG30" s="622"/>
      <c r="DH30" s="622"/>
      <c r="DI30" s="622"/>
      <c r="DJ30" s="622"/>
      <c r="DK30" s="623"/>
      <c r="DL30" s="627">
        <v>2578287</v>
      </c>
      <c r="DM30" s="622"/>
      <c r="DN30" s="622"/>
      <c r="DO30" s="622"/>
      <c r="DP30" s="622"/>
      <c r="DQ30" s="622"/>
      <c r="DR30" s="622"/>
      <c r="DS30" s="622"/>
      <c r="DT30" s="622"/>
      <c r="DU30" s="622"/>
      <c r="DV30" s="623"/>
      <c r="DW30" s="624">
        <v>23.5</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237</v>
      </c>
      <c r="AM31" s="625"/>
      <c r="AN31" s="625"/>
      <c r="AO31" s="661"/>
      <c r="AP31" s="691" t="s">
        <v>313</v>
      </c>
      <c r="AQ31" s="692"/>
      <c r="AR31" s="692"/>
      <c r="AS31" s="692"/>
      <c r="AT31" s="693" t="s">
        <v>314</v>
      </c>
      <c r="AU31" s="218"/>
      <c r="AV31" s="218"/>
      <c r="AW31" s="218"/>
      <c r="AX31" s="679" t="s">
        <v>189</v>
      </c>
      <c r="AY31" s="680"/>
      <c r="AZ31" s="680"/>
      <c r="BA31" s="680"/>
      <c r="BB31" s="680"/>
      <c r="BC31" s="680"/>
      <c r="BD31" s="680"/>
      <c r="BE31" s="680"/>
      <c r="BF31" s="681"/>
      <c r="BG31" s="683">
        <v>99.4</v>
      </c>
      <c r="BH31" s="684"/>
      <c r="BI31" s="684"/>
      <c r="BJ31" s="684"/>
      <c r="BK31" s="684"/>
      <c r="BL31" s="684"/>
      <c r="BM31" s="685">
        <v>95.3</v>
      </c>
      <c r="BN31" s="684"/>
      <c r="BO31" s="684"/>
      <c r="BP31" s="684"/>
      <c r="BQ31" s="686"/>
      <c r="BR31" s="683">
        <v>99.4</v>
      </c>
      <c r="BS31" s="684"/>
      <c r="BT31" s="684"/>
      <c r="BU31" s="684"/>
      <c r="BV31" s="684"/>
      <c r="BW31" s="684"/>
      <c r="BX31" s="685">
        <v>95.1</v>
      </c>
      <c r="BY31" s="684"/>
      <c r="BZ31" s="684"/>
      <c r="CA31" s="684"/>
      <c r="CB31" s="686"/>
      <c r="CD31" s="642"/>
      <c r="CE31" s="643"/>
      <c r="CF31" s="618" t="s">
        <v>315</v>
      </c>
      <c r="CG31" s="619"/>
      <c r="CH31" s="619"/>
      <c r="CI31" s="619"/>
      <c r="CJ31" s="619"/>
      <c r="CK31" s="619"/>
      <c r="CL31" s="619"/>
      <c r="CM31" s="619"/>
      <c r="CN31" s="619"/>
      <c r="CO31" s="619"/>
      <c r="CP31" s="619"/>
      <c r="CQ31" s="620"/>
      <c r="CR31" s="621">
        <v>85187</v>
      </c>
      <c r="CS31" s="634"/>
      <c r="CT31" s="634"/>
      <c r="CU31" s="634"/>
      <c r="CV31" s="634"/>
      <c r="CW31" s="634"/>
      <c r="CX31" s="634"/>
      <c r="CY31" s="635"/>
      <c r="CZ31" s="624">
        <v>0.5</v>
      </c>
      <c r="DA31" s="636"/>
      <c r="DB31" s="636"/>
      <c r="DC31" s="637"/>
      <c r="DD31" s="627">
        <v>85159</v>
      </c>
      <c r="DE31" s="634"/>
      <c r="DF31" s="634"/>
      <c r="DG31" s="634"/>
      <c r="DH31" s="634"/>
      <c r="DI31" s="634"/>
      <c r="DJ31" s="634"/>
      <c r="DK31" s="635"/>
      <c r="DL31" s="627">
        <v>85159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1043861</v>
      </c>
      <c r="S32" s="622"/>
      <c r="T32" s="622"/>
      <c r="U32" s="622"/>
      <c r="V32" s="622"/>
      <c r="W32" s="622"/>
      <c r="X32" s="622"/>
      <c r="Y32" s="623"/>
      <c r="Z32" s="659">
        <v>5.5</v>
      </c>
      <c r="AA32" s="659"/>
      <c r="AB32" s="659"/>
      <c r="AC32" s="659"/>
      <c r="AD32" s="660" t="s">
        <v>237</v>
      </c>
      <c r="AE32" s="660"/>
      <c r="AF32" s="660"/>
      <c r="AG32" s="660"/>
      <c r="AH32" s="660"/>
      <c r="AI32" s="660"/>
      <c r="AJ32" s="660"/>
      <c r="AK32" s="660"/>
      <c r="AL32" s="624" t="s">
        <v>129</v>
      </c>
      <c r="AM32" s="625"/>
      <c r="AN32" s="625"/>
      <c r="AO32" s="661"/>
      <c r="AP32" s="662"/>
      <c r="AQ32" s="663"/>
      <c r="AR32" s="663"/>
      <c r="AS32" s="663"/>
      <c r="AT32" s="694"/>
      <c r="AU32" s="214" t="s">
        <v>317</v>
      </c>
      <c r="AX32" s="618" t="s">
        <v>318</v>
      </c>
      <c r="AY32" s="619"/>
      <c r="AZ32" s="619"/>
      <c r="BA32" s="619"/>
      <c r="BB32" s="619"/>
      <c r="BC32" s="619"/>
      <c r="BD32" s="619"/>
      <c r="BE32" s="619"/>
      <c r="BF32" s="620"/>
      <c r="BG32" s="687">
        <v>99.5</v>
      </c>
      <c r="BH32" s="634"/>
      <c r="BI32" s="634"/>
      <c r="BJ32" s="634"/>
      <c r="BK32" s="634"/>
      <c r="BL32" s="634"/>
      <c r="BM32" s="625">
        <v>98.6</v>
      </c>
      <c r="BN32" s="634"/>
      <c r="BO32" s="634"/>
      <c r="BP32" s="634"/>
      <c r="BQ32" s="657"/>
      <c r="BR32" s="687">
        <v>99.5</v>
      </c>
      <c r="BS32" s="634"/>
      <c r="BT32" s="634"/>
      <c r="BU32" s="634"/>
      <c r="BV32" s="634"/>
      <c r="BW32" s="634"/>
      <c r="BX32" s="625">
        <v>98.6</v>
      </c>
      <c r="BY32" s="634"/>
      <c r="BZ32" s="634"/>
      <c r="CA32" s="634"/>
      <c r="CB32" s="657"/>
      <c r="CD32" s="644"/>
      <c r="CE32" s="645"/>
      <c r="CF32" s="618" t="s">
        <v>319</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143398</v>
      </c>
      <c r="S33" s="622"/>
      <c r="T33" s="622"/>
      <c r="U33" s="622"/>
      <c r="V33" s="622"/>
      <c r="W33" s="622"/>
      <c r="X33" s="622"/>
      <c r="Y33" s="623"/>
      <c r="Z33" s="659">
        <v>0.8</v>
      </c>
      <c r="AA33" s="659"/>
      <c r="AB33" s="659"/>
      <c r="AC33" s="659"/>
      <c r="AD33" s="660">
        <v>47519</v>
      </c>
      <c r="AE33" s="660"/>
      <c r="AF33" s="660"/>
      <c r="AG33" s="660"/>
      <c r="AH33" s="660"/>
      <c r="AI33" s="660"/>
      <c r="AJ33" s="660"/>
      <c r="AK33" s="660"/>
      <c r="AL33" s="624">
        <v>0.4</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99.2</v>
      </c>
      <c r="BH33" s="606"/>
      <c r="BI33" s="606"/>
      <c r="BJ33" s="606"/>
      <c r="BK33" s="606"/>
      <c r="BL33" s="606"/>
      <c r="BM33" s="652">
        <v>91.7</v>
      </c>
      <c r="BN33" s="606"/>
      <c r="BO33" s="606"/>
      <c r="BP33" s="606"/>
      <c r="BQ33" s="669"/>
      <c r="BR33" s="682">
        <v>99.3</v>
      </c>
      <c r="BS33" s="606"/>
      <c r="BT33" s="606"/>
      <c r="BU33" s="606"/>
      <c r="BV33" s="606"/>
      <c r="BW33" s="606"/>
      <c r="BX33" s="652">
        <v>91.3</v>
      </c>
      <c r="BY33" s="606"/>
      <c r="BZ33" s="606"/>
      <c r="CA33" s="606"/>
      <c r="CB33" s="669"/>
      <c r="CD33" s="618" t="s">
        <v>322</v>
      </c>
      <c r="CE33" s="619"/>
      <c r="CF33" s="619"/>
      <c r="CG33" s="619"/>
      <c r="CH33" s="619"/>
      <c r="CI33" s="619"/>
      <c r="CJ33" s="619"/>
      <c r="CK33" s="619"/>
      <c r="CL33" s="619"/>
      <c r="CM33" s="619"/>
      <c r="CN33" s="619"/>
      <c r="CO33" s="619"/>
      <c r="CP33" s="619"/>
      <c r="CQ33" s="620"/>
      <c r="CR33" s="621">
        <v>7914227</v>
      </c>
      <c r="CS33" s="634"/>
      <c r="CT33" s="634"/>
      <c r="CU33" s="634"/>
      <c r="CV33" s="634"/>
      <c r="CW33" s="634"/>
      <c r="CX33" s="634"/>
      <c r="CY33" s="635"/>
      <c r="CZ33" s="624">
        <v>43.2</v>
      </c>
      <c r="DA33" s="636"/>
      <c r="DB33" s="636"/>
      <c r="DC33" s="637"/>
      <c r="DD33" s="627">
        <v>5374155</v>
      </c>
      <c r="DE33" s="634"/>
      <c r="DF33" s="634"/>
      <c r="DG33" s="634"/>
      <c r="DH33" s="634"/>
      <c r="DI33" s="634"/>
      <c r="DJ33" s="634"/>
      <c r="DK33" s="635"/>
      <c r="DL33" s="627">
        <v>3719750</v>
      </c>
      <c r="DM33" s="634"/>
      <c r="DN33" s="634"/>
      <c r="DO33" s="634"/>
      <c r="DP33" s="634"/>
      <c r="DQ33" s="634"/>
      <c r="DR33" s="634"/>
      <c r="DS33" s="634"/>
      <c r="DT33" s="634"/>
      <c r="DU33" s="634"/>
      <c r="DV33" s="635"/>
      <c r="DW33" s="624">
        <v>34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397997</v>
      </c>
      <c r="S34" s="622"/>
      <c r="T34" s="622"/>
      <c r="U34" s="622"/>
      <c r="V34" s="622"/>
      <c r="W34" s="622"/>
      <c r="X34" s="622"/>
      <c r="Y34" s="623"/>
      <c r="Z34" s="659">
        <v>2.1</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2664870</v>
      </c>
      <c r="CS34" s="622"/>
      <c r="CT34" s="622"/>
      <c r="CU34" s="622"/>
      <c r="CV34" s="622"/>
      <c r="CW34" s="622"/>
      <c r="CX34" s="622"/>
      <c r="CY34" s="623"/>
      <c r="CZ34" s="624">
        <v>14.5</v>
      </c>
      <c r="DA34" s="636"/>
      <c r="DB34" s="636"/>
      <c r="DC34" s="637"/>
      <c r="DD34" s="627">
        <v>1802529</v>
      </c>
      <c r="DE34" s="622"/>
      <c r="DF34" s="622"/>
      <c r="DG34" s="622"/>
      <c r="DH34" s="622"/>
      <c r="DI34" s="622"/>
      <c r="DJ34" s="622"/>
      <c r="DK34" s="623"/>
      <c r="DL34" s="627">
        <v>1371122</v>
      </c>
      <c r="DM34" s="622"/>
      <c r="DN34" s="622"/>
      <c r="DO34" s="622"/>
      <c r="DP34" s="622"/>
      <c r="DQ34" s="622"/>
      <c r="DR34" s="622"/>
      <c r="DS34" s="622"/>
      <c r="DT34" s="622"/>
      <c r="DU34" s="622"/>
      <c r="DV34" s="623"/>
      <c r="DW34" s="624">
        <v>12.5</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995529</v>
      </c>
      <c r="S35" s="622"/>
      <c r="T35" s="622"/>
      <c r="U35" s="622"/>
      <c r="V35" s="622"/>
      <c r="W35" s="622"/>
      <c r="X35" s="622"/>
      <c r="Y35" s="623"/>
      <c r="Z35" s="659">
        <v>5.2</v>
      </c>
      <c r="AA35" s="659"/>
      <c r="AB35" s="659"/>
      <c r="AC35" s="659"/>
      <c r="AD35" s="660" t="s">
        <v>129</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144192</v>
      </c>
      <c r="CS35" s="634"/>
      <c r="CT35" s="634"/>
      <c r="CU35" s="634"/>
      <c r="CV35" s="634"/>
      <c r="CW35" s="634"/>
      <c r="CX35" s="634"/>
      <c r="CY35" s="635"/>
      <c r="CZ35" s="624">
        <v>0.8</v>
      </c>
      <c r="DA35" s="636"/>
      <c r="DB35" s="636"/>
      <c r="DC35" s="637"/>
      <c r="DD35" s="627">
        <v>95483</v>
      </c>
      <c r="DE35" s="634"/>
      <c r="DF35" s="634"/>
      <c r="DG35" s="634"/>
      <c r="DH35" s="634"/>
      <c r="DI35" s="634"/>
      <c r="DJ35" s="634"/>
      <c r="DK35" s="635"/>
      <c r="DL35" s="627">
        <v>89635</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339140</v>
      </c>
      <c r="S36" s="622"/>
      <c r="T36" s="622"/>
      <c r="U36" s="622"/>
      <c r="V36" s="622"/>
      <c r="W36" s="622"/>
      <c r="X36" s="622"/>
      <c r="Y36" s="623"/>
      <c r="Z36" s="659">
        <v>1.8</v>
      </c>
      <c r="AA36" s="659"/>
      <c r="AB36" s="659"/>
      <c r="AC36" s="659"/>
      <c r="AD36" s="660" t="s">
        <v>129</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2184077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26253</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3396008</v>
      </c>
      <c r="CS36" s="622"/>
      <c r="CT36" s="622"/>
      <c r="CU36" s="622"/>
      <c r="CV36" s="622"/>
      <c r="CW36" s="622"/>
      <c r="CX36" s="622"/>
      <c r="CY36" s="623"/>
      <c r="CZ36" s="624">
        <v>18.5</v>
      </c>
      <c r="DA36" s="636"/>
      <c r="DB36" s="636"/>
      <c r="DC36" s="637"/>
      <c r="DD36" s="627">
        <v>2311101</v>
      </c>
      <c r="DE36" s="622"/>
      <c r="DF36" s="622"/>
      <c r="DG36" s="622"/>
      <c r="DH36" s="622"/>
      <c r="DI36" s="622"/>
      <c r="DJ36" s="622"/>
      <c r="DK36" s="623"/>
      <c r="DL36" s="627">
        <v>1307949</v>
      </c>
      <c r="DM36" s="622"/>
      <c r="DN36" s="622"/>
      <c r="DO36" s="622"/>
      <c r="DP36" s="622"/>
      <c r="DQ36" s="622"/>
      <c r="DR36" s="622"/>
      <c r="DS36" s="622"/>
      <c r="DT36" s="622"/>
      <c r="DU36" s="622"/>
      <c r="DV36" s="623"/>
      <c r="DW36" s="624">
        <v>11.9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323483</v>
      </c>
      <c r="S37" s="622"/>
      <c r="T37" s="622"/>
      <c r="U37" s="622"/>
      <c r="V37" s="622"/>
      <c r="W37" s="622"/>
      <c r="X37" s="622"/>
      <c r="Y37" s="623"/>
      <c r="Z37" s="659">
        <v>1.7</v>
      </c>
      <c r="AA37" s="659"/>
      <c r="AB37" s="659"/>
      <c r="AC37" s="659"/>
      <c r="AD37" s="660">
        <v>4016</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923000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-817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359979</v>
      </c>
      <c r="CS37" s="634"/>
      <c r="CT37" s="634"/>
      <c r="CU37" s="634"/>
      <c r="CV37" s="634"/>
      <c r="CW37" s="634"/>
      <c r="CX37" s="634"/>
      <c r="CY37" s="635"/>
      <c r="CZ37" s="624">
        <v>2</v>
      </c>
      <c r="DA37" s="636"/>
      <c r="DB37" s="636"/>
      <c r="DC37" s="637"/>
      <c r="DD37" s="627">
        <v>359979</v>
      </c>
      <c r="DE37" s="634"/>
      <c r="DF37" s="634"/>
      <c r="DG37" s="634"/>
      <c r="DH37" s="634"/>
      <c r="DI37" s="634"/>
      <c r="DJ37" s="634"/>
      <c r="DK37" s="635"/>
      <c r="DL37" s="627">
        <v>351545</v>
      </c>
      <c r="DM37" s="634"/>
      <c r="DN37" s="634"/>
      <c r="DO37" s="634"/>
      <c r="DP37" s="634"/>
      <c r="DQ37" s="634"/>
      <c r="DR37" s="634"/>
      <c r="DS37" s="634"/>
      <c r="DT37" s="634"/>
      <c r="DU37" s="634"/>
      <c r="DV37" s="635"/>
      <c r="DW37" s="624">
        <v>3.2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980906</v>
      </c>
      <c r="S38" s="622"/>
      <c r="T38" s="622"/>
      <c r="U38" s="622"/>
      <c r="V38" s="622"/>
      <c r="W38" s="622"/>
      <c r="X38" s="622"/>
      <c r="Y38" s="623"/>
      <c r="Z38" s="659">
        <v>5.2</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1283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3733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1259794</v>
      </c>
      <c r="CS38" s="622"/>
      <c r="CT38" s="622"/>
      <c r="CU38" s="622"/>
      <c r="CV38" s="622"/>
      <c r="CW38" s="622"/>
      <c r="CX38" s="622"/>
      <c r="CY38" s="623"/>
      <c r="CZ38" s="624">
        <v>6.9</v>
      </c>
      <c r="DA38" s="636"/>
      <c r="DB38" s="636"/>
      <c r="DC38" s="637"/>
      <c r="DD38" s="627">
        <v>1022915</v>
      </c>
      <c r="DE38" s="622"/>
      <c r="DF38" s="622"/>
      <c r="DG38" s="622"/>
      <c r="DH38" s="622"/>
      <c r="DI38" s="622"/>
      <c r="DJ38" s="622"/>
      <c r="DK38" s="623"/>
      <c r="DL38" s="627">
        <v>951044</v>
      </c>
      <c r="DM38" s="622"/>
      <c r="DN38" s="622"/>
      <c r="DO38" s="622"/>
      <c r="DP38" s="622"/>
      <c r="DQ38" s="622"/>
      <c r="DR38" s="622"/>
      <c r="DS38" s="622"/>
      <c r="DT38" s="622"/>
      <c r="DU38" s="622"/>
      <c r="DV38" s="623"/>
      <c r="DW38" s="624">
        <v>8.6999999999999993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237</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t="s">
        <v>129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5644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318363</v>
      </c>
      <c r="CS39" s="634"/>
      <c r="CT39" s="634"/>
      <c r="CU39" s="634"/>
      <c r="CV39" s="634"/>
      <c r="CW39" s="634"/>
      <c r="CX39" s="634"/>
      <c r="CY39" s="635"/>
      <c r="CZ39" s="624">
        <v>1.7</v>
      </c>
      <c r="DA39" s="636"/>
      <c r="DB39" s="636"/>
      <c r="DC39" s="637"/>
      <c r="DD39" s="627">
        <v>11127</v>
      </c>
      <c r="DE39" s="634"/>
      <c r="DF39" s="634"/>
      <c r="DG39" s="634"/>
      <c r="DH39" s="634"/>
      <c r="DI39" s="634"/>
      <c r="DJ39" s="634"/>
      <c r="DK39" s="635"/>
      <c r="DL39" s="627" t="s">
        <v>237</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141906</v>
      </c>
      <c r="S40" s="622"/>
      <c r="T40" s="622"/>
      <c r="U40" s="622"/>
      <c r="V40" s="622"/>
      <c r="W40" s="622"/>
      <c r="X40" s="622"/>
      <c r="Y40" s="623"/>
      <c r="Z40" s="659">
        <v>0.7</v>
      </c>
      <c r="AA40" s="659"/>
      <c r="AB40" s="659"/>
      <c r="AC40" s="659"/>
      <c r="AD40" s="660" t="s">
        <v>237</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237</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98</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131000</v>
      </c>
      <c r="CS40" s="622"/>
      <c r="CT40" s="622"/>
      <c r="CU40" s="622"/>
      <c r="CV40" s="622"/>
      <c r="CW40" s="622"/>
      <c r="CX40" s="622"/>
      <c r="CY40" s="623"/>
      <c r="CZ40" s="624">
        <v>0.7</v>
      </c>
      <c r="DA40" s="636"/>
      <c r="DB40" s="636"/>
      <c r="DC40" s="637"/>
      <c r="DD40" s="627">
        <v>131000</v>
      </c>
      <c r="DE40" s="622"/>
      <c r="DF40" s="622"/>
      <c r="DG40" s="622"/>
      <c r="DH40" s="622"/>
      <c r="DI40" s="622"/>
      <c r="DJ40" s="622"/>
      <c r="DK40" s="623"/>
      <c r="DL40" s="627" t="s">
        <v>129</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18994562</v>
      </c>
      <c r="S41" s="646"/>
      <c r="T41" s="646"/>
      <c r="U41" s="646"/>
      <c r="V41" s="646"/>
      <c r="W41" s="646"/>
      <c r="X41" s="646"/>
      <c r="Y41" s="649"/>
      <c r="Z41" s="650">
        <v>100</v>
      </c>
      <c r="AA41" s="650"/>
      <c r="AB41" s="650"/>
      <c r="AC41" s="650"/>
      <c r="AD41" s="651">
        <v>10808770</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215952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1043842</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441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1608516</v>
      </c>
      <c r="CS42" s="634"/>
      <c r="CT42" s="634"/>
      <c r="CU42" s="634"/>
      <c r="CV42" s="634"/>
      <c r="CW42" s="634"/>
      <c r="CX42" s="634"/>
      <c r="CY42" s="635"/>
      <c r="CZ42" s="624">
        <v>8.8000000000000007</v>
      </c>
      <c r="DA42" s="636"/>
      <c r="DB42" s="636"/>
      <c r="DC42" s="637"/>
      <c r="DD42" s="627">
        <v>310431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48108</v>
      </c>
      <c r="CS43" s="634"/>
      <c r="CT43" s="634"/>
      <c r="CU43" s="634"/>
      <c r="CV43" s="634"/>
      <c r="CW43" s="634"/>
      <c r="CX43" s="634"/>
      <c r="CY43" s="635"/>
      <c r="CZ43" s="624">
        <v>0.3</v>
      </c>
      <c r="DA43" s="636"/>
      <c r="DB43" s="636"/>
      <c r="DC43" s="637"/>
      <c r="DD43" s="627">
        <v>48108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1608516</v>
      </c>
      <c r="CS44" s="622"/>
      <c r="CT44" s="622"/>
      <c r="CU44" s="622"/>
      <c r="CV44" s="622"/>
      <c r="CW44" s="622"/>
      <c r="CX44" s="622"/>
      <c r="CY44" s="623"/>
      <c r="CZ44" s="624">
        <v>8.8000000000000007</v>
      </c>
      <c r="DA44" s="625"/>
      <c r="DB44" s="625"/>
      <c r="DC44" s="626"/>
      <c r="DD44" s="627">
        <v>310431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690091</v>
      </c>
      <c r="CS45" s="634"/>
      <c r="CT45" s="634"/>
      <c r="CU45" s="634"/>
      <c r="CV45" s="634"/>
      <c r="CW45" s="634"/>
      <c r="CX45" s="634"/>
      <c r="CY45" s="635"/>
      <c r="CZ45" s="624">
        <v>3.8</v>
      </c>
      <c r="DA45" s="636"/>
      <c r="DB45" s="636"/>
      <c r="DC45" s="637"/>
      <c r="DD45" s="627">
        <v>35282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851335</v>
      </c>
      <c r="CS46" s="622"/>
      <c r="CT46" s="622"/>
      <c r="CU46" s="622"/>
      <c r="CV46" s="622"/>
      <c r="CW46" s="622"/>
      <c r="CX46" s="622"/>
      <c r="CY46" s="623"/>
      <c r="CZ46" s="624">
        <v>4.5999999999999996</v>
      </c>
      <c r="DA46" s="625"/>
      <c r="DB46" s="625"/>
      <c r="DC46" s="626"/>
      <c r="DD46" s="627">
        <v>274556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237</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129</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18328532</v>
      </c>
      <c r="CS49" s="606"/>
      <c r="CT49" s="606"/>
      <c r="CU49" s="606"/>
      <c r="CV49" s="606"/>
      <c r="CW49" s="606"/>
      <c r="CX49" s="606"/>
      <c r="CY49" s="607"/>
      <c r="CZ49" s="608">
        <v>100</v>
      </c>
      <c r="DA49" s="609"/>
      <c r="DB49" s="609"/>
      <c r="DC49" s="610"/>
      <c r="DD49" s="611">
        <v>12305370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F28qgvZvW0aSgifqtR1nMcW3zFHZ+6Ua48diEzSk7FMmEgw3SsP5OeekK95IyiHvhUNi1yEpLrsSLR9E+Ns/w==" saltValue="AAzQWxrCvFDqfRFv3TcH1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18826</v>
      </c>
      <c r="R7" s="1103"/>
      <c r="S7" s="1103"/>
      <c r="T7" s="1103"/>
      <c r="U7" s="1103"/>
      <c r="V7" s="1103">
        <v>18174</v>
      </c>
      <c r="W7" s="1103"/>
      <c r="X7" s="1103"/>
      <c r="Y7" s="1103"/>
      <c r="Z7" s="1103"/>
      <c r="AA7" s="1103">
        <v>652</v>
      </c>
      <c r="AB7" s="1103"/>
      <c r="AC7" s="1103"/>
      <c r="AD7" s="1103"/>
      <c r="AE7" s="1104"/>
      <c r="AF7" s="1105">
        <v>586</v>
      </c>
      <c r="AG7" s="1106"/>
      <c r="AH7" s="1106"/>
      <c r="AI7" s="1106"/>
      <c r="AJ7" s="1107"/>
      <c r="AK7" s="1108"/>
      <c r="AL7" s="1109"/>
      <c r="AM7" s="1109"/>
      <c r="AN7" s="1109"/>
      <c r="AO7" s="1109"/>
      <c r="AP7" s="1109">
        <v>21088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2</v>
      </c>
      <c r="CI7" s="1097"/>
      <c r="CJ7" s="1097"/>
      <c r="CK7" s="1097"/>
      <c r="CL7" s="1098"/>
      <c r="CM7" s="1096">
        <v>18</v>
      </c>
      <c r="CN7" s="1097"/>
      <c r="CO7" s="1097"/>
      <c r="CP7" s="1097"/>
      <c r="CQ7" s="1098"/>
      <c r="CR7" s="1096">
        <v>10</v>
      </c>
      <c r="CS7" s="1097"/>
      <c r="CT7" s="1097"/>
      <c r="CU7" s="1097"/>
      <c r="CV7" s="1098"/>
      <c r="CW7" s="1096">
        <v>22</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16</v>
      </c>
      <c r="R8" s="1039"/>
      <c r="S8" s="1039"/>
      <c r="T8" s="1039"/>
      <c r="U8" s="1039"/>
      <c r="V8" s="1039">
        <v>14</v>
      </c>
      <c r="W8" s="1039"/>
      <c r="X8" s="1039"/>
      <c r="Y8" s="1039"/>
      <c r="Z8" s="1039"/>
      <c r="AA8" s="1039">
        <v>2</v>
      </c>
      <c r="AB8" s="1039"/>
      <c r="AC8" s="1039"/>
      <c r="AD8" s="1039"/>
      <c r="AE8" s="1040"/>
      <c r="AF8" s="1035">
        <v>2</v>
      </c>
      <c r="AG8" s="1036"/>
      <c r="AH8" s="1036"/>
      <c r="AI8" s="1036"/>
      <c r="AJ8" s="1037"/>
      <c r="AK8" s="1080">
        <v>8</v>
      </c>
      <c r="AL8" s="1081"/>
      <c r="AM8" s="1081"/>
      <c r="AN8" s="1081"/>
      <c r="AO8" s="1081"/>
      <c r="AP8" s="1081" t="s">
        <v>587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9</v>
      </c>
      <c r="CI8" s="990"/>
      <c r="CJ8" s="990"/>
      <c r="CK8" s="990"/>
      <c r="CL8" s="991"/>
      <c r="CM8" s="989">
        <v>74</v>
      </c>
      <c r="CN8" s="990"/>
      <c r="CO8" s="990"/>
      <c r="CP8" s="990"/>
      <c r="CQ8" s="991"/>
      <c r="CR8" s="989">
        <v>12</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27</v>
      </c>
      <c r="R9" s="1039"/>
      <c r="S9" s="1039"/>
      <c r="T9" s="1039"/>
      <c r="U9" s="1039"/>
      <c r="V9" s="1039">
        <v>27</v>
      </c>
      <c r="W9" s="1039"/>
      <c r="X9" s="1039"/>
      <c r="Y9" s="1039"/>
      <c r="Z9" s="1039"/>
      <c r="AA9" s="1039" t="s">
        <v>587</v>
      </c>
      <c r="AB9" s="1039"/>
      <c r="AC9" s="1039"/>
      <c r="AD9" s="1039"/>
      <c r="AE9" s="1040"/>
      <c r="AF9" s="1035" t="s">
        <v>129</v>
      </c>
      <c r="AG9" s="1036"/>
      <c r="AH9" s="1036"/>
      <c r="AI9" s="1036"/>
      <c r="AJ9" s="1037"/>
      <c r="AK9" s="1080">
        <v>4</v>
      </c>
      <c r="AL9" s="1081"/>
      <c r="AM9" s="1081"/>
      <c r="AN9" s="1081"/>
      <c r="AO9" s="1081"/>
      <c r="AP9" s="1081" t="s">
        <v>587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603</v>
      </c>
      <c r="BS9" s="992" t="s">
        <v>597</v>
      </c>
      <c r="BT9" s="993"/>
      <c r="BU9" s="993"/>
      <c r="BV9" s="993"/>
      <c r="BW9" s="993"/>
      <c r="BX9" s="993"/>
      <c r="BY9" s="993"/>
      <c r="BZ9" s="993"/>
      <c r="CA9" s="993"/>
      <c r="CB9" s="993"/>
      <c r="CC9" s="993"/>
      <c r="CD9" s="993"/>
      <c r="CE9" s="993"/>
      <c r="CF9" s="993"/>
      <c r="CG9" s="1014"/>
      <c r="CH9" s="989">
        <v>2</v>
      </c>
      <c r="CI9" s="990"/>
      <c r="CJ9" s="990"/>
      <c r="CK9" s="990"/>
      <c r="CL9" s="991"/>
      <c r="CM9" s="989">
        <v>1954</v>
      </c>
      <c r="CN9" s="990"/>
      <c r="CO9" s="990"/>
      <c r="CP9" s="990"/>
      <c r="CQ9" s="991"/>
      <c r="CR9" s="989">
        <v>1</v>
      </c>
      <c r="CS9" s="990"/>
      <c r="CT9" s="990"/>
      <c r="CU9" s="990"/>
      <c r="CV9" s="991"/>
      <c r="CW9" s="989">
        <v>14</v>
      </c>
      <c r="CX9" s="990"/>
      <c r="CY9" s="990"/>
      <c r="CZ9" s="990"/>
      <c r="DA9" s="991"/>
      <c r="DB9" s="989" t="s">
        <v>588</v>
      </c>
      <c r="DC9" s="990"/>
      <c r="DD9" s="990"/>
      <c r="DE9" s="990"/>
      <c r="DF9" s="991"/>
      <c r="DG9" s="989" t="s">
        <v>588</v>
      </c>
      <c r="DH9" s="990"/>
      <c r="DI9" s="990"/>
      <c r="DJ9" s="990"/>
      <c r="DK9" s="991"/>
      <c r="DL9" s="989">
        <v>6</v>
      </c>
      <c r="DM9" s="990"/>
      <c r="DN9" s="990"/>
      <c r="DO9" s="990"/>
      <c r="DP9" s="991"/>
      <c r="DQ9" s="989">
        <v>1</v>
      </c>
      <c r="DR9" s="990"/>
      <c r="DS9" s="990"/>
      <c r="DT9" s="990"/>
      <c r="DU9" s="991"/>
      <c r="DV9" s="992"/>
      <c r="DW9" s="993"/>
      <c r="DX9" s="993"/>
      <c r="DY9" s="993"/>
      <c r="DZ9" s="994"/>
      <c r="EA9" s="234"/>
    </row>
    <row r="10" spans="1:131" s="235" customFormat="1" ht="26.25" customHeight="1" x14ac:dyDescent="0.15">
      <c r="A10" s="238">
        <v>4</v>
      </c>
      <c r="B10" s="1030" t="s">
        <v>392</v>
      </c>
      <c r="C10" s="1031"/>
      <c r="D10" s="1031"/>
      <c r="E10" s="1031"/>
      <c r="F10" s="1031"/>
      <c r="G10" s="1031"/>
      <c r="H10" s="1031"/>
      <c r="I10" s="1031"/>
      <c r="J10" s="1031"/>
      <c r="K10" s="1031"/>
      <c r="L10" s="1031"/>
      <c r="M10" s="1031"/>
      <c r="N10" s="1031"/>
      <c r="O10" s="1031"/>
      <c r="P10" s="1032"/>
      <c r="Q10" s="1038">
        <v>133</v>
      </c>
      <c r="R10" s="1039"/>
      <c r="S10" s="1039"/>
      <c r="T10" s="1039"/>
      <c r="U10" s="1039"/>
      <c r="V10" s="1039">
        <v>122</v>
      </c>
      <c r="W10" s="1039"/>
      <c r="X10" s="1039"/>
      <c r="Y10" s="1039"/>
      <c r="Z10" s="1039"/>
      <c r="AA10" s="1039">
        <v>12</v>
      </c>
      <c r="AB10" s="1039"/>
      <c r="AC10" s="1039"/>
      <c r="AD10" s="1039"/>
      <c r="AE10" s="1040"/>
      <c r="AF10" s="1035">
        <v>12</v>
      </c>
      <c r="AG10" s="1036"/>
      <c r="AH10" s="1036"/>
      <c r="AI10" s="1036"/>
      <c r="AJ10" s="1037"/>
      <c r="AK10" s="1080">
        <v>29</v>
      </c>
      <c r="AL10" s="1081"/>
      <c r="AM10" s="1081"/>
      <c r="AN10" s="1081"/>
      <c r="AO10" s="1081"/>
      <c r="AP10" s="1081" t="s">
        <v>587</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18995</v>
      </c>
      <c r="R23" s="1061"/>
      <c r="S23" s="1061"/>
      <c r="T23" s="1061"/>
      <c r="U23" s="1061"/>
      <c r="V23" s="1061">
        <v>18329</v>
      </c>
      <c r="W23" s="1061"/>
      <c r="X23" s="1061"/>
      <c r="Y23" s="1061"/>
      <c r="Z23" s="1061"/>
      <c r="AA23" s="1061">
        <v>666</v>
      </c>
      <c r="AB23" s="1061"/>
      <c r="AC23" s="1061"/>
      <c r="AD23" s="1061"/>
      <c r="AE23" s="1068"/>
      <c r="AF23" s="1069">
        <v>600</v>
      </c>
      <c r="AG23" s="1061"/>
      <c r="AH23" s="1061"/>
      <c r="AI23" s="1061"/>
      <c r="AJ23" s="1070"/>
      <c r="AK23" s="1071"/>
      <c r="AL23" s="1072"/>
      <c r="AM23" s="1072"/>
      <c r="AN23" s="1072"/>
      <c r="AO23" s="1072"/>
      <c r="AP23" s="1061">
        <v>21088</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3478</v>
      </c>
      <c r="R28" s="1051"/>
      <c r="S28" s="1051"/>
      <c r="T28" s="1051"/>
      <c r="U28" s="1051"/>
      <c r="V28" s="1051">
        <v>3452</v>
      </c>
      <c r="W28" s="1051"/>
      <c r="X28" s="1051"/>
      <c r="Y28" s="1051"/>
      <c r="Z28" s="1051"/>
      <c r="AA28" s="1051">
        <v>26</v>
      </c>
      <c r="AB28" s="1051"/>
      <c r="AC28" s="1051"/>
      <c r="AD28" s="1051"/>
      <c r="AE28" s="1052"/>
      <c r="AF28" s="1053">
        <v>26</v>
      </c>
      <c r="AG28" s="1051"/>
      <c r="AH28" s="1051"/>
      <c r="AI28" s="1051"/>
      <c r="AJ28" s="1054"/>
      <c r="AK28" s="1042">
        <v>203</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494</v>
      </c>
      <c r="R29" s="1039"/>
      <c r="S29" s="1039"/>
      <c r="T29" s="1039"/>
      <c r="U29" s="1039"/>
      <c r="V29" s="1039">
        <v>493</v>
      </c>
      <c r="W29" s="1039"/>
      <c r="X29" s="1039"/>
      <c r="Y29" s="1039"/>
      <c r="Z29" s="1039"/>
      <c r="AA29" s="1039">
        <v>0</v>
      </c>
      <c r="AB29" s="1039"/>
      <c r="AC29" s="1039"/>
      <c r="AD29" s="1039"/>
      <c r="AE29" s="1040"/>
      <c r="AF29" s="1035">
        <v>0</v>
      </c>
      <c r="AG29" s="1036"/>
      <c r="AH29" s="1036"/>
      <c r="AI29" s="1036"/>
      <c r="AJ29" s="1037"/>
      <c r="AK29" s="980">
        <v>137</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3238</v>
      </c>
      <c r="R30" s="1039"/>
      <c r="S30" s="1039"/>
      <c r="T30" s="1039"/>
      <c r="U30" s="1039"/>
      <c r="V30" s="1039">
        <v>3150</v>
      </c>
      <c r="W30" s="1039"/>
      <c r="X30" s="1039"/>
      <c r="Y30" s="1039"/>
      <c r="Z30" s="1039"/>
      <c r="AA30" s="1039">
        <v>88</v>
      </c>
      <c r="AB30" s="1039"/>
      <c r="AC30" s="1039"/>
      <c r="AD30" s="1039"/>
      <c r="AE30" s="1040"/>
      <c r="AF30" s="1035">
        <v>88</v>
      </c>
      <c r="AG30" s="1036"/>
      <c r="AH30" s="1036"/>
      <c r="AI30" s="1036"/>
      <c r="AJ30" s="1037"/>
      <c r="AK30" s="980">
        <v>465</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693</v>
      </c>
      <c r="R31" s="1039"/>
      <c r="S31" s="1039"/>
      <c r="T31" s="1039"/>
      <c r="U31" s="1039"/>
      <c r="V31" s="1039">
        <v>651</v>
      </c>
      <c r="W31" s="1039"/>
      <c r="X31" s="1039"/>
      <c r="Y31" s="1039"/>
      <c r="Z31" s="1039"/>
      <c r="AA31" s="1039">
        <v>42</v>
      </c>
      <c r="AB31" s="1039"/>
      <c r="AC31" s="1039"/>
      <c r="AD31" s="1039"/>
      <c r="AE31" s="1040"/>
      <c r="AF31" s="1035">
        <v>1164</v>
      </c>
      <c r="AG31" s="1036"/>
      <c r="AH31" s="1036"/>
      <c r="AI31" s="1036"/>
      <c r="AJ31" s="1037"/>
      <c r="AK31" s="980">
        <v>1</v>
      </c>
      <c r="AL31" s="971"/>
      <c r="AM31" s="971"/>
      <c r="AN31" s="971"/>
      <c r="AO31" s="971"/>
      <c r="AP31" s="971">
        <v>3872</v>
      </c>
      <c r="AQ31" s="971"/>
      <c r="AR31" s="971"/>
      <c r="AS31" s="971"/>
      <c r="AT31" s="971"/>
      <c r="AU31" s="971">
        <v>8</v>
      </c>
      <c r="AV31" s="971"/>
      <c r="AW31" s="971"/>
      <c r="AX31" s="971"/>
      <c r="AY31" s="971"/>
      <c r="AZ31" s="1041" t="s">
        <v>587</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1669</v>
      </c>
      <c r="R32" s="1039"/>
      <c r="S32" s="1039"/>
      <c r="T32" s="1039"/>
      <c r="U32" s="1039"/>
      <c r="V32" s="1039">
        <v>1594</v>
      </c>
      <c r="W32" s="1039"/>
      <c r="X32" s="1039"/>
      <c r="Y32" s="1039"/>
      <c r="Z32" s="1039"/>
      <c r="AA32" s="1039">
        <v>75</v>
      </c>
      <c r="AB32" s="1039"/>
      <c r="AC32" s="1039"/>
      <c r="AD32" s="1039"/>
      <c r="AE32" s="1040"/>
      <c r="AF32" s="1035">
        <v>438</v>
      </c>
      <c r="AG32" s="1036"/>
      <c r="AH32" s="1036"/>
      <c r="AI32" s="1036"/>
      <c r="AJ32" s="1037"/>
      <c r="AK32" s="980">
        <v>792</v>
      </c>
      <c r="AL32" s="971"/>
      <c r="AM32" s="971"/>
      <c r="AN32" s="971"/>
      <c r="AO32" s="971"/>
      <c r="AP32" s="971">
        <v>10460</v>
      </c>
      <c r="AQ32" s="971"/>
      <c r="AR32" s="971"/>
      <c r="AS32" s="971"/>
      <c r="AT32" s="971"/>
      <c r="AU32" s="971">
        <v>7050</v>
      </c>
      <c r="AV32" s="971"/>
      <c r="AW32" s="971"/>
      <c r="AX32" s="971"/>
      <c r="AY32" s="971"/>
      <c r="AZ32" s="1041" t="s">
        <v>587</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1716</v>
      </c>
      <c r="AG63" s="959"/>
      <c r="AH63" s="959"/>
      <c r="AI63" s="959"/>
      <c r="AJ63" s="1022"/>
      <c r="AK63" s="1023"/>
      <c r="AL63" s="963"/>
      <c r="AM63" s="963"/>
      <c r="AN63" s="963"/>
      <c r="AO63" s="963"/>
      <c r="AP63" s="959">
        <v>14332</v>
      </c>
      <c r="AQ63" s="959"/>
      <c r="AR63" s="959"/>
      <c r="AS63" s="959"/>
      <c r="AT63" s="959"/>
      <c r="AU63" s="959">
        <v>7058</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8404</v>
      </c>
      <c r="R68" s="982"/>
      <c r="S68" s="982"/>
      <c r="T68" s="982"/>
      <c r="U68" s="982"/>
      <c r="V68" s="982">
        <v>8381</v>
      </c>
      <c r="W68" s="982"/>
      <c r="X68" s="982"/>
      <c r="Y68" s="982"/>
      <c r="Z68" s="982"/>
      <c r="AA68" s="982">
        <v>23</v>
      </c>
      <c r="AB68" s="982"/>
      <c r="AC68" s="982"/>
      <c r="AD68" s="982"/>
      <c r="AE68" s="982"/>
      <c r="AF68" s="982">
        <v>23</v>
      </c>
      <c r="AG68" s="982"/>
      <c r="AH68" s="982"/>
      <c r="AI68" s="982"/>
      <c r="AJ68" s="982"/>
      <c r="AK68" s="982" t="s">
        <v>588</v>
      </c>
      <c r="AL68" s="982"/>
      <c r="AM68" s="982"/>
      <c r="AN68" s="982"/>
      <c r="AO68" s="982"/>
      <c r="AP68" s="982">
        <v>4879</v>
      </c>
      <c r="AQ68" s="982"/>
      <c r="AR68" s="982"/>
      <c r="AS68" s="982"/>
      <c r="AT68" s="982"/>
      <c r="AU68" s="982">
        <v>1716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3356</v>
      </c>
      <c r="R69" s="971"/>
      <c r="S69" s="971"/>
      <c r="T69" s="971"/>
      <c r="U69" s="971"/>
      <c r="V69" s="971">
        <v>2832</v>
      </c>
      <c r="W69" s="971"/>
      <c r="X69" s="971"/>
      <c r="Y69" s="971"/>
      <c r="Z69" s="971"/>
      <c r="AA69" s="971">
        <v>524</v>
      </c>
      <c r="AB69" s="971"/>
      <c r="AC69" s="971"/>
      <c r="AD69" s="971"/>
      <c r="AE69" s="971"/>
      <c r="AF69" s="971">
        <v>524</v>
      </c>
      <c r="AG69" s="971"/>
      <c r="AH69" s="971"/>
      <c r="AI69" s="971"/>
      <c r="AJ69" s="971"/>
      <c r="AK69" s="971" t="s">
        <v>588</v>
      </c>
      <c r="AL69" s="971"/>
      <c r="AM69" s="971"/>
      <c r="AN69" s="971"/>
      <c r="AO69" s="971"/>
      <c r="AP69" s="971" t="s">
        <v>588</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176</v>
      </c>
      <c r="R70" s="971"/>
      <c r="S70" s="971"/>
      <c r="T70" s="971"/>
      <c r="U70" s="971"/>
      <c r="V70" s="971">
        <v>171</v>
      </c>
      <c r="W70" s="971"/>
      <c r="X70" s="971"/>
      <c r="Y70" s="971"/>
      <c r="Z70" s="971"/>
      <c r="AA70" s="971">
        <v>5</v>
      </c>
      <c r="AB70" s="971"/>
      <c r="AC70" s="971"/>
      <c r="AD70" s="971"/>
      <c r="AE70" s="971"/>
      <c r="AF70" s="971">
        <v>5</v>
      </c>
      <c r="AG70" s="971"/>
      <c r="AH70" s="971"/>
      <c r="AI70" s="971"/>
      <c r="AJ70" s="971"/>
      <c r="AK70" s="971" t="s">
        <v>588</v>
      </c>
      <c r="AL70" s="971"/>
      <c r="AM70" s="971"/>
      <c r="AN70" s="971"/>
      <c r="AO70" s="971"/>
      <c r="AP70" s="971" t="s">
        <v>588</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558</v>
      </c>
      <c r="R71" s="971"/>
      <c r="S71" s="971"/>
      <c r="T71" s="971"/>
      <c r="U71" s="971"/>
      <c r="V71" s="971">
        <v>541</v>
      </c>
      <c r="W71" s="971"/>
      <c r="X71" s="971"/>
      <c r="Y71" s="971"/>
      <c r="Z71" s="971"/>
      <c r="AA71" s="971">
        <v>17</v>
      </c>
      <c r="AB71" s="971"/>
      <c r="AC71" s="971"/>
      <c r="AD71" s="971"/>
      <c r="AE71" s="971"/>
      <c r="AF71" s="971">
        <v>17</v>
      </c>
      <c r="AG71" s="971"/>
      <c r="AH71" s="971"/>
      <c r="AI71" s="971"/>
      <c r="AJ71" s="971"/>
      <c r="AK71" s="971" t="s">
        <v>588</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166845</v>
      </c>
      <c r="R72" s="971"/>
      <c r="S72" s="971"/>
      <c r="T72" s="971"/>
      <c r="U72" s="971"/>
      <c r="V72" s="971">
        <v>165315</v>
      </c>
      <c r="W72" s="971"/>
      <c r="X72" s="971"/>
      <c r="Y72" s="971"/>
      <c r="Z72" s="971"/>
      <c r="AA72" s="971">
        <v>1530</v>
      </c>
      <c r="AB72" s="971"/>
      <c r="AC72" s="971"/>
      <c r="AD72" s="971"/>
      <c r="AE72" s="971"/>
      <c r="AF72" s="971">
        <v>1530</v>
      </c>
      <c r="AG72" s="971"/>
      <c r="AH72" s="971"/>
      <c r="AI72" s="971"/>
      <c r="AJ72" s="971"/>
      <c r="AK72" s="971" t="s">
        <v>588</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5</v>
      </c>
      <c r="R73" s="971"/>
      <c r="S73" s="971"/>
      <c r="T73" s="971"/>
      <c r="U73" s="971"/>
      <c r="V73" s="971">
        <v>1</v>
      </c>
      <c r="W73" s="971"/>
      <c r="X73" s="971"/>
      <c r="Y73" s="971"/>
      <c r="Z73" s="971"/>
      <c r="AA73" s="971">
        <v>4</v>
      </c>
      <c r="AB73" s="971"/>
      <c r="AC73" s="971"/>
      <c r="AD73" s="971"/>
      <c r="AE73" s="971"/>
      <c r="AF73" s="971">
        <v>4</v>
      </c>
      <c r="AG73" s="971"/>
      <c r="AH73" s="971"/>
      <c r="AI73" s="971"/>
      <c r="AJ73" s="971"/>
      <c r="AK73" s="971" t="s">
        <v>588</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2718958</v>
      </c>
      <c r="AB110" s="889"/>
      <c r="AC110" s="889"/>
      <c r="AD110" s="889"/>
      <c r="AE110" s="890"/>
      <c r="AF110" s="891">
        <v>2802151</v>
      </c>
      <c r="AG110" s="889"/>
      <c r="AH110" s="889"/>
      <c r="AI110" s="889"/>
      <c r="AJ110" s="890"/>
      <c r="AK110" s="891">
        <v>2717193</v>
      </c>
      <c r="AL110" s="889"/>
      <c r="AM110" s="889"/>
      <c r="AN110" s="889"/>
      <c r="AO110" s="890"/>
      <c r="AP110" s="892">
        <v>32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23817729</v>
      </c>
      <c r="BR110" s="842"/>
      <c r="BS110" s="842"/>
      <c r="BT110" s="842"/>
      <c r="BU110" s="842"/>
      <c r="BV110" s="842">
        <v>22739002</v>
      </c>
      <c r="BW110" s="842"/>
      <c r="BX110" s="842"/>
      <c r="BY110" s="842"/>
      <c r="BZ110" s="842"/>
      <c r="CA110" s="842">
        <v>21087904</v>
      </c>
      <c r="CB110" s="842"/>
      <c r="CC110" s="842"/>
      <c r="CD110" s="842"/>
      <c r="CE110" s="842"/>
      <c r="CF110" s="866">
        <v>248.5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416</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416</v>
      </c>
      <c r="AG111" s="919"/>
      <c r="AH111" s="919"/>
      <c r="AI111" s="919"/>
      <c r="AJ111" s="920"/>
      <c r="AK111" s="921" t="s">
        <v>416</v>
      </c>
      <c r="AL111" s="919"/>
      <c r="AM111" s="919"/>
      <c r="AN111" s="919"/>
      <c r="AO111" s="920"/>
      <c r="AP111" s="922" t="s">
        <v>416</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445</v>
      </c>
      <c r="BW111" s="817"/>
      <c r="BX111" s="817"/>
      <c r="BY111" s="817"/>
      <c r="BZ111" s="817"/>
      <c r="CA111" s="817" t="s">
        <v>446</v>
      </c>
      <c r="CB111" s="817"/>
      <c r="CC111" s="817"/>
      <c r="CD111" s="817"/>
      <c r="CE111" s="817"/>
      <c r="CF111" s="875" t="s">
        <v>129</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448</v>
      </c>
      <c r="DM111" s="817"/>
      <c r="DN111" s="817"/>
      <c r="DO111" s="817"/>
      <c r="DP111" s="817"/>
      <c r="DQ111" s="817" t="s">
        <v>449</v>
      </c>
      <c r="DR111" s="817"/>
      <c r="DS111" s="817"/>
      <c r="DT111" s="817"/>
      <c r="DU111" s="817"/>
      <c r="DV111" s="794" t="s">
        <v>129</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7962865</v>
      </c>
      <c r="BR112" s="817"/>
      <c r="BS112" s="817"/>
      <c r="BT112" s="817"/>
      <c r="BU112" s="817"/>
      <c r="BV112" s="817">
        <v>7498030</v>
      </c>
      <c r="BW112" s="817"/>
      <c r="BX112" s="817"/>
      <c r="BY112" s="817"/>
      <c r="BZ112" s="817"/>
      <c r="CA112" s="817">
        <v>7057786</v>
      </c>
      <c r="CB112" s="817"/>
      <c r="CC112" s="817"/>
      <c r="CD112" s="817"/>
      <c r="CE112" s="817"/>
      <c r="CF112" s="875">
        <v>83.2</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455</v>
      </c>
      <c r="DH112" s="817"/>
      <c r="DI112" s="817"/>
      <c r="DJ112" s="817"/>
      <c r="DK112" s="817"/>
      <c r="DL112" s="817" t="s">
        <v>129</v>
      </c>
      <c r="DM112" s="817"/>
      <c r="DN112" s="817"/>
      <c r="DO112" s="817"/>
      <c r="DP112" s="817"/>
      <c r="DQ112" s="817" t="s">
        <v>129</v>
      </c>
      <c r="DR112" s="817"/>
      <c r="DS112" s="817"/>
      <c r="DT112" s="817"/>
      <c r="DU112" s="817"/>
      <c r="DV112" s="794" t="s">
        <v>455</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899419</v>
      </c>
      <c r="AB113" s="919"/>
      <c r="AC113" s="919"/>
      <c r="AD113" s="919"/>
      <c r="AE113" s="920"/>
      <c r="AF113" s="921">
        <v>839341</v>
      </c>
      <c r="AG113" s="919"/>
      <c r="AH113" s="919"/>
      <c r="AI113" s="919"/>
      <c r="AJ113" s="920"/>
      <c r="AK113" s="921">
        <v>816381</v>
      </c>
      <c r="AL113" s="919"/>
      <c r="AM113" s="919"/>
      <c r="AN113" s="919"/>
      <c r="AO113" s="920"/>
      <c r="AP113" s="922">
        <v>9.6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225123</v>
      </c>
      <c r="BR113" s="817"/>
      <c r="BS113" s="817"/>
      <c r="BT113" s="817"/>
      <c r="BU113" s="817"/>
      <c r="BV113" s="817">
        <v>737498</v>
      </c>
      <c r="BW113" s="817"/>
      <c r="BX113" s="817"/>
      <c r="BY113" s="817"/>
      <c r="BZ113" s="817"/>
      <c r="CA113" s="817">
        <v>1715696</v>
      </c>
      <c r="CB113" s="817"/>
      <c r="CC113" s="817"/>
      <c r="CD113" s="817"/>
      <c r="CE113" s="817"/>
      <c r="CF113" s="875">
        <v>20.2</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61873</v>
      </c>
      <c r="AB114" s="780"/>
      <c r="AC114" s="780"/>
      <c r="AD114" s="780"/>
      <c r="AE114" s="781"/>
      <c r="AF114" s="782">
        <v>35363</v>
      </c>
      <c r="AG114" s="780"/>
      <c r="AH114" s="780"/>
      <c r="AI114" s="780"/>
      <c r="AJ114" s="781"/>
      <c r="AK114" s="782">
        <v>35821</v>
      </c>
      <c r="AL114" s="780"/>
      <c r="AM114" s="780"/>
      <c r="AN114" s="780"/>
      <c r="AO114" s="781"/>
      <c r="AP114" s="824">
        <v>0.4</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2191278</v>
      </c>
      <c r="BR114" s="817"/>
      <c r="BS114" s="817"/>
      <c r="BT114" s="817"/>
      <c r="BU114" s="817"/>
      <c r="BV114" s="817">
        <v>2165641</v>
      </c>
      <c r="BW114" s="817"/>
      <c r="BX114" s="817"/>
      <c r="BY114" s="817"/>
      <c r="BZ114" s="817"/>
      <c r="CA114" s="817">
        <v>2105422</v>
      </c>
      <c r="CB114" s="817"/>
      <c r="CC114" s="817"/>
      <c r="CD114" s="817"/>
      <c r="CE114" s="817"/>
      <c r="CF114" s="875">
        <v>24.8</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455</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445</v>
      </c>
      <c r="AG115" s="919"/>
      <c r="AH115" s="919"/>
      <c r="AI115" s="919"/>
      <c r="AJ115" s="920"/>
      <c r="AK115" s="921" t="s">
        <v>129</v>
      </c>
      <c r="AL115" s="919"/>
      <c r="AM115" s="919"/>
      <c r="AN115" s="919"/>
      <c r="AO115" s="920"/>
      <c r="AP115" s="922" t="s">
        <v>129</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3396</v>
      </c>
      <c r="BR115" s="817"/>
      <c r="BS115" s="817"/>
      <c r="BT115" s="817"/>
      <c r="BU115" s="817"/>
      <c r="BV115" s="817">
        <v>2006</v>
      </c>
      <c r="BW115" s="817"/>
      <c r="BX115" s="817"/>
      <c r="BY115" s="817"/>
      <c r="BZ115" s="817"/>
      <c r="CA115" s="817">
        <v>646</v>
      </c>
      <c r="CB115" s="817"/>
      <c r="CC115" s="817"/>
      <c r="CD115" s="817"/>
      <c r="CE115" s="817"/>
      <c r="CF115" s="875">
        <v>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455</v>
      </c>
      <c r="DM115" s="780"/>
      <c r="DN115" s="780"/>
      <c r="DO115" s="780"/>
      <c r="DP115" s="781"/>
      <c r="DQ115" s="782" t="s">
        <v>455</v>
      </c>
      <c r="DR115" s="780"/>
      <c r="DS115" s="780"/>
      <c r="DT115" s="780"/>
      <c r="DU115" s="781"/>
      <c r="DV115" s="824" t="s">
        <v>455</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449</v>
      </c>
      <c r="AL116" s="780"/>
      <c r="AM116" s="780"/>
      <c r="AN116" s="780"/>
      <c r="AO116" s="781"/>
      <c r="AP116" s="824" t="s">
        <v>129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455</v>
      </c>
      <c r="DM116" s="780"/>
      <c r="DN116" s="780"/>
      <c r="DO116" s="780"/>
      <c r="DP116" s="781"/>
      <c r="DQ116" s="782" t="s">
        <v>129</v>
      </c>
      <c r="DR116" s="780"/>
      <c r="DS116" s="780"/>
      <c r="DT116" s="780"/>
      <c r="DU116" s="781"/>
      <c r="DV116" s="824" t="s">
        <v>448</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3680250</v>
      </c>
      <c r="AB117" s="903"/>
      <c r="AC117" s="903"/>
      <c r="AD117" s="903"/>
      <c r="AE117" s="904"/>
      <c r="AF117" s="905">
        <v>3676855</v>
      </c>
      <c r="AG117" s="903"/>
      <c r="AH117" s="903"/>
      <c r="AI117" s="903"/>
      <c r="AJ117" s="904"/>
      <c r="AK117" s="905">
        <v>3569395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449</v>
      </c>
      <c r="DH117" s="780"/>
      <c r="DI117" s="780"/>
      <c r="DJ117" s="780"/>
      <c r="DK117" s="781"/>
      <c r="DL117" s="782" t="s">
        <v>455</v>
      </c>
      <c r="DM117" s="780"/>
      <c r="DN117" s="780"/>
      <c r="DO117" s="780"/>
      <c r="DP117" s="781"/>
      <c r="DQ117" s="782" t="s">
        <v>452</v>
      </c>
      <c r="DR117" s="780"/>
      <c r="DS117" s="780"/>
      <c r="DT117" s="780"/>
      <c r="DU117" s="781"/>
      <c r="DV117" s="824" t="s">
        <v>129</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448</v>
      </c>
      <c r="CB118" s="845"/>
      <c r="CC118" s="845"/>
      <c r="CD118" s="845"/>
      <c r="CE118" s="845"/>
      <c r="CF118" s="875" t="s">
        <v>129</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446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473</v>
      </c>
      <c r="BP119" s="878"/>
      <c r="BQ119" s="879">
        <v>34200391</v>
      </c>
      <c r="BR119" s="845"/>
      <c r="BS119" s="845"/>
      <c r="BT119" s="845"/>
      <c r="BU119" s="845"/>
      <c r="BV119" s="845">
        <v>33142177</v>
      </c>
      <c r="BW119" s="845"/>
      <c r="BX119" s="845"/>
      <c r="BY119" s="845"/>
      <c r="BZ119" s="845"/>
      <c r="CA119" s="845">
        <v>31967454</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446</v>
      </c>
      <c r="AG120" s="780"/>
      <c r="AH120" s="780"/>
      <c r="AI120" s="780"/>
      <c r="AJ120" s="781"/>
      <c r="AK120" s="782" t="s">
        <v>446</v>
      </c>
      <c r="AL120" s="780"/>
      <c r="AM120" s="780"/>
      <c r="AN120" s="780"/>
      <c r="AO120" s="781"/>
      <c r="AP120" s="824" t="s">
        <v>129</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7071262</v>
      </c>
      <c r="BR120" s="842"/>
      <c r="BS120" s="842"/>
      <c r="BT120" s="842"/>
      <c r="BU120" s="842"/>
      <c r="BV120" s="842">
        <v>7658249</v>
      </c>
      <c r="BW120" s="842"/>
      <c r="BX120" s="842"/>
      <c r="BY120" s="842"/>
      <c r="BZ120" s="842"/>
      <c r="CA120" s="842">
        <v>7784961</v>
      </c>
      <c r="CB120" s="842"/>
      <c r="CC120" s="842"/>
      <c r="CD120" s="842"/>
      <c r="CE120" s="842"/>
      <c r="CF120" s="866">
        <v>91.8</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7952014</v>
      </c>
      <c r="DH120" s="842"/>
      <c r="DI120" s="842"/>
      <c r="DJ120" s="842"/>
      <c r="DK120" s="842"/>
      <c r="DL120" s="842">
        <v>7490274</v>
      </c>
      <c r="DM120" s="842"/>
      <c r="DN120" s="842"/>
      <c r="DO120" s="842"/>
      <c r="DP120" s="842"/>
      <c r="DQ120" s="842">
        <v>7050042</v>
      </c>
      <c r="DR120" s="842"/>
      <c r="DS120" s="842"/>
      <c r="DT120" s="842"/>
      <c r="DU120" s="842"/>
      <c r="DV120" s="843">
        <v>83.1</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446</v>
      </c>
      <c r="AG121" s="780"/>
      <c r="AH121" s="780"/>
      <c r="AI121" s="780"/>
      <c r="AJ121" s="781"/>
      <c r="AK121" s="782" t="s">
        <v>129</v>
      </c>
      <c r="AL121" s="780"/>
      <c r="AM121" s="780"/>
      <c r="AN121" s="780"/>
      <c r="AO121" s="781"/>
      <c r="AP121" s="824" t="s">
        <v>446</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2719947</v>
      </c>
      <c r="BR121" s="817"/>
      <c r="BS121" s="817"/>
      <c r="BT121" s="817"/>
      <c r="BU121" s="817"/>
      <c r="BV121" s="817">
        <v>2648087</v>
      </c>
      <c r="BW121" s="817"/>
      <c r="BX121" s="817"/>
      <c r="BY121" s="817"/>
      <c r="BZ121" s="817"/>
      <c r="CA121" s="817">
        <v>2653054</v>
      </c>
      <c r="CB121" s="817"/>
      <c r="CC121" s="817"/>
      <c r="CD121" s="817"/>
      <c r="CE121" s="817"/>
      <c r="CF121" s="875">
        <v>31.3</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10851</v>
      </c>
      <c r="DH121" s="817"/>
      <c r="DI121" s="817"/>
      <c r="DJ121" s="817"/>
      <c r="DK121" s="817"/>
      <c r="DL121" s="817">
        <v>7756</v>
      </c>
      <c r="DM121" s="817"/>
      <c r="DN121" s="817"/>
      <c r="DO121" s="817"/>
      <c r="DP121" s="817"/>
      <c r="DQ121" s="817">
        <v>7744</v>
      </c>
      <c r="DR121" s="817"/>
      <c r="DS121" s="817"/>
      <c r="DT121" s="817"/>
      <c r="DU121" s="817"/>
      <c r="DV121" s="794">
        <v>0.1</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129</v>
      </c>
      <c r="AG122" s="780"/>
      <c r="AH122" s="780"/>
      <c r="AI122" s="780"/>
      <c r="AJ122" s="781"/>
      <c r="AK122" s="782" t="s">
        <v>129</v>
      </c>
      <c r="AL122" s="780"/>
      <c r="AM122" s="780"/>
      <c r="AN122" s="780"/>
      <c r="AO122" s="781"/>
      <c r="AP122" s="824" t="s">
        <v>446</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20200313</v>
      </c>
      <c r="BR122" s="845"/>
      <c r="BS122" s="845"/>
      <c r="BT122" s="845"/>
      <c r="BU122" s="845"/>
      <c r="BV122" s="845">
        <v>19219010</v>
      </c>
      <c r="BW122" s="845"/>
      <c r="BX122" s="845"/>
      <c r="BY122" s="845"/>
      <c r="BZ122" s="845"/>
      <c r="CA122" s="845">
        <v>17980010</v>
      </c>
      <c r="CB122" s="845"/>
      <c r="CC122" s="845"/>
      <c r="CD122" s="845"/>
      <c r="CE122" s="845"/>
      <c r="CF122" s="846">
        <v>211.9</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t="s">
        <v>446</v>
      </c>
      <c r="DH122" s="817"/>
      <c r="DI122" s="817"/>
      <c r="DJ122" s="817"/>
      <c r="DK122" s="817"/>
      <c r="DL122" s="817" t="s">
        <v>129</v>
      </c>
      <c r="DM122" s="817"/>
      <c r="DN122" s="817"/>
      <c r="DO122" s="817"/>
      <c r="DP122" s="817"/>
      <c r="DQ122" s="817" t="s">
        <v>455</v>
      </c>
      <c r="DR122" s="817"/>
      <c r="DS122" s="817"/>
      <c r="DT122" s="817"/>
      <c r="DU122" s="817"/>
      <c r="DV122" s="794" t="s">
        <v>129</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482</v>
      </c>
      <c r="BP123" s="878"/>
      <c r="BQ123" s="832">
        <v>29991522</v>
      </c>
      <c r="BR123" s="833"/>
      <c r="BS123" s="833"/>
      <c r="BT123" s="833"/>
      <c r="BU123" s="833"/>
      <c r="BV123" s="833">
        <v>29525346</v>
      </c>
      <c r="BW123" s="833"/>
      <c r="BX123" s="833"/>
      <c r="BY123" s="833"/>
      <c r="BZ123" s="833"/>
      <c r="CA123" s="833">
        <v>28418025</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448</v>
      </c>
      <c r="AG124" s="780"/>
      <c r="AH124" s="780"/>
      <c r="AI124" s="780"/>
      <c r="AJ124" s="781"/>
      <c r="AK124" s="782" t="s">
        <v>129</v>
      </c>
      <c r="AL124" s="780"/>
      <c r="AM124" s="780"/>
      <c r="AN124" s="780"/>
      <c r="AO124" s="781"/>
      <c r="AP124" s="824" t="s">
        <v>129</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52</v>
      </c>
      <c r="BR124" s="831"/>
      <c r="BS124" s="831"/>
      <c r="BT124" s="831"/>
      <c r="BU124" s="831"/>
      <c r="BV124" s="831">
        <v>41.6</v>
      </c>
      <c r="BW124" s="831"/>
      <c r="BX124" s="831"/>
      <c r="BY124" s="831"/>
      <c r="BZ124" s="831"/>
      <c r="CA124" s="831">
        <v>41.8</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448</v>
      </c>
      <c r="DR124" s="764"/>
      <c r="DS124" s="764"/>
      <c r="DT124" s="764"/>
      <c r="DU124" s="765"/>
      <c r="DV124" s="848" t="s">
        <v>129</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446</v>
      </c>
      <c r="DM126" s="817"/>
      <c r="DN126" s="817"/>
      <c r="DO126" s="817"/>
      <c r="DP126" s="817"/>
      <c r="DQ126" s="817" t="s">
        <v>446</v>
      </c>
      <c r="DR126" s="817"/>
      <c r="DS126" s="817"/>
      <c r="DT126" s="817"/>
      <c r="DU126" s="817"/>
      <c r="DV126" s="794" t="s">
        <v>129</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446</v>
      </c>
      <c r="AB127" s="780"/>
      <c r="AC127" s="780"/>
      <c r="AD127" s="780"/>
      <c r="AE127" s="781"/>
      <c r="AF127" s="782" t="s">
        <v>129</v>
      </c>
      <c r="AG127" s="780"/>
      <c r="AH127" s="780"/>
      <c r="AI127" s="780"/>
      <c r="AJ127" s="781"/>
      <c r="AK127" s="782" t="s">
        <v>129</v>
      </c>
      <c r="AL127" s="780"/>
      <c r="AM127" s="780"/>
      <c r="AN127" s="780"/>
      <c r="AO127" s="781"/>
      <c r="AP127" s="824" t="s">
        <v>448</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448</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315387</v>
      </c>
      <c r="AB128" s="801"/>
      <c r="AC128" s="801"/>
      <c r="AD128" s="801"/>
      <c r="AE128" s="802"/>
      <c r="AF128" s="803">
        <v>423399</v>
      </c>
      <c r="AG128" s="801"/>
      <c r="AH128" s="801"/>
      <c r="AI128" s="801"/>
      <c r="AJ128" s="802"/>
      <c r="AK128" s="803">
        <v>330448</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129</v>
      </c>
      <c r="BG128" s="787"/>
      <c r="BH128" s="787"/>
      <c r="BI128" s="787"/>
      <c r="BJ128" s="787"/>
      <c r="BK128" s="787"/>
      <c r="BL128" s="810"/>
      <c r="BM128" s="786">
        <v>13.21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3396</v>
      </c>
      <c r="DH128" s="791"/>
      <c r="DI128" s="791"/>
      <c r="DJ128" s="791"/>
      <c r="DK128" s="791"/>
      <c r="DL128" s="791">
        <v>2006</v>
      </c>
      <c r="DM128" s="791"/>
      <c r="DN128" s="791"/>
      <c r="DO128" s="791"/>
      <c r="DP128" s="791"/>
      <c r="DQ128" s="791">
        <v>646</v>
      </c>
      <c r="DR128" s="791"/>
      <c r="DS128" s="791"/>
      <c r="DT128" s="791"/>
      <c r="DU128" s="791"/>
      <c r="DV128" s="792">
        <v>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10564738</v>
      </c>
      <c r="AB129" s="780"/>
      <c r="AC129" s="780"/>
      <c r="AD129" s="780"/>
      <c r="AE129" s="781"/>
      <c r="AF129" s="782">
        <v>11053171</v>
      </c>
      <c r="AG129" s="780"/>
      <c r="AH129" s="780"/>
      <c r="AI129" s="780"/>
      <c r="AJ129" s="781"/>
      <c r="AK129" s="782">
        <v>10777951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129</v>
      </c>
      <c r="BG129" s="771"/>
      <c r="BH129" s="771"/>
      <c r="BI129" s="771"/>
      <c r="BJ129" s="771"/>
      <c r="BK129" s="771"/>
      <c r="BL129" s="772"/>
      <c r="BM129" s="770">
        <v>18.21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2483927</v>
      </c>
      <c r="AB130" s="780"/>
      <c r="AC130" s="780"/>
      <c r="AD130" s="780"/>
      <c r="AE130" s="781"/>
      <c r="AF130" s="782">
        <v>2378556</v>
      </c>
      <c r="AG130" s="780"/>
      <c r="AH130" s="780"/>
      <c r="AI130" s="780"/>
      <c r="AJ130" s="781"/>
      <c r="AK130" s="782">
        <v>2293527</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8080811</v>
      </c>
      <c r="AB131" s="764"/>
      <c r="AC131" s="764"/>
      <c r="AD131" s="764"/>
      <c r="AE131" s="765"/>
      <c r="AF131" s="766">
        <v>8674615</v>
      </c>
      <c r="AG131" s="764"/>
      <c r="AH131" s="764"/>
      <c r="AI131" s="764"/>
      <c r="AJ131" s="765"/>
      <c r="AK131" s="766">
        <v>8484424</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41.8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10.90157745</v>
      </c>
      <c r="AB132" s="745"/>
      <c r="AC132" s="745"/>
      <c r="AD132" s="745"/>
      <c r="AE132" s="746"/>
      <c r="AF132" s="747">
        <v>10.08574705</v>
      </c>
      <c r="AG132" s="745"/>
      <c r="AH132" s="745"/>
      <c r="AI132" s="745"/>
      <c r="AJ132" s="746"/>
      <c r="AK132" s="747">
        <v>11.143007470000001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11.4</v>
      </c>
      <c r="AB133" s="724"/>
      <c r="AC133" s="724"/>
      <c r="AD133" s="724"/>
      <c r="AE133" s="725"/>
      <c r="AF133" s="723">
        <v>10.8</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0FNWxBpVrLixk9b/sTDW5m3EW4iJ+MXLswETdqZc3trkyRINeA5MsbJ57YGtYG+cCyHmtajxHA9WfiQEbYFKw==" saltValue="p2P8qIpN9Ai7y4LoT73b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QpYDA8eZJqxCJDOAwBpMVq4MSe9z4PWG2JjxgduIA99P2LOem6aqXgh72ADPtdTvX2Y/bwvy6fSQb0u7YvvOg==" saltValue="KoOha2paLjv47uY/6HMH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Q105"/>
  <sheetViews>
    <sheetView showGridLines="0" view="pageBreakPreview" topLeftCell="BN54" zoomScaleNormal="85" zoomScaleSheetLayoutView="100" workbookViewId="0">
      <selection activeCell="CU28" sqref="CU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UPh1jT4BM10qa3aszb9aiXYDbNXxORBTourpOGp4kg/fJ3ZLQALeHJ6zh/Wo+TLtFmxOS+JK4d6IHyWBjYpog==" saltValue="SLjsbntn9Us1cMwF93/e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crC3iu9/6KYbMn1NbKlc9rWeYVoB5uluiQXjz51+Pcdv2CTO5446H8Rvvb9ZdUtbtdK3fNvzlSTN3yuvj09PA==" saltValue="ZLTzMpQB9FzSbZRjKDOa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3416619</v>
      </c>
      <c r="AP9" s="281">
        <v>95088</v>
      </c>
      <c r="AQ9" s="282">
        <v>88339</v>
      </c>
      <c r="AR9" s="283">
        <v>7.6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121715</v>
      </c>
      <c r="AP10" s="284">
        <v>3387</v>
      </c>
      <c r="AQ10" s="285">
        <v>7842</v>
      </c>
      <c r="AR10" s="286">
        <v>-56.8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2321</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10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t="s">
        <v>520</v>
      </c>
      <c r="AP13" s="284" t="s">
        <v>520</v>
      </c>
      <c r="AQ13" s="285">
        <v>2936</v>
      </c>
      <c r="AR13" s="286" t="s">
        <v>520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48108</v>
      </c>
      <c r="AP14" s="284">
        <v>1339</v>
      </c>
      <c r="AQ14" s="285">
        <v>1649</v>
      </c>
      <c r="AR14" s="286">
        <v>-18.8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-219923</v>
      </c>
      <c r="AP15" s="284">
        <v>-6121</v>
      </c>
      <c r="AQ15" s="285">
        <v>-5997</v>
      </c>
      <c r="AR15" s="286">
        <v>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3366519</v>
      </c>
      <c r="AP16" s="284">
        <v>93694</v>
      </c>
      <c r="AQ16" s="285">
        <v>97102</v>
      </c>
      <c r="AR16" s="286">
        <v>-3.5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9.2100000000000009</v>
      </c>
      <c r="AP21" s="298">
        <v>8.91</v>
      </c>
      <c r="AQ21" s="299">
        <v>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93.2</v>
      </c>
      <c r="AP22" s="303">
        <v>97.5</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2717193</v>
      </c>
      <c r="AP32" s="312">
        <v>75623</v>
      </c>
      <c r="AQ32" s="313">
        <v>55264</v>
      </c>
      <c r="AR32" s="314">
        <v>36.799999999999997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19</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816381</v>
      </c>
      <c r="AP35" s="312">
        <v>22721</v>
      </c>
      <c r="AQ35" s="313">
        <v>18522</v>
      </c>
      <c r="AR35" s="314">
        <v>22.7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35821</v>
      </c>
      <c r="AP36" s="312">
        <v>997</v>
      </c>
      <c r="AQ36" s="313">
        <v>2744</v>
      </c>
      <c r="AR36" s="314">
        <v>-63.7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520</v>
      </c>
      <c r="AP37" s="312" t="s">
        <v>520</v>
      </c>
      <c r="AQ37" s="313">
        <v>519</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4</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-330448</v>
      </c>
      <c r="AP39" s="312">
        <v>-9197</v>
      </c>
      <c r="AQ39" s="313">
        <v>-3996</v>
      </c>
      <c r="AR39" s="314">
        <v>130.19999999999999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-2293527</v>
      </c>
      <c r="AP40" s="312">
        <v>-63831</v>
      </c>
      <c r="AQ40" s="313">
        <v>-50182</v>
      </c>
      <c r="AR40" s="314">
        <v>27.2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945420</v>
      </c>
      <c r="AP41" s="312">
        <v>26312</v>
      </c>
      <c r="AQ41" s="313">
        <v>22892</v>
      </c>
      <c r="AR41" s="314">
        <v>14.9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1885862</v>
      </c>
      <c r="AN51" s="334">
        <v>53246</v>
      </c>
      <c r="AO51" s="335">
        <v>20.6</v>
      </c>
      <c r="AP51" s="336">
        <v>69729</v>
      </c>
      <c r="AQ51" s="337">
        <v>1.8</v>
      </c>
      <c r="AR51" s="338">
        <v>18.8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912908</v>
      </c>
      <c r="AN52" s="342">
        <v>25775</v>
      </c>
      <c r="AO52" s="343">
        <v>64.900000000000006</v>
      </c>
      <c r="AP52" s="344">
        <v>38908</v>
      </c>
      <c r="AQ52" s="345">
        <v>14</v>
      </c>
      <c r="AR52" s="346">
        <v>50.9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2952979</v>
      </c>
      <c r="AN53" s="334">
        <v>82907</v>
      </c>
      <c r="AO53" s="335">
        <v>55.7</v>
      </c>
      <c r="AP53" s="336">
        <v>74581</v>
      </c>
      <c r="AQ53" s="337">
        <v>7</v>
      </c>
      <c r="AR53" s="338">
        <v>48.7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1698814</v>
      </c>
      <c r="AN54" s="342">
        <v>47695</v>
      </c>
      <c r="AO54" s="343">
        <v>85</v>
      </c>
      <c r="AP54" s="344">
        <v>41563</v>
      </c>
      <c r="AQ54" s="345">
        <v>6.8</v>
      </c>
      <c r="AR54" s="346">
        <v>78.2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3597944</v>
      </c>
      <c r="AN55" s="334">
        <v>100873</v>
      </c>
      <c r="AO55" s="335">
        <v>21.7</v>
      </c>
      <c r="AP55" s="336">
        <v>76347</v>
      </c>
      <c r="AQ55" s="337">
        <v>2.4</v>
      </c>
      <c r="AR55" s="338">
        <v>19.3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2198067</v>
      </c>
      <c r="AN56" s="342">
        <v>61626</v>
      </c>
      <c r="AO56" s="343">
        <v>29.2</v>
      </c>
      <c r="AP56" s="344">
        <v>41762</v>
      </c>
      <c r="AQ56" s="345">
        <v>0.5</v>
      </c>
      <c r="AR56" s="346">
        <v>28.7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1933320</v>
      </c>
      <c r="AN57" s="334">
        <v>53922</v>
      </c>
      <c r="AO57" s="335">
        <v>-46.5</v>
      </c>
      <c r="AP57" s="336">
        <v>69604</v>
      </c>
      <c r="AQ57" s="337">
        <v>-8.8000000000000007</v>
      </c>
      <c r="AR57" s="338">
        <v>-37.700000000000003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934816</v>
      </c>
      <c r="AN58" s="342">
        <v>26073</v>
      </c>
      <c r="AO58" s="343">
        <v>-57.7</v>
      </c>
      <c r="AP58" s="344">
        <v>36247</v>
      </c>
      <c r="AQ58" s="345">
        <v>-13.2</v>
      </c>
      <c r="AR58" s="346">
        <v>-44.5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1608516</v>
      </c>
      <c r="AN59" s="334">
        <v>44767</v>
      </c>
      <c r="AO59" s="335">
        <v>-17</v>
      </c>
      <c r="AP59" s="336">
        <v>68410</v>
      </c>
      <c r="AQ59" s="337">
        <v>-1.7</v>
      </c>
      <c r="AR59" s="338">
        <v>-15.3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851335</v>
      </c>
      <c r="AN60" s="342">
        <v>23694</v>
      </c>
      <c r="AO60" s="343">
        <v>-9.1</v>
      </c>
      <c r="AP60" s="344">
        <v>35086</v>
      </c>
      <c r="AQ60" s="345">
        <v>-3.2</v>
      </c>
      <c r="AR60" s="346">
        <v>-5.9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2395724</v>
      </c>
      <c r="AN61" s="349">
        <v>67143</v>
      </c>
      <c r="AO61" s="350">
        <v>6.9</v>
      </c>
      <c r="AP61" s="351">
        <v>71734</v>
      </c>
      <c r="AQ61" s="352">
        <v>0.1</v>
      </c>
      <c r="AR61" s="338">
        <v>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1319188</v>
      </c>
      <c r="AN62" s="342">
        <v>36973</v>
      </c>
      <c r="AO62" s="343">
        <v>22.5</v>
      </c>
      <c r="AP62" s="344">
        <v>38713</v>
      </c>
      <c r="AQ62" s="345">
        <v>1</v>
      </c>
      <c r="AR62" s="346">
        <v>21.5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sKBlO1IPo/mHsygUb/Leya1NGDSl3OZFrJ/JkJ08mgtyVVRvhjyV4En37D9reNey8kahMNf9Ta/1G8n1qvVHQ==" saltValue="s+ziz8IoUapmVYUxuCT4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1QwgO/1godz7VvXAs/GcnZFCJooRHYQWeN9qXn+V3N3iXcbcespGS2VpMWcWElaPcGW0E/aFmHgYmOfZeKXlTw==" saltValue="mJjFfwXLf7fHK/5Z3Fw3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UNXOalS5N5xqq0MLV1UeUdyq1NFGXYXeWd2GBjmdhhpEzNkvjtvAdQHBCkGsud/1Fg6jMuf+XXn64Lj3YVjfbQ==" saltValue="1KGaEOpAQ8Jfa9xpoK3i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 (差し替え)</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上出　真幸</cp:lastModifiedBy>
  <dcterms:created xsi:type="dcterms:W3CDTF">2024-02-05T01:12:14Z</dcterms:created>
  <dcterms:modified xsi:type="dcterms:W3CDTF">2024-03-25T08:41:23Z</dcterms:modified>
  <cp:category/>
</cp:coreProperties>
</file>