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sv\1113000_市町支援課\005【大】財政グループ\015【中】公会計整備\2026(R8)\001【簿】公会計整備(R12末)\9_財政状況資料集\05_県→国\"/>
    </mc:Choice>
  </mc:AlternateContent>
  <xr:revisionPtr revIDLastSave="0" documentId="13_ncr:1_{1E48D3EE-DCB4-4590-9C96-6A59E855D876}"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CO35" i="10"/>
  <c r="BE35" i="10"/>
  <c r="C35" i="10"/>
  <c r="CO34" i="10"/>
  <c r="BW34" i="10"/>
  <c r="BW35" i="10" s="1"/>
  <c r="BW36" i="10" s="1"/>
  <c r="BW37" i="10" s="1"/>
  <c r="BW38" i="10" s="1"/>
  <c r="BW39" i="10" s="1"/>
  <c r="BW40" i="10" s="1"/>
  <c r="BW41" i="10" s="1"/>
  <c r="BW42" i="10" s="1"/>
  <c r="BW43" i="10" s="1"/>
  <c r="BE34" i="10"/>
  <c r="U34" i="10"/>
  <c r="U35" i="10" s="1"/>
  <c r="U36" i="10" s="1"/>
  <c r="C34" i="10"/>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<sst xmlns="http://schemas.openxmlformats.org/spreadsheetml/2006/main" count="1098" uniqueCount="579">
  <si>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</si>
  <si>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</si>
  <si>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</si>
  <si>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</si>
  <si>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</si>
  <si>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</si>
  <si>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</si>
  <si>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</si>
  <si>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</si>
  <si>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</si>
  <si>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</si>
  <si>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</si>
  <si>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</si>
  <si>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</si>
  <si>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</si>
  <si>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</si>
  <si>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</si>
  <si>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</si>
  <si>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</si>
  <si>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</si>
  <si>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</si>
  <si>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</si>
  <si>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</si>
  <si>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</si>
  <si>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</si>
  <si>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</si>
  <si>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</si>
  <si>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</si>
  <si>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</si>
  <si>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</si>
  <si>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</si>
  <si>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</si>
  <si>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</si>
  <si>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</si>
  <si>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</si>
  <si>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</si>
  <si>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</si>
  <si>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</si>
  <si>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</si>
  <si>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</si>
  <si>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</si>
  <si>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</si>
  <si>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</si>
  <si>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</si>
  <si>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</si>
  <si>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</si>
  <si>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</si>
  <si>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</si>
  <si>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</si>
  <si>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</si>
  <si>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</si>
  <si>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</si>
  <si>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</si>
  <si>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</si>
  <si>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</si>
  <si>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</si>
  <si>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</si>
  <si>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</si>
  <si>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</si>
  <si>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</si>
  <si>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</si>
  <si>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</si>
  <si>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</si>
  <si>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</si>
  <si>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</si>
  <si>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</si>
  <si>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</si>
  <si>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</si>
  <si>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</si>
  <si>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</si>
  <si>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</si>
  <si>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</si>
  <si>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</si>
  <si>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</si>
  <si>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</si>
  <si>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</si>
  <si>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</si>
  <si>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</si>
  <si>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</si>
  <si>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石川県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</si>
  <si>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</si>
  <si>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</si>
  <si>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</si>
  <si>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</si>
  <si>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</si>
  <si>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</si>
  <si>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</si>
  <si>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</si>
  <si>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</si>
  <si>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</si>
  <si>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</si>
  <si>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</si>
  <si>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</si>
  <si>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</si>
  <si>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加賀市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</si>
  <si>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</si>
  <si>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</si>
  <si>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</si>
  <si>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</si>
  <si>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</si>
  <si>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</si>
  <si>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</si>
  <si>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</si>
  <si>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</si>
  <si>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</si>
  <si>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</si>
  <si>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</si>
  <si>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</si>
  <si>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</si>
  <si>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</si>
  <si>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</si>
  <si>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</si>
  <si>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</si>
  <si>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</si>
  <si>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</si>
  <si>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</si>
  <si>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</si>
  <si>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</si>
  <si>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</si>
  <si>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</si>
  <si>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</si>
  <si>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</si>
  <si>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</si>
  <si>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</si>
  <si>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</si>
  <si>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</si>
  <si>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</si>
  <si>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</si>
  <si>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</si>
  <si>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</si>
  <si>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</si>
  <si>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</si>
  <si>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</si>
  <si>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</si>
  <si>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</si>
  <si>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</si>
  <si>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</si>
  <si>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</si>
  <si>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</si>
  <si>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</si>
  <si>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</si>
  <si>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</si>
  <si>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</si>
  <si>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</si>
  <si>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</si>
  <si>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</si>
  <si>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</si>
  <si>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</si>
  <si>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</si>
  <si>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</si>
  <si>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</si>
  <si>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</si>
  <si>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</si>
  <si>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</si>
  <si>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</si>
  <si>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</si>
  <si>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</si>
  <si>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</si>
  <si>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</si>
  <si>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</si>
  <si>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</si>
  <si>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</si>
  <si>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</si>
  <si>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</si>
  <si>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</si>
  <si>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</si>
  <si>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</si>
  <si>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</si>
  <si>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</si>
  <si>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</si>
  <si>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</si>
  <si>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</si>
  <si>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</si>
  <si>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</si>
  <si>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</si>
  <si>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</si>
  <si>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</si>
  <si>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</si>
  <si>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</si>
  <si>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</si>
  <si>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</si>
  <si>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</si>
  <si>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</si>
  <si>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</si>
  <si>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</si>
  <si>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</si>
  <si>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</si>
  <si>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</si>
  <si>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</si>
  <si>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</si>
  <si>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</si>
  <si>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</si>
  <si>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</si>
  <si>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</si>
  <si>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</si>
  <si>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</si>
  <si>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</si>
  <si>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</si>
  <si>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</si>
  <si>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</si>
  <si>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</si>
  <si>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</si>
  <si>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</si>
  <si>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石川県加賀市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</si>
  <si>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</si>
  <si>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</si>
  <si>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</si>
  <si>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</si>
  <si>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</si>
  <si>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</si>
  <si>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</si>
  <si>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</si>
  <si>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</si>
  <si>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</si>
  <si>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</si>
  <si>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</si>
  <si>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</si>
  <si>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</si>
  <si>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</si>
  <si>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</si>
  <si>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</si>
  <si>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</si>
  <si>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</si>
  <si>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</si>
  <si>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</si>
  <si>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</si>
  <si>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</si>
  <si>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</si>
  <si>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</si>
  <si>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</si>
  <si>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</si>
  <si>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</si>
  <si>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</si>
  <si>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</si>
  <si>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</si>
  <si>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</si>
  <si>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</si>
  <si>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</si>
  <si>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</si>
  <si>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</si>
  <si>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</si>
  <si>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</si>
  <si>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</si>
  <si>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</si>
  <si>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</si>
  <si>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</si>
  <si>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</si>
  <si>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</si>
  <si>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</si>
  <si>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</si>
  <si>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</si>
  <si>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</si>
  <si>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</si>
  <si>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</si>
  <si>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</si>
  <si>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</si>
  <si>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</si>
  <si>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</si>
  <si>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</si>
  <si>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</si>
  <si>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</si>
  <si>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</si>
  <si>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</si>
  <si>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</si>
  <si>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</si>
  <si>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</si>
  <si>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</si>
  <si>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</si>
  <si>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</si>
  <si>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</si>
  <si>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</si>
  <si>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</si>
  <si>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</si>
  <si>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</si>
  <si>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</si>
  <si>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</si>
  <si>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</si>
  <si>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</si>
  <si>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</si>
  <si>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</si>
  <si>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</si>
  <si>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</si>
  <si>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</si>
  <si>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</si>
  <si>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</si>
  <si>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</si>
  <si>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</si>
  <si>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</si>
  <si>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</si>
  <si>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</si>
  <si>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</si>
  <si>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</si>
  <si>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</si>
  <si>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</si>
  <si>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</si>
  <si>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</si>
  <si>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</si>
  <si>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</si>
  <si>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</si>
  <si>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</si>
  <si>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</si>
  <si>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</si>
  <si>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</si>
  <si>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</si>
  <si>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</si>
  <si>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</si>
  <si>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</si>
  <si>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</si>
  <si>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</si>
  <si>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</si>
  <si>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</si>
  <si>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</si>
  <si>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</si>
  <si>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</si>
  <si>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</si>
  <si>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</si>
  <si>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</si>
  <si>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</si>
  <si>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</si>
  <si>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</si>
  <si>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</si>
  <si>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</si>
  <si>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</si>
  <si>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</si>
  <si>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</si>
  <si>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</si>
  <si>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</si>
  <si>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</si>
  <si>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</si>
  <si>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</si>
  <si>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</si>
  <si>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</si>
  <si>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</si>
  <si>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</si>
  <si>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</si>
  <si>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</si>
  <si>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</si>
  <si>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</si>
  <si>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</si>
  <si>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</si>
  <si>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</si>
  <si>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</si>
  <si>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</si>
  <si>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</si>
  <si>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</si>
  <si>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</si>
  <si>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</si>
  <si>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</si>
  <si>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</si>
  <si>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</si>
  <si>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</si>
  <si>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</si>
  <si>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</si>
  <si>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</si>
  <si>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石川県加賀市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</si>
  <si>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</si>
  <si>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</si>
  <si>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</si>
  <si>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</si>
  <si>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</si>
  <si>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</si>
  <si>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</si>
  <si>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</si>
  <si>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</si>
  <si>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</si>
  <si>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</si>
  <si>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</si>
  <si>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</si>
  <si>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</si>
  <si>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</si>
  <si>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</si>
  <si>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</si>
  <si>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</si>
  <si>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</si>
  <si>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</si>
  <si>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</si>
  <si>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</si>
  <si>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</si>
  <si>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</si>
  <si>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</si>
  <si>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</si>
  <si>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</si>
  <si>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</si>
  <si>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</si>
  <si>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</si>
  <si>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</si>
  <si>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</si>
  <si>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</si>
  <si>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加賀市国民健康保険特別会計</t>
    <phoneticPr fontId="5"/>
  </si>
  <si>
    <t>加賀市後期高齢者医療特別会計</t>
    <phoneticPr fontId="5"/>
  </si>
  <si>
    <t>加賀市介護保険特別会計</t>
    <phoneticPr fontId="5"/>
  </si>
  <si>
    <t>加賀市病院事業会計</t>
    <phoneticPr fontId="5"/>
  </si>
  <si>
    <t>法適用企業</t>
    <phoneticPr fontId="5"/>
  </si>
  <si>
    <t>加賀市水道事業会計</t>
    <phoneticPr fontId="5"/>
  </si>
  <si>
    <t>加賀市下水道事業会計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</si>
  <si>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</si>
  <si>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</si>
  <si>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</si>
  <si>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</si>
  <si>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</si>
  <si>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</si>
  <si>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</si>
  <si>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</si>
  <si>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</si>
  <si>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</si>
  <si>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</si>
  <si>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</si>
  <si>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</si>
  <si>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</si>
  <si>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</si>
  <si>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</si>
  <si>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</si>
  <si>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</si>
  <si>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</si>
  <si>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</si>
  <si>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</si>
  <si>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</si>
  <si>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</si>
  <si>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</si>
  <si>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</si>
  <si>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</si>
  <si>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</si>
  <si>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</si>
  <si>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</si>
  <si>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</si>
  <si>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</si>
  <si>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</si>
  <si>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</si>
  <si>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</si>
  <si>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</si>
  <si>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</si>
  <si>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</si>
  <si>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</si>
  <si>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</si>
  <si>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</si>
  <si>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</si>
  <si>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</si>
  <si>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</si>
  <si>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</si>
  <si>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</si>
  <si>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</si>
  <si>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</si>
  <si>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</si>
  <si>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</si>
  <si>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</si>
  <si>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</si>
  <si>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</si>
  <si>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</si>
  <si>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</si>
  <si>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</si>
  <si>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</si>
  <si>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</si>
  <si>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</si>
  <si>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</si>
  <si>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</si>
  <si>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</si>
  <si>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</si>
  <si>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</si>
  <si>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</si>
  <si>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</si>
  <si>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</si>
  <si>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</si>
  <si>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</si>
  <si>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</si>
  <si>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</si>
  <si>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</si>
  <si>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</si>
  <si>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</si>
  <si>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</si>
  <si>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</si>
  <si>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</si>
  <si>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</si>
  <si>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</si>
  <si>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</si>
  <si>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</si>
  <si>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</si>
  <si>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</si>
  <si>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</si>
  <si>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</si>
  <si>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</si>
  <si>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</si>
  <si>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</si>
  <si>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</si>
  <si>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</si>
  <si>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</si>
  <si>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</si>
  <si>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</si>
  <si>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</si>
  <si>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</si>
  <si>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</si>
  <si>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</si>
  <si>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</si>
  <si>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</si>
  <si>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</si>
  <si>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</si>
  <si>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</si>
  <si>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</si>
  <si>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</si>
  <si>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</si>
  <si>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</si>
  <si>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</si>
  <si>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</si>
  <si>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</si>
  <si>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</si>
  <si>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</si>
  <si>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</si>
  <si>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</si>
  <si>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</si>
  <si>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</si>
  <si>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</si>
  <si>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</si>
  <si>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</si>
  <si>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</si>
  <si>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</si>
  <si>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</si>
  <si>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</si>
  <si>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</si>
  <si>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</si>
  <si>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</si>
  <si>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</si>
  <si>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</si>
  <si>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</si>
  <si>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</si>
  <si>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</si>
  <si>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</si>
  <si>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</si>
  <si>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</si>
  <si>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</si>
  <si>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</si>
  <si>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</si>
  <si>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5.18</t>
  </si>
  <si>
    <t>▲ 3.12</t>
  </si>
  <si>
    <t>▲ 2.20</t>
  </si>
  <si>
    <t>▲ 6.62</t>
  </si>
  <si>
    <t>▲ 5.51</t>
  </si>
  <si>
    <t>加賀市水道事業会計</t>
  </si>
  <si>
    <t>一般会計</t>
  </si>
  <si>
    <t>加賀市下水道事業会計</t>
  </si>
  <si>
    <t>加賀市介護保険特別会計</t>
  </si>
  <si>
    <t>加賀市病院事業会計</t>
  </si>
  <si>
    <t>加賀市国民健康保険特別会計</t>
  </si>
  <si>
    <t>加賀市後期高齢者医療特別会計</t>
  </si>
  <si>
    <t>その他会計（赤字）</t>
  </si>
  <si>
    <t>その他会計（黒字）</t>
  </si>
  <si>
    <t>R02</t>
    <phoneticPr fontId="5"/>
  </si>
  <si>
    <t>R03</t>
    <phoneticPr fontId="5"/>
  </si>
  <si>
    <t>R04</t>
    <phoneticPr fontId="5"/>
  </si>
  <si>
    <t>R05</t>
    <phoneticPr fontId="5"/>
  </si>
  <si>
    <t>R06</t>
    <phoneticPr fontId="5"/>
  </si>
  <si>
    <t>まちづくり振興基金</t>
  </si>
  <si>
    <t>重点事業推進基金</t>
  </si>
  <si>
    <t>職員退職手当基金</t>
  </si>
  <si>
    <t>環境美化センター施設整備基金</t>
    <phoneticPr fontId="38"/>
  </si>
  <si>
    <t>三森良次郎奨学基金</t>
    <rPh sb="0" eb="2">
      <t>サンモリ</t>
    </rPh>
    <rPh sb="2" eb="5">
      <t>リョウジロウ</t>
    </rPh>
    <rPh sb="5" eb="7">
      <t>ショウガク</t>
    </rPh>
    <rPh sb="7" eb="9">
      <t>キキン</t>
    </rPh>
    <phoneticPr fontId="38"/>
  </si>
  <si>
    <t>南加賀広域圏事務組合（一般会計）</t>
  </si>
  <si>
    <t>-</t>
    <phoneticPr fontId="38"/>
  </si>
  <si>
    <t>南加賀広域圏事務組合（公設卸売市場事業）</t>
  </si>
  <si>
    <t>南加賀広域圏事務組合（ふるさと振興事業）</t>
  </si>
  <si>
    <t>南加賀広域圏事務組合（急病センター事業）</t>
  </si>
  <si>
    <t>南加賀広域圏事務組合（獣肉処理加工施設事業）</t>
  </si>
  <si>
    <t>南加賀広域圏事務組合（し尿処理事業）</t>
  </si>
  <si>
    <t>南加賀広域圏事務組合（斎場事業）</t>
  </si>
  <si>
    <t>石川県市町村消防団員等公務災害補償等組合</t>
  </si>
  <si>
    <t>石川県市町村消防賞じゅつ金組合</t>
  </si>
  <si>
    <t>石川県後期高齢者医療広域連合（一般会計）</t>
  </si>
  <si>
    <t>石川県後期高齢者医療広域連合（後期高齢者医療特別会計）</t>
  </si>
  <si>
    <t>加賀市土地開発公社</t>
  </si>
  <si>
    <t>加賀市総合サービス株式会社</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</si>
  <si>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</si>
  <si>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</si>
  <si>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</si>
  <si>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</si>
  <si>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</si>
  <si>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</si>
  <si>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</si>
  <si>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</si>
  <si>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市債の償還額や南加賀広域圏事務組合への公債費繰出が前年比で増加したことにより、単年度数値においては、8.3％と前年度から0.3ポイント上昇したが、比率の算定に用いる令和4年度からの3か年平均数値では、前年度から0.5ポイント減少している。
　将来負担比率は、一般会計の市債残高や公営企業債等繰入見込額の減少、将来負担額から控除する充当可能財源等の減少、普通交付税交付額の増加などにより、前年度から2.7ポイント減少している。
　両比率ともに前年度から減少しているものの、類似団体平均値を上回っているため、今後はより一層の投資事業の選択と集中を進め、市債残高を抑制しながら両比率の改善を図る。</t>
    <rPh sb="17" eb="20">
      <t>ミナミカガ</t>
    </rPh>
    <rPh sb="20" eb="23">
      <t>コウイキケン</t>
    </rPh>
    <rPh sb="23" eb="27">
      <t>ジムクミアイ</t>
    </rPh>
    <rPh sb="29" eb="31">
      <t>コウサイ</t>
    </rPh>
    <rPh sb="31" eb="32">
      <t>ヒ</t>
    </rPh>
    <rPh sb="32" eb="34">
      <t>クリダ</t>
    </rPh>
    <rPh sb="39" eb="41">
      <t>ゾウカ</t>
    </rPh>
    <rPh sb="77" eb="79">
      <t>ジョウショウ</t>
    </rPh>
    <rPh sb="83" eb="85">
      <t>ヒリツ</t>
    </rPh>
    <rPh sb="86" eb="88">
      <t>サンテイ</t>
    </rPh>
    <rPh sb="89" eb="90">
      <t>モチ</t>
    </rPh>
    <rPh sb="92" eb="94">
      <t>レイワ</t>
    </rPh>
    <rPh sb="95" eb="97">
      <t>ネンド</t>
    </rPh>
    <rPh sb="139" eb="143">
      <t>イッパンカイケイ</t>
    </rPh>
    <rPh sb="144" eb="148">
      <t>シサイザンダカ</t>
    </rPh>
    <rPh sb="204" eb="206">
      <t>ネンド</t>
    </rPh>
    <rPh sb="215" eb="217">
      <t>ゲンショウ</t>
    </rPh>
    <rPh sb="224" eb="225">
      <t>リョウ</t>
    </rPh>
    <rPh sb="230" eb="233">
      <t>ゼンネンド</t>
    </rPh>
    <rPh sb="235" eb="237">
      <t>ゲンショウ</t>
    </rPh>
    <phoneticPr fontId="5"/>
  </si>
  <si>
    <t>実質公債費比率</t>
    <phoneticPr fontId="5"/>
  </si>
  <si>
    <r>
      <t>　</t>
    </r>
    <r>
      <rPr>
        <sz val="10.5"/>
        <rFont val="BIZ UDゴシック"/>
        <family val="3"/>
        <charset val="128"/>
      </rPr>
      <t>将来負担比率は、算定における分子において、一般会計の市債残高が減少したこと、公営企業債等繰入見込額が減少したことなどにより将来負担額は減少したが、一方で、各種事業への基金の活用により基金残高が減少したこと、市債残高に占める交付税措置率が高い市債の割合が減少したことなどにより、将来負担額から控除する充当可能財源等も減少し、比率の分子は前年度から17百万円増加している。また、算定における分母は普通交付税交付額が増加したことなどにより、前年度から406百万円増加し、結果、比率は2.7ポイント減少している。
　有形固定資産減価償却率は、類似団体よりやや高い傾向にある。主な要因としては公共施設の老朽化が進んでいることが挙げられる。今後は「公共施設マネジメント」に基づく施設の更新、廃止、統合及び複合化を進めていく必要性がより一層高くなっていくと考えられる。</t>
    </r>
    <rPh sb="9" eb="11">
      <t>サンテイ</t>
    </rPh>
    <rPh sb="15" eb="17">
      <t>ブンシ</t>
    </rPh>
    <rPh sb="22" eb="26">
      <t>イッパンカイケイ</t>
    </rPh>
    <rPh sb="32" eb="34">
      <t>ゲンショウ</t>
    </rPh>
    <rPh sb="39" eb="43">
      <t>コウエイキギョウ</t>
    </rPh>
    <rPh sb="43" eb="44">
      <t>サイ</t>
    </rPh>
    <rPh sb="44" eb="45">
      <t>トウ</t>
    </rPh>
    <rPh sb="45" eb="47">
      <t>クリイレ</t>
    </rPh>
    <rPh sb="47" eb="50">
      <t>ミコミガク</t>
    </rPh>
    <rPh sb="51" eb="53">
      <t>ゲンショウ</t>
    </rPh>
    <rPh sb="62" eb="67">
      <t>ショウライフタンガク</t>
    </rPh>
    <rPh sb="68" eb="70">
      <t>ゲンショウ</t>
    </rPh>
    <rPh sb="74" eb="76">
      <t>イッポウ</t>
    </rPh>
    <rPh sb="158" eb="160">
      <t>ゲンショウ</t>
    </rPh>
    <rPh sb="162" eb="164">
      <t>ヒリツ</t>
    </rPh>
    <rPh sb="165" eb="167">
      <t>ブンシ</t>
    </rPh>
    <rPh sb="175" eb="178">
      <t>ヒャクマンエン</t>
    </rPh>
    <rPh sb="178" eb="180">
      <t>ゾウカ</t>
    </rPh>
    <rPh sb="188" eb="190">
      <t>サンテイ</t>
    </rPh>
    <rPh sb="194" eb="196">
      <t>ブンボ</t>
    </rPh>
    <rPh sb="218" eb="221">
      <t>ゼンネンド</t>
    </rPh>
    <rPh sb="226" eb="229">
      <t>ヒャクマンエン</t>
    </rPh>
    <rPh sb="229" eb="231">
      <t>ゾウカ</t>
    </rPh>
    <rPh sb="233" eb="235">
      <t>ケッカ</t>
    </rPh>
    <rPh sb="236" eb="238">
      <t>ヒリツ</t>
    </rPh>
    <rPh sb="246" eb="248">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</si>
</sst>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0.5"/>
      <color rgb="FFFF0000"/>
      <name val="ＭＳ Ｐゴシック"/>
      <family val="3"/>
      <charset val="128"/>
    </font>
    <font>
      <sz val="10.5"/>
      <name val="BIZ UD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6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77" fontId="34" fillId="0" borderId="103" xfId="12" applyNumberFormat="1" applyFont="1" applyBorder="1" applyAlignment="1" applyProtection="1">
      <alignment horizontal="right" vertical="center" shrinkToFit="1"/>
      <protection locked="0"/>
    </xf>
    <xf numFmtId="177" fontId="34" fillId="0" borderId="99" xfId="12" applyNumberFormat="1" applyFont="1" applyBorder="1" applyAlignment="1" applyProtection="1">
      <alignment horizontal="right" vertical="center" shrinkToFit="1"/>
      <protection locked="0"/>
    </xf>
    <xf numFmtId="177" fontId="34" fillId="0" borderId="10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188D454-53F0-4877-A58E-24319AA6C99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5EDE-4008-8CD4-BFA103BF8B9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103401</c:v>
                </c:pt>
                <c:pt idx="1">
                  <c:v>81209</c:v>
                </c:pt>
                <c:pt idx="2">
                  <c:v>71450</c:v>
                </c:pt>
                <c:pt idx="3">
                  <c:v>100923</c:v>
                </c:pt>
                <c:pt idx="4">
                  <c:v>94168</c:v>
                </c:pt>
              </c:numCache>
            </c:numRef>
          </c:val>
          <c:smooth val="0"/>
          <c:extLst>
            <c:ext xmlns:c16="http://schemas.microsoft.com/office/drawing/2014/chart" uri="{C3380CC4-5D6E-409C-BE32-E72D297353CC}">
              <c16:uniqueId val="{00000001-5EDE-4008-8CD4-BFA103BF8B9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4.38</c:v>
                </c:pt>
                <c:pt idx="1">
                  <c:v>5.67</c:v>
                </c:pt>
                <c:pt idx="2">
                  <c:v>6.39</c:v>
                </c:pt>
                <c:pt idx="3">
                  <c:v>4.43</c:v>
                </c:pt>
                <c:pt idx="4">
                  <c:v>4.13</c:v>
                </c:pt>
              </c:numCache>
            </c:numRef>
          </c:val>
          <c:extLst>
            <c:ext xmlns:c16="http://schemas.microsoft.com/office/drawing/2014/chart" uri="{C3380CC4-5D6E-409C-BE32-E72D297353CC}">
              <c16:uniqueId val="{00000000-DE3B-48A8-84CC-F39689E745C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12.77</c:v>
                </c:pt>
                <c:pt idx="1">
                  <c:v>10</c:v>
                </c:pt>
                <c:pt idx="2">
                  <c:v>10.45</c:v>
                </c:pt>
                <c:pt idx="3">
                  <c:v>8.6999999999999993</c:v>
                </c:pt>
                <c:pt idx="4">
                  <c:v>5.4</c:v>
                </c:pt>
              </c:numCache>
            </c:numRef>
          </c:val>
          <c:extLst>
            <c:ext xmlns:c16="http://schemas.microsoft.com/office/drawing/2014/chart" uri="{C3380CC4-5D6E-409C-BE32-E72D297353CC}">
              <c16:uniqueId val="{00000001-DE3B-48A8-84CC-F39689E745C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-5.18</c:v>
                </c:pt>
                <c:pt idx="1">
                  <c:v>-3.12</c:v>
                </c:pt>
                <c:pt idx="2">
                  <c:v>-2.2000000000000002</c:v>
                </c:pt>
                <c:pt idx="3">
                  <c:v>-6.62</c:v>
                </c:pt>
                <c:pt idx="4">
                  <c:v>-5.51</c:v>
                </c:pt>
              </c:numCache>
            </c:numRef>
          </c:val>
          <c:smooth val="0"/>
          <c:extLst>
            <c:ext xmlns:c16="http://schemas.microsoft.com/office/drawing/2014/chart" uri="{C3380CC4-5D6E-409C-BE32-E72D297353CC}">
              <c16:uniqueId val="{00000002-DE3B-48A8-84CC-F39689E745C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AFAF-4134-AE7C-1FE7946FBC3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FAF-4134-AE7C-1FE7946FBC3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AFAF-4134-AE7C-1FE7946FBC39}"/>
            </c:ext>
          </c:extLst>
        </c:ser>
        <c:ser>
          <c:idx val="3"/>
          <c:order val="3"/>
          <c:tx>
            <c:strRef>
              <c:f>データシート!$A$30</c:f>
              <c:strCache>
                <c:ptCount val="1"/>
                <c:pt idx="0">
                  <c:v>加賀市後期高齢者医療特別会計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0.01</c:v>
                </c:pt>
                <c:pt idx="2">
                  <c:v>#N/A</c:v>
                </c:pt>
                <c:pt idx="3">
                  <c:v>0.02</c:v>
                </c:pt>
                <c:pt idx="4">
                  <c:v>#N/A</c:v>
                </c:pt>
                <c:pt idx="5">
                  <c:v>0.02</c:v>
                </c:pt>
                <c:pt idx="6">
                  <c:v>#N/A</c:v>
                </c:pt>
                <c:pt idx="7">
                  <c:v>0.02</c:v>
                </c:pt>
                <c:pt idx="8">
                  <c:v>#N/A</c:v>
                </c:pt>
                <c:pt idx="9">
                  <c:v>0.03</c:v>
                </c:pt>
              </c:numCache>
            </c:numRef>
          </c:val>
          <c:extLst>
            <c:ext xmlns:c16="http://schemas.microsoft.com/office/drawing/2014/chart" uri="{C3380CC4-5D6E-409C-BE32-E72D297353CC}">
              <c16:uniqueId val="{00000003-AFAF-4134-AE7C-1FE7946FBC39}"/>
            </c:ext>
          </c:extLst>
        </c:ser>
        <c:ser>
          <c:idx val="4"/>
          <c:order val="4"/>
          <c:tx>
            <c:strRef>
              <c:f>データシート!$A$31</c:f>
              <c:strCache>
                <c:ptCount val="1"/>
                <c:pt idx="0">
                  <c:v>加賀市国民健康保険特別会計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0.21</c:v>
                </c:pt>
                <c:pt idx="2">
                  <c:v>#N/A</c:v>
                </c:pt>
                <c:pt idx="3">
                  <c:v>0.28999999999999998</c:v>
                </c:pt>
                <c:pt idx="4">
                  <c:v>#N/A</c:v>
                </c:pt>
                <c:pt idx="5">
                  <c:v>0</c:v>
                </c:pt>
                <c:pt idx="6">
                  <c:v>#N/A</c:v>
                </c:pt>
                <c:pt idx="7">
                  <c:v>0</c:v>
                </c:pt>
                <c:pt idx="8">
                  <c:v>#N/A</c:v>
                </c:pt>
                <c:pt idx="9">
                  <c:v>0.23</c:v>
                </c:pt>
              </c:numCache>
            </c:numRef>
          </c:val>
          <c:extLst>
            <c:ext xmlns:c16="http://schemas.microsoft.com/office/drawing/2014/chart" uri="{C3380CC4-5D6E-409C-BE32-E72D297353CC}">
              <c16:uniqueId val="{00000004-AFAF-4134-AE7C-1FE7946FBC39}"/>
            </c:ext>
          </c:extLst>
        </c:ser>
        <c:ser>
          <c:idx val="5"/>
          <c:order val="5"/>
          <c:tx>
            <c:strRef>
              <c:f>データシート!$A$32</c:f>
              <c:strCache>
                <c:ptCount val="1"/>
                <c:pt idx="0">
                  <c:v>加賀市病院事業会計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0.7</c:v>
                </c:pt>
                <c:pt idx="2">
                  <c:v>#N/A</c:v>
                </c:pt>
                <c:pt idx="3">
                  <c:v>0.76</c:v>
                </c:pt>
                <c:pt idx="4">
                  <c:v>#N/A</c:v>
                </c:pt>
                <c:pt idx="5">
                  <c:v>3.06</c:v>
                </c:pt>
                <c:pt idx="6">
                  <c:v>#N/A</c:v>
                </c:pt>
                <c:pt idx="7">
                  <c:v>2.5099999999999998</c:v>
                </c:pt>
                <c:pt idx="8">
                  <c:v>#N/A</c:v>
                </c:pt>
                <c:pt idx="9">
                  <c:v>1.03</c:v>
                </c:pt>
              </c:numCache>
            </c:numRef>
          </c:val>
          <c:extLst>
            <c:ext xmlns:c16="http://schemas.microsoft.com/office/drawing/2014/chart" uri="{C3380CC4-5D6E-409C-BE32-E72D297353CC}">
              <c16:uniqueId val="{00000005-AFAF-4134-AE7C-1FE7946FBC39}"/>
            </c:ext>
          </c:extLst>
        </c:ser>
        <c:ser>
          <c:idx val="6"/>
          <c:order val="6"/>
          <c:tx>
            <c:strRef>
              <c:f>データシート!$A$33</c:f>
              <c:strCache>
                <c:ptCount val="1"/>
                <c:pt idx="0">
                  <c:v>加賀市介護保険特別会計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1.1100000000000001</c:v>
                </c:pt>
                <c:pt idx="2">
                  <c:v>#N/A</c:v>
                </c:pt>
                <c:pt idx="3">
                  <c:v>1.29</c:v>
                </c:pt>
                <c:pt idx="4">
                  <c:v>#N/A</c:v>
                </c:pt>
                <c:pt idx="5">
                  <c:v>1.57</c:v>
                </c:pt>
                <c:pt idx="6">
                  <c:v>#N/A</c:v>
                </c:pt>
                <c:pt idx="7">
                  <c:v>0.93</c:v>
                </c:pt>
                <c:pt idx="8">
                  <c:v>#N/A</c:v>
                </c:pt>
                <c:pt idx="9">
                  <c:v>1.04</c:v>
                </c:pt>
              </c:numCache>
            </c:numRef>
          </c:val>
          <c:extLst>
            <c:ext xmlns:c16="http://schemas.microsoft.com/office/drawing/2014/chart" uri="{C3380CC4-5D6E-409C-BE32-E72D297353CC}">
              <c16:uniqueId val="{00000006-AFAF-4134-AE7C-1FE7946FBC39}"/>
            </c:ext>
          </c:extLst>
        </c:ser>
        <c:ser>
          <c:idx val="7"/>
          <c:order val="7"/>
          <c:tx>
            <c:strRef>
              <c:f>データシート!$A$34</c:f>
              <c:strCache>
                <c:ptCount val="1"/>
                <c:pt idx="0">
                  <c:v>加賀市下水道事業会計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0.46</c:v>
                </c:pt>
                <c:pt idx="2">
                  <c:v>#N/A</c:v>
                </c:pt>
                <c:pt idx="3">
                  <c:v>0.21</c:v>
                </c:pt>
                <c:pt idx="4">
                  <c:v>#N/A</c:v>
                </c:pt>
                <c:pt idx="5">
                  <c:v>0</c:v>
                </c:pt>
                <c:pt idx="6">
                  <c:v>#N/A</c:v>
                </c:pt>
                <c:pt idx="7">
                  <c:v>1</c:v>
                </c:pt>
                <c:pt idx="8">
                  <c:v>#N/A</c:v>
                </c:pt>
                <c:pt idx="9">
                  <c:v>3.85</c:v>
                </c:pt>
              </c:numCache>
            </c:numRef>
          </c:val>
          <c:extLst>
            <c:ext xmlns:c16="http://schemas.microsoft.com/office/drawing/2014/chart" uri="{C3380CC4-5D6E-409C-BE32-E72D297353CC}">
              <c16:uniqueId val="{00000007-AFAF-4134-AE7C-1FE7946FBC39}"/>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4.37</c:v>
                </c:pt>
                <c:pt idx="2">
                  <c:v>#N/A</c:v>
                </c:pt>
                <c:pt idx="3">
                  <c:v>5.66</c:v>
                </c:pt>
                <c:pt idx="4">
                  <c:v>#N/A</c:v>
                </c:pt>
                <c:pt idx="5">
                  <c:v>6.38</c:v>
                </c:pt>
                <c:pt idx="6">
                  <c:v>#N/A</c:v>
                </c:pt>
                <c:pt idx="7">
                  <c:v>4.43</c:v>
                </c:pt>
                <c:pt idx="8">
                  <c:v>#N/A</c:v>
                </c:pt>
                <c:pt idx="9">
                  <c:v>4.13</c:v>
                </c:pt>
              </c:numCache>
            </c:numRef>
          </c:val>
          <c:extLst>
            <c:ext xmlns:c16="http://schemas.microsoft.com/office/drawing/2014/chart" uri="{C3380CC4-5D6E-409C-BE32-E72D297353CC}">
              <c16:uniqueId val="{00000008-AFAF-4134-AE7C-1FE7946FBC39}"/>
            </c:ext>
          </c:extLst>
        </c:ser>
        <c:ser>
          <c:idx val="9"/>
          <c:order val="9"/>
          <c:tx>
            <c:strRef>
              <c:f>データシート!$A$36</c:f>
              <c:strCache>
                <c:ptCount val="1"/>
                <c:pt idx="0">
                  <c:v>加賀市水道事業会計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13.87</c:v>
                </c:pt>
                <c:pt idx="2">
                  <c:v>#N/A</c:v>
                </c:pt>
                <c:pt idx="3">
                  <c:v>12.9</c:v>
                </c:pt>
                <c:pt idx="4">
                  <c:v>#N/A</c:v>
                </c:pt>
                <c:pt idx="5">
                  <c:v>13.02</c:v>
                </c:pt>
                <c:pt idx="6">
                  <c:v>#N/A</c:v>
                </c:pt>
                <c:pt idx="7">
                  <c:v>11.4</c:v>
                </c:pt>
                <c:pt idx="8">
                  <c:v>#N/A</c:v>
                </c:pt>
                <c:pt idx="9">
                  <c:v>12.1</c:v>
                </c:pt>
              </c:numCache>
            </c:numRef>
          </c:val>
          <c:extLst>
            <c:ext xmlns:c16="http://schemas.microsoft.com/office/drawing/2014/chart" uri="{C3380CC4-5D6E-409C-BE32-E72D297353CC}">
              <c16:uniqueId val="{00000009-AFAF-4134-AE7C-1FE7946FBC3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3539</c:v>
                </c:pt>
                <c:pt idx="5">
                  <c:v>3988</c:v>
                </c:pt>
                <c:pt idx="8">
                  <c:v>3601</c:v>
                </c:pt>
                <c:pt idx="11">
                  <c:v>3603</c:v>
                </c:pt>
                <c:pt idx="14">
                  <c:v>3529</c:v>
                </c:pt>
              </c:numCache>
            </c:numRef>
          </c:val>
          <c:extLst>
            <c:ext xmlns:c16="http://schemas.microsoft.com/office/drawing/2014/chart" uri="{C3380CC4-5D6E-409C-BE32-E72D297353CC}">
              <c16:uniqueId val="{00000000-3622-461F-B033-488795F9C61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622-461F-B033-488795F9C61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20</c:v>
                </c:pt>
                <c:pt idx="3">
                  <c:v>18</c:v>
                </c:pt>
                <c:pt idx="6">
                  <c:v>18</c:v>
                </c:pt>
                <c:pt idx="9">
                  <c:v>9</c:v>
                </c:pt>
                <c:pt idx="12">
                  <c:v>10</c:v>
                </c:pt>
              </c:numCache>
            </c:numRef>
          </c:val>
          <c:extLst>
            <c:ext xmlns:c16="http://schemas.microsoft.com/office/drawing/2014/chart" uri="{C3380CC4-5D6E-409C-BE32-E72D297353CC}">
              <c16:uniqueId val="{00000002-3622-461F-B033-488795F9C61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1</c:v>
                </c:pt>
                <c:pt idx="9">
                  <c:v>10</c:v>
                </c:pt>
                <c:pt idx="12">
                  <c:v>52</c:v>
                </c:pt>
              </c:numCache>
            </c:numRef>
          </c:val>
          <c:extLst>
            <c:ext xmlns:c16="http://schemas.microsoft.com/office/drawing/2014/chart" uri="{C3380CC4-5D6E-409C-BE32-E72D297353CC}">
              <c16:uniqueId val="{00000003-3622-461F-B033-488795F9C61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1662</c:v>
                </c:pt>
                <c:pt idx="3">
                  <c:v>1711</c:v>
                </c:pt>
                <c:pt idx="6">
                  <c:v>1424</c:v>
                </c:pt>
                <c:pt idx="9">
                  <c:v>1425</c:v>
                </c:pt>
                <c:pt idx="12">
                  <c:v>1343</c:v>
                </c:pt>
              </c:numCache>
            </c:numRef>
          </c:val>
          <c:extLst>
            <c:ext xmlns:c16="http://schemas.microsoft.com/office/drawing/2014/chart" uri="{C3380CC4-5D6E-409C-BE32-E72D297353CC}">
              <c16:uniqueId val="{00000004-3622-461F-B033-488795F9C61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622-461F-B033-488795F9C61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622-461F-B033-488795F9C61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3273</c:v>
                </c:pt>
                <c:pt idx="3">
                  <c:v>3777</c:v>
                </c:pt>
                <c:pt idx="6">
                  <c:v>3443</c:v>
                </c:pt>
                <c:pt idx="9">
                  <c:v>3377</c:v>
                </c:pt>
                <c:pt idx="12">
                  <c:v>3429</c:v>
                </c:pt>
              </c:numCache>
            </c:numRef>
          </c:val>
          <c:extLst>
            <c:ext xmlns:c16="http://schemas.microsoft.com/office/drawing/2014/chart" uri="{C3380CC4-5D6E-409C-BE32-E72D297353CC}">
              <c16:uniqueId val="{00000007-3622-461F-B033-488795F9C61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1416</c:v>
                </c:pt>
                <c:pt idx="2">
                  <c:v>#N/A</c:v>
                </c:pt>
                <c:pt idx="3">
                  <c:v>#N/A</c:v>
                </c:pt>
                <c:pt idx="4">
                  <c:v>1518</c:v>
                </c:pt>
                <c:pt idx="5">
                  <c:v>#N/A</c:v>
                </c:pt>
                <c:pt idx="6">
                  <c:v>#N/A</c:v>
                </c:pt>
                <c:pt idx="7">
                  <c:v>1285</c:v>
                </c:pt>
                <c:pt idx="8">
                  <c:v>#N/A</c:v>
                </c:pt>
                <c:pt idx="9">
                  <c:v>#N/A</c:v>
                </c:pt>
                <c:pt idx="10">
                  <c:v>1218</c:v>
                </c:pt>
                <c:pt idx="11">
                  <c:v>#N/A</c:v>
                </c:pt>
                <c:pt idx="12">
                  <c:v>#N/A</c:v>
                </c:pt>
                <c:pt idx="13">
                  <c:v>1305</c:v>
                </c:pt>
                <c:pt idx="14">
                  <c:v>#N/A</c:v>
                </c:pt>
              </c:numCache>
            </c:numRef>
          </c:val>
          <c:smooth val="0"/>
          <c:extLst>
            <c:ext xmlns:c16="http://schemas.microsoft.com/office/drawing/2014/chart" uri="{C3380CC4-5D6E-409C-BE32-E72D297353CC}">
              <c16:uniqueId val="{00000008-3622-461F-B033-488795F9C61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37283</c:v>
                </c:pt>
                <c:pt idx="5">
                  <c:v>36725</c:v>
                </c:pt>
                <c:pt idx="8">
                  <c:v>34973</c:v>
                </c:pt>
                <c:pt idx="11">
                  <c:v>33721</c:v>
                </c:pt>
                <c:pt idx="14">
                  <c:v>33568</c:v>
                </c:pt>
              </c:numCache>
            </c:numRef>
          </c:val>
          <c:extLst>
            <c:ext xmlns:c16="http://schemas.microsoft.com/office/drawing/2014/chart" uri="{C3380CC4-5D6E-409C-BE32-E72D297353CC}">
              <c16:uniqueId val="{00000000-2426-4C5A-A4AA-430B92CE2F6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4761</c:v>
                </c:pt>
                <c:pt idx="5">
                  <c:v>4733</c:v>
                </c:pt>
                <c:pt idx="8">
                  <c:v>4289</c:v>
                </c:pt>
                <c:pt idx="11">
                  <c:v>4845</c:v>
                </c:pt>
                <c:pt idx="14">
                  <c:v>5337</c:v>
                </c:pt>
              </c:numCache>
            </c:numRef>
          </c:val>
          <c:extLst>
            <c:ext xmlns:c16="http://schemas.microsoft.com/office/drawing/2014/chart" uri="{C3380CC4-5D6E-409C-BE32-E72D297353CC}">
              <c16:uniqueId val="{00000001-2426-4C5A-A4AA-430B92CE2F6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6394</c:v>
                </c:pt>
                <c:pt idx="5">
                  <c:v>6205</c:v>
                </c:pt>
                <c:pt idx="8">
                  <c:v>6246</c:v>
                </c:pt>
                <c:pt idx="11">
                  <c:v>5809</c:v>
                </c:pt>
                <c:pt idx="14">
                  <c:v>5062</c:v>
                </c:pt>
              </c:numCache>
            </c:numRef>
          </c:val>
          <c:extLst>
            <c:ext xmlns:c16="http://schemas.microsoft.com/office/drawing/2014/chart" uri="{C3380CC4-5D6E-409C-BE32-E72D297353CC}">
              <c16:uniqueId val="{00000002-2426-4C5A-A4AA-430B92CE2F6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426-4C5A-A4AA-430B92CE2F6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426-4C5A-A4AA-430B92CE2F6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453</c:v>
                </c:pt>
                <c:pt idx="3">
                  <c:v>450</c:v>
                </c:pt>
                <c:pt idx="6">
                  <c:v>0</c:v>
                </c:pt>
                <c:pt idx="9">
                  <c:v>0</c:v>
                </c:pt>
                <c:pt idx="12">
                  <c:v>0</c:v>
                </c:pt>
              </c:numCache>
            </c:numRef>
          </c:val>
          <c:extLst>
            <c:ext xmlns:c16="http://schemas.microsoft.com/office/drawing/2014/chart" uri="{C3380CC4-5D6E-409C-BE32-E72D297353CC}">
              <c16:uniqueId val="{00000005-2426-4C5A-A4AA-430B92CE2F6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3743</c:v>
                </c:pt>
                <c:pt idx="3">
                  <c:v>3838</c:v>
                </c:pt>
                <c:pt idx="6">
                  <c:v>4150</c:v>
                </c:pt>
                <c:pt idx="9">
                  <c:v>4249</c:v>
                </c:pt>
                <c:pt idx="12">
                  <c:v>4232</c:v>
                </c:pt>
              </c:numCache>
            </c:numRef>
          </c:val>
          <c:extLst>
            <c:ext xmlns:c16="http://schemas.microsoft.com/office/drawing/2014/chart" uri="{C3380CC4-5D6E-409C-BE32-E72D297353CC}">
              <c16:uniqueId val="{00000006-2426-4C5A-A4AA-430B92CE2F6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580</c:v>
                </c:pt>
                <c:pt idx="3">
                  <c:v>647</c:v>
                </c:pt>
                <c:pt idx="6">
                  <c:v>647</c:v>
                </c:pt>
                <c:pt idx="9">
                  <c:v>652</c:v>
                </c:pt>
                <c:pt idx="12">
                  <c:v>643</c:v>
                </c:pt>
              </c:numCache>
            </c:numRef>
          </c:val>
          <c:extLst>
            <c:ext xmlns:c16="http://schemas.microsoft.com/office/drawing/2014/chart" uri="{C3380CC4-5D6E-409C-BE32-E72D297353CC}">
              <c16:uniqueId val="{00000007-2426-4C5A-A4AA-430B92CE2F6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19193</c:v>
                </c:pt>
                <c:pt idx="3">
                  <c:v>18307</c:v>
                </c:pt>
                <c:pt idx="6">
                  <c:v>17154</c:v>
                </c:pt>
                <c:pt idx="9">
                  <c:v>16262</c:v>
                </c:pt>
                <c:pt idx="12">
                  <c:v>15939</c:v>
                </c:pt>
              </c:numCache>
            </c:numRef>
          </c:val>
          <c:extLst>
            <c:ext xmlns:c16="http://schemas.microsoft.com/office/drawing/2014/chart" uri="{C3380CC4-5D6E-409C-BE32-E72D297353CC}">
              <c16:uniqueId val="{00000008-2426-4C5A-A4AA-430B92CE2F6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217</c:v>
                </c:pt>
                <c:pt idx="3">
                  <c:v>324</c:v>
                </c:pt>
                <c:pt idx="6">
                  <c:v>222</c:v>
                </c:pt>
                <c:pt idx="9">
                  <c:v>253</c:v>
                </c:pt>
                <c:pt idx="12">
                  <c:v>268</c:v>
                </c:pt>
              </c:numCache>
            </c:numRef>
          </c:val>
          <c:extLst>
            <c:ext xmlns:c16="http://schemas.microsoft.com/office/drawing/2014/chart" uri="{C3380CC4-5D6E-409C-BE32-E72D297353CC}">
              <c16:uniqueId val="{00000009-2426-4C5A-A4AA-430B92CE2F6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38186</c:v>
                </c:pt>
                <c:pt idx="3">
                  <c:v>39112</c:v>
                </c:pt>
                <c:pt idx="6">
                  <c:v>38729</c:v>
                </c:pt>
                <c:pt idx="9">
                  <c:v>39272</c:v>
                </c:pt>
                <c:pt idx="12">
                  <c:v>39215</c:v>
                </c:pt>
              </c:numCache>
            </c:numRef>
          </c:val>
          <c:extLst>
            <c:ext xmlns:c16="http://schemas.microsoft.com/office/drawing/2014/chart" uri="{C3380CC4-5D6E-409C-BE32-E72D297353CC}">
              <c16:uniqueId val="{0000000A-2426-4C5A-A4AA-430B92CE2F6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13933</c:v>
                </c:pt>
                <c:pt idx="2">
                  <c:v>#N/A</c:v>
                </c:pt>
                <c:pt idx="3">
                  <c:v>#N/A</c:v>
                </c:pt>
                <c:pt idx="4">
                  <c:v>15016</c:v>
                </c:pt>
                <c:pt idx="5">
                  <c:v>#N/A</c:v>
                </c:pt>
                <c:pt idx="6">
                  <c:v>#N/A</c:v>
                </c:pt>
                <c:pt idx="7">
                  <c:v>15394</c:v>
                </c:pt>
                <c:pt idx="8">
                  <c:v>#N/A</c:v>
                </c:pt>
                <c:pt idx="9">
                  <c:v>#N/A</c:v>
                </c:pt>
                <c:pt idx="10">
                  <c:v>16312</c:v>
                </c:pt>
                <c:pt idx="11">
                  <c:v>#N/A</c:v>
                </c:pt>
                <c:pt idx="12">
                  <c:v>#N/A</c:v>
                </c:pt>
                <c:pt idx="13">
                  <c:v>16329</c:v>
                </c:pt>
                <c:pt idx="14">
                  <c:v>#N/A</c:v>
                </c:pt>
              </c:numCache>
            </c:numRef>
          </c:val>
          <c:smooth val="0"/>
          <c:extLst>
            <c:ext xmlns:c16="http://schemas.microsoft.com/office/drawing/2014/chart" uri="{C3380CC4-5D6E-409C-BE32-E72D297353CC}">
              <c16:uniqueId val="{0000000B-2426-4C5A-A4AA-430B92CE2F6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1893</c:v>
                </c:pt>
                <c:pt idx="1">
                  <c:v>1599</c:v>
                </c:pt>
                <c:pt idx="2">
                  <c:v>1013</c:v>
                </c:pt>
              </c:numCache>
            </c:numRef>
          </c:val>
          <c:extLst>
            <c:ext xmlns:c16="http://schemas.microsoft.com/office/drawing/2014/chart" uri="{C3380CC4-5D6E-409C-BE32-E72D297353CC}">
              <c16:uniqueId val="{00000000-47EB-4031-A5F3-6943D6A92FD3}"/>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1152</c:v>
                </c:pt>
                <c:pt idx="1">
                  <c:v>957</c:v>
                </c:pt>
                <c:pt idx="2">
                  <c:v>761</c:v>
                </c:pt>
              </c:numCache>
            </c:numRef>
          </c:val>
          <c:extLst>
            <c:ext xmlns:c16="http://schemas.microsoft.com/office/drawing/2014/chart" uri="{C3380CC4-5D6E-409C-BE32-E72D297353CC}">
              <c16:uniqueId val="{00000001-47EB-4031-A5F3-6943D6A92FD3}"/>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2078</c:v>
                </c:pt>
                <c:pt idx="1">
                  <c:v>1743</c:v>
                </c:pt>
                <c:pt idx="2">
                  <c:v>1529</c:v>
                </c:pt>
              </c:numCache>
            </c:numRef>
          </c:val>
          <c:extLst>
            <c:ext xmlns:c16="http://schemas.microsoft.com/office/drawing/2014/chart" uri="{C3380CC4-5D6E-409C-BE32-E72D297353CC}">
              <c16:uniqueId val="{00000002-47EB-4031-A5F3-6943D6A92FD3}"/>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{C28C77C4-377C-4867-86F7-DF242FCCEF0D}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F81-436C-BB96-B165294569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{A65D083D-234B-4DB0-965A-3E30F051C250}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F81-436C-BB96-B165294569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{876726C8-A6D7-4FDD-9645-39233BA0A76A}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F81-436C-BB96-B165294569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{3FC7B58F-00D7-4CE3-B89F-9CEF77E5E296}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F81-436C-BB96-B165294569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{08BBE269-8CA6-499B-BEE4-15A5318D22A1}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F81-436C-BB96-B16529456967}"/>
                </c:ext>
              </c:extLst>
            </c:dLbl>
            <c:dLbl>
              <c:idx val="8"/>
              <c:layout>
                <c:manualLayout>
                  <c:x val="-3.894051511417649E-2"/>
                  <c:y val="-6.7380183306211455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{15E9E7A2-EC30-4F15-8DF0-D78059F1863A}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F81-436C-BB96-B16529456967}"/>
                </c:ext>
              </c:extLst>
            </c:dLbl>
            <c:dLbl>
              <c:idx val="16"/>
              <c:layout>
                <c:manualLayout>
                  <c:x val="-2.5090986186291832E-2"/>
                  <c:y val="-6.20979009055189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{3D826E30-B28C-431A-8B5F-6B760D3F6F86}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F81-436C-BB96-B165294569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{F8BD08D8-DFBA-4E31-8961-C89DFA2C7E08}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F81-436C-BB96-B165294569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{78CF51FD-400C-4F1D-9D34-D6323D1BDE21}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F81-436C-BB96-B165294569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70.5</c:v>
                </c:pt>
                <c:pt idx="8">
                  <c:v>68.5</c:v>
                </c:pt>
                <c:pt idx="16">
                  <c:v>68.3</c:v>
                </c:pt>
                <c:pt idx="24">
                  <c:v>69.2</c:v>
                </c:pt>
                <c:pt idx="32">
                  <c:v>70.599999999999994</c:v>
                </c:pt>
              </c:numCache>
            </c:numRef>
          </c:xVal>
          <c:yVal>
            <c:numRef>
              <c:f>公会計指標分析・財政指標組合せ分析表!$BP$51:$DC$51</c:f>
              <c:numCache>
                <c:formatCode>#,##0.0;"▲ "#,##0.0</c:formatCode>
                <c:ptCount val="40"/>
                <c:pt idx="0">
                  <c:v>92.7</c:v>
                </c:pt>
                <c:pt idx="8">
                  <c:v>96.6</c:v>
                </c:pt>
                <c:pt idx="16">
                  <c:v>102.7</c:v>
                </c:pt>
                <c:pt idx="24">
                  <c:v>106.8</c:v>
                </c:pt>
                <c:pt idx="32">
                  <c:v>104.1</c:v>
                </c:pt>
              </c:numCache>
            </c:numRef>
          </c:yVal>
          <c:smooth val="0"/>
          <c:extLst>
            <c:ext xmlns:c16="http://schemas.microsoft.com/office/drawing/2014/chart" uri="{C3380CC4-5D6E-409C-BE32-E72D297353CC}">
              <c16:uniqueId val="{00000009-CF81-436C-BB96-B165294569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{8025B33E-3918-44D8-83FA-283BC97039C2}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F81-436C-BB96-B165294569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{B5ED9008-50F5-492F-9966-64BC7CD574CA}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F81-436C-BB96-B165294569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{5E757287-D0F5-4325-9603-FCF27B2887F6}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F81-436C-BB96-B165294569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{D8172BA8-F84F-48C0-BD50-A58D3A57BE2F}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F81-436C-BB96-B165294569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{28F09ED4-4432-4018-9472-96F99FBC1D5E}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F81-436C-BB96-B1652945696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{61B7BE68-E7F4-47EB-9A63-578F94A02381}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F81-436C-BB96-B1652945696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{2BF45B43-DA93-4475-9B5B-A746FEEBF6F6}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F81-436C-BB96-B1652945696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{CBC6FE5B-BF53-4F4B-B0BE-E8652EB0B4A1}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F81-436C-BB96-B1652945696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{B16200D2-9054-4346-AC5A-2CE0CF76B72E}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F81-436C-BB96-B165294569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CF81-436C-BB96-B16529456967}"/>
            </c:ext>
          </c:extLst>
        </c:ser>
        <c:dLbls>
          <c:showLegendKey val="0"/>
          <c:showVal val="1"/>
          <c:showCatName val="0"/>
          <c:showSerName val="0"/>
          <c:showPercent val="0"/>
          <c:showBubbleSize val="0"/>
        </c:dLbls>
        <c:axId val="46179840"/>
        <c:axId val="46181760"/>
      </c:scatterChart>
      <c:valAx>
        <c:axId val="46179840"/>
        <c:scaling>
          <c:orientation val="maxMin"/>
          <c:max val="72"/>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{749F1980-45FD-4F07-B769-7CEE6CB7F3D6}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3908-42A9-9359-EB469327738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{D10DC163-B79C-444C-8D5D-FE830C1E3ADF}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908-42A9-9359-EB469327738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{31D0692C-00FF-46BB-9148-E462171BE674}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908-42A9-9359-EB469327738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{31B9433E-E2B7-467E-9213-8443C53F3431}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908-42A9-9359-EB469327738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{52C827D3-2F08-4068-8C22-C2A69CC90243}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908-42A9-9359-EB469327738E}"/>
                </c:ext>
              </c:extLst>
            </c:dLbl>
            <c:dLbl>
              <c:idx val="8"/>
              <c:layout>
                <c:manualLayout>
                  <c:x val="-2.8829768353872028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{F52F9C8C-F00A-4EEC-A2A0-2A7E707094E5}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3908-42A9-9359-EB469327738E}"/>
                </c:ext>
              </c:extLst>
            </c:dLbl>
            <c:dLbl>
              <c:idx val="16"/>
              <c:layout>
                <c:manualLayout>
                  <c:x val="-3.4310917096279141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{55F0F785-D06C-4530-BC02-EDA3E2B1CA7A}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3908-42A9-9359-EB469327738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{107BA50B-7014-4EF1-99CB-F5C8090727B5}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3908-42A9-9359-EB469327738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{F2B7A392-4917-4CCA-85A5-ADA23A771852}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3908-42A9-9359-EB469327738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8.6999999999999993</c:v>
                </c:pt>
                <c:pt idx="8">
                  <c:v>9.1</c:v>
                </c:pt>
                <c:pt idx="16">
                  <c:v>9.1999999999999993</c:v>
                </c:pt>
                <c:pt idx="24">
                  <c:v>8.6999999999999993</c:v>
                </c:pt>
                <c:pt idx="32">
                  <c:v>8.1999999999999993</c:v>
                </c:pt>
              </c:numCache>
            </c:numRef>
          </c:xVal>
          <c:yVal>
            <c:numRef>
              <c:f>公会計指標分析・財政指標組合せ分析表!$BP$73:$DC$73</c:f>
              <c:numCache>
                <c:formatCode>#,##0.0;"▲ "#,##0.0</c:formatCode>
                <c:ptCount val="40"/>
                <c:pt idx="0">
                  <c:v>92.7</c:v>
                </c:pt>
                <c:pt idx="8">
                  <c:v>96.6</c:v>
                </c:pt>
                <c:pt idx="16">
                  <c:v>102.7</c:v>
                </c:pt>
                <c:pt idx="24">
                  <c:v>106.8</c:v>
                </c:pt>
                <c:pt idx="32">
                  <c:v>104.1</c:v>
                </c:pt>
              </c:numCache>
            </c:numRef>
          </c:yVal>
          <c:smooth val="0"/>
          <c:extLst>
            <c:ext xmlns:c16="http://schemas.microsoft.com/office/drawing/2014/chart" uri="{C3380CC4-5D6E-409C-BE32-E72D297353CC}">
              <c16:uniqueId val="{00000009-3908-42A9-9359-EB469327738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{29C9E8EB-936C-47BE-B570-68F717BB8158}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3908-42A9-9359-EB469327738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{24B1BEC6-B4A7-49B8-A4E3-040879905A1A}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908-42A9-9359-EB469327738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{EAA38739-A76F-400D-8830-E5A4F9745FB8}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908-42A9-9359-EB469327738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{EE1FFDE9-3F2B-4EED-B4B8-83F7927915B7}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908-42A9-9359-EB469327738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{AC98F539-D591-4217-B3F6-24C93D3DD73E}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908-42A9-9359-EB469327738E}"/>
                </c:ext>
              </c:extLst>
            </c:dLbl>
            <c:dLbl>
              <c:idx val="8"/>
              <c:layout>
                <c:manualLayout>
                  <c:x val="-4.4905057365901176E-2"/>
                  <c:y val="-5.7062025183795953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{27B11722-A895-487A-B7EB-3EC9FD53CC58}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3908-42A9-9359-EB469327738E}"/>
                </c:ext>
              </c:extLst>
            </c:dLbl>
            <c:dLbl>
              <c:idx val="16"/>
              <c:layout>
                <c:manualLayout>
                  <c:x val="-1.8235628084250128E-2"/>
                  <c:y val="-6.481645748667552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{7B2CCF28-822C-4320-859A-C655ED8BA2CC}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3908-42A9-9359-EB469327738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{B82247D3-52E5-407B-B74F-BCFC63220C14}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3908-42A9-9359-EB469327738E}"/>
                </c:ext>
              </c:extLst>
            </c:dLbl>
            <c:dLbl>
              <c:idx val="32"/>
              <c:layout>
                <c:manualLayout>
                  <c:x val="-3.1570342725075584E-2"/>
                  <c:y val="-6.537060237398685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{4170B97D-5CA3-4610-A5B9-2729DE46127E}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3908-42A9-9359-EB469327738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3908-42A9-9359-EB469327738E}"/>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0" lang="ja-JP" altLang="en-US"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0"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0"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年度の</a:t>
          </a:r>
          <a:r>
            <a:rPr lang="ja-JP" altLang="en-US" sz="1100">
              <a:latin typeface="BIZ UDゴシック" panose="020B0400000000000000" pitchFamily="49" charset="-128"/>
              <a:ea typeface="BIZ UDゴシック" panose="020B0400000000000000" pitchFamily="49" charset="-128"/>
            </a:rPr>
            <a:t>基準財政需要額は、国の補正予算により地方交付税の総額が増額されたことに伴い、臨時経済対策費、給与改定費、臨時財政対策債償還基金費が創設され、普通交付税の再算定が行われたことなどにより、</a:t>
          </a:r>
          <a:r>
            <a:rPr lang="en-US" altLang="ja-JP" sz="1100">
              <a:latin typeface="BIZ UDゴシック" panose="020B0400000000000000" pitchFamily="49" charset="-128"/>
              <a:ea typeface="BIZ UDゴシック" panose="020B0400000000000000" pitchFamily="49" charset="-128"/>
            </a:rPr>
            <a:t>16,373</a:t>
          </a:r>
          <a:r>
            <a:rPr lang="ja-JP" altLang="en-US" sz="1100">
              <a:latin typeface="BIZ UDゴシック" panose="020B0400000000000000" pitchFamily="49" charset="-128"/>
              <a:ea typeface="BIZ UDゴシック" panose="020B0400000000000000" pitchFamily="49" charset="-128"/>
            </a:rPr>
            <a:t>百万円と前年度比＋</a:t>
          </a:r>
          <a:r>
            <a:rPr lang="en-US" altLang="ja-JP" sz="1100">
              <a:latin typeface="BIZ UDゴシック" panose="020B0400000000000000" pitchFamily="49" charset="-128"/>
              <a:ea typeface="BIZ UDゴシック" panose="020B0400000000000000" pitchFamily="49" charset="-128"/>
            </a:rPr>
            <a:t>469</a:t>
          </a:r>
          <a:r>
            <a:rPr lang="ja-JP" altLang="en-US" sz="1100">
              <a:latin typeface="BIZ UDゴシック" panose="020B0400000000000000" pitchFamily="49" charset="-128"/>
              <a:ea typeface="BIZ UDゴシック" panose="020B0400000000000000" pitchFamily="49" charset="-128"/>
            </a:rPr>
            <a:t>百万円</a:t>
          </a:r>
          <a:r>
            <a:rPr lang="en-US" altLang="ja-JP" sz="1100">
              <a:latin typeface="BIZ UDゴシック" panose="020B0400000000000000" pitchFamily="49" charset="-128"/>
              <a:ea typeface="BIZ UDゴシック" panose="020B0400000000000000" pitchFamily="49" charset="-128"/>
            </a:rPr>
            <a:t>(3.0</a:t>
          </a:r>
          <a:r>
            <a:rPr lang="ja-JP" altLang="en-US" sz="1100">
              <a:latin typeface="BIZ UDゴシック" panose="020B0400000000000000" pitchFamily="49" charset="-128"/>
              <a:ea typeface="BIZ UDゴシック" panose="020B0400000000000000" pitchFamily="49" charset="-128"/>
            </a:rPr>
            <a:t>％</a:t>
          </a:r>
          <a:r>
            <a:rPr lang="en-US" altLang="ja-JP" sz="1100">
              <a:latin typeface="BIZ UDゴシック" panose="020B0400000000000000" pitchFamily="49" charset="-128"/>
              <a:ea typeface="BIZ UDゴシック" panose="020B0400000000000000" pitchFamily="49" charset="-128"/>
            </a:rPr>
            <a:t>)</a:t>
          </a:r>
          <a:r>
            <a:rPr lang="ja-JP" altLang="en-US" sz="1100">
              <a:latin typeface="BIZ UDゴシック" panose="020B0400000000000000" pitchFamily="49" charset="-128"/>
              <a:ea typeface="BIZ UDゴシック" panose="020B0400000000000000" pitchFamily="49" charset="-128"/>
            </a:rPr>
            <a:t>の増となった。基準財政収入額は、定額減税に伴う個人市民税の減や固定資産税の減により</a:t>
          </a:r>
          <a:r>
            <a:rPr lang="en-US" altLang="ja-JP" sz="1100">
              <a:latin typeface="BIZ UDゴシック" panose="020B0400000000000000" pitchFamily="49" charset="-128"/>
              <a:ea typeface="BIZ UDゴシック" panose="020B0400000000000000" pitchFamily="49" charset="-128"/>
            </a:rPr>
            <a:t>8,757</a:t>
          </a:r>
          <a:r>
            <a:rPr lang="ja-JP" altLang="en-US" sz="1100">
              <a:latin typeface="BIZ UDゴシック" panose="020B0400000000000000" pitchFamily="49" charset="-128"/>
              <a:ea typeface="BIZ UDゴシック" panose="020B0400000000000000" pitchFamily="49" charset="-128"/>
            </a:rPr>
            <a:t>百万円と前年度比△</a:t>
          </a:r>
          <a:r>
            <a:rPr lang="en-US" altLang="ja-JP" sz="1100">
              <a:latin typeface="BIZ UDゴシック" panose="020B0400000000000000" pitchFamily="49" charset="-128"/>
              <a:ea typeface="BIZ UDゴシック" panose="020B0400000000000000" pitchFamily="49" charset="-128"/>
            </a:rPr>
            <a:t>30</a:t>
          </a:r>
          <a:r>
            <a:rPr lang="ja-JP" altLang="en-US" sz="1100">
              <a:latin typeface="BIZ UDゴシック" panose="020B0400000000000000" pitchFamily="49" charset="-128"/>
              <a:ea typeface="BIZ UDゴシック" panose="020B0400000000000000" pitchFamily="49" charset="-128"/>
            </a:rPr>
            <a:t>百万円（△</a:t>
          </a:r>
          <a:r>
            <a:rPr lang="en-US" altLang="ja-JP" sz="1100">
              <a:latin typeface="BIZ UDゴシック" panose="020B0400000000000000" pitchFamily="49" charset="-128"/>
              <a:ea typeface="BIZ UDゴシック" panose="020B0400000000000000" pitchFamily="49" charset="-128"/>
            </a:rPr>
            <a:t>0.3</a:t>
          </a:r>
          <a:r>
            <a:rPr lang="ja-JP" altLang="en-US" sz="1100">
              <a:latin typeface="BIZ UDゴシック" panose="020B0400000000000000" pitchFamily="49" charset="-128"/>
              <a:ea typeface="BIZ UDゴシック" panose="020B0400000000000000" pitchFamily="49" charset="-128"/>
            </a:rPr>
            <a:t>％）の減となり、財政力指数の単年度比率は</a:t>
          </a:r>
          <a:r>
            <a:rPr lang="en-US" altLang="ja-JP" sz="1100">
              <a:latin typeface="BIZ UDゴシック" panose="020B0400000000000000" pitchFamily="49" charset="-128"/>
              <a:ea typeface="BIZ UDゴシック" panose="020B0400000000000000" pitchFamily="49" charset="-128"/>
            </a:rPr>
            <a:t>0.535</a:t>
          </a:r>
          <a:r>
            <a:rPr lang="ja-JP" altLang="en-US" sz="1100">
              <a:latin typeface="BIZ UDゴシック" panose="020B0400000000000000" pitchFamily="49" charset="-128"/>
              <a:ea typeface="BIZ UDゴシック" panose="020B0400000000000000" pitchFamily="49" charset="-128"/>
            </a:rPr>
            <a:t>、</a:t>
          </a:r>
          <a:r>
            <a:rPr lang="en-US" altLang="ja-JP" sz="1100">
              <a:latin typeface="BIZ UDゴシック" panose="020B0400000000000000" pitchFamily="49" charset="-128"/>
              <a:ea typeface="BIZ UDゴシック" panose="020B0400000000000000" pitchFamily="49" charset="-128"/>
            </a:rPr>
            <a:t>3</a:t>
          </a:r>
          <a:r>
            <a:rPr lang="ja-JP" altLang="en-US" sz="1100">
              <a:latin typeface="BIZ UDゴシック" panose="020B0400000000000000" pitchFamily="49" charset="-128"/>
              <a:ea typeface="BIZ UDゴシック" panose="020B0400000000000000" pitchFamily="49" charset="-128"/>
            </a:rPr>
            <a:t>か年平均値は</a:t>
          </a:r>
          <a:r>
            <a:rPr lang="en-US" altLang="ja-JP" sz="1100">
              <a:latin typeface="BIZ UDゴシック" panose="020B0400000000000000" pitchFamily="49" charset="-128"/>
              <a:ea typeface="BIZ UDゴシック" panose="020B0400000000000000" pitchFamily="49" charset="-128"/>
            </a:rPr>
            <a:t>0.54</a:t>
          </a:r>
          <a:r>
            <a:rPr lang="ja-JP" altLang="en-US" sz="1100">
              <a:latin typeface="BIZ UDゴシック" panose="020B0400000000000000" pitchFamily="49" charset="-128"/>
              <a:ea typeface="BIZ UDゴシック" panose="020B0400000000000000" pitchFamily="49" charset="-128"/>
            </a:rPr>
            <a:t>と前年度から横ばいとなった。</a:t>
          </a:r>
          <a:endParaRPr lang="en-US" altLang="ja-JP" sz="1100">
            <a:latin typeface="BIZ UDゴシック" panose="020B0400000000000000" pitchFamily="49" charset="-128"/>
            <a:ea typeface="BIZ UDゴシック" panose="020B0400000000000000" pitchFamily="49" charset="-128"/>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今後、人口減少対策等による税収の確保や公共施設の適正な維持管理など、将来を見据えた効率的な行財政で支えるまちづくりを展開し、歳出の削減に努める。</a:t>
          </a:r>
          <a:endParaRPr lang="ja-JP" altLang="ja-JP" sz="1100">
            <a:effectLst/>
            <a:latin typeface="BIZ UDゴシック" panose="020B0400000000000000" pitchFamily="49" charset="-128"/>
            <a:ea typeface="BIZ UDゴシック" panose="020B0400000000000000"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81845</xdr:rowOff>
    </xdr:from>
    <xdr:to>
      <xdr:col>19</xdr:col>
      <xdr:colOff>133350</xdr:colOff>
      <xdr:row>43</xdr:row>
      <xdr:rowOff>95250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5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55033</xdr:rowOff>
    </xdr:from>
    <xdr:to>
      <xdr:col>15</xdr:col>
      <xdr:colOff>82550</xdr:colOff>
      <xdr:row>43</xdr:row>
      <xdr:rowOff>81845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27383"/>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41628</xdr:rowOff>
    </xdr:from>
    <xdr:to>
      <xdr:col>11</xdr:col>
      <xdr:colOff>31750</xdr:colOff>
      <xdr:row>43</xdr:row>
      <xdr:rowOff>55033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139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31045</xdr:rowOff>
    </xdr:from>
    <xdr:to>
      <xdr:col>15</xdr:col>
      <xdr:colOff>133350</xdr:colOff>
      <xdr:row>43</xdr:row>
      <xdr:rowOff>132645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0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117422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8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4233</xdr:rowOff>
    </xdr:from>
    <xdr:to>
      <xdr:col>11</xdr:col>
      <xdr:colOff>82550</xdr:colOff>
      <xdr:row>43</xdr:row>
      <xdr:rowOff>105833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90610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162278</xdr:rowOff>
    </xdr:from>
    <xdr:to>
      <xdr:col>7</xdr:col>
      <xdr:colOff>31750</xdr:colOff>
      <xdr:row>43</xdr:row>
      <xdr:rowOff>92428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77205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年度の経常収支比率は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95.9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イントの増となった。</a:t>
          </a:r>
          <a:r>
            <a:rPr lang="ja-JP" altLang="en-US">
              <a:latin typeface="BIZ UDゴシック" panose="020B0400000000000000" pitchFamily="49" charset="-128"/>
              <a:ea typeface="BIZ UDゴシック" panose="020B0400000000000000" pitchFamily="49" charset="-128"/>
            </a:rPr>
            <a:t>主な要因としては、人事院勧告や法改正に伴う会計年度任用職員への勤勉手当の支給開始による人件費の増等により、経常経費充当一般財源</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比率算定における分子</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の増加によるものである。</a:t>
          </a:r>
          <a:endParaRPr lang="en-US" altLang="ja-JP">
            <a:latin typeface="BIZ UDゴシック" panose="020B0400000000000000" pitchFamily="49" charset="-128"/>
            <a:ea typeface="BIZ UDゴシック" panose="020B0400000000000000" pitchFamily="49" charset="-128"/>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今後も引き続き、公共施設マネジメント基本方針による既存施設の見直しの検討や、事業の選択と集中を進めることにより、経常経費の抑制に努める。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153988</xdr:rowOff>
    </xdr:from>
    <xdr:to>
      <xdr:col>23</xdr:col>
      <xdr:colOff>133350</xdr:colOff>
      <xdr:row>65</xdr:row>
      <xdr:rowOff>6668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26788"/>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27305</xdr:rowOff>
    </xdr:from>
    <xdr:to>
      <xdr:col>19</xdr:col>
      <xdr:colOff>133350</xdr:colOff>
      <xdr:row>64</xdr:row>
      <xdr:rowOff>153988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000105"/>
          <a:ext cx="8890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116840</xdr:rowOff>
    </xdr:from>
    <xdr:to>
      <xdr:col>15</xdr:col>
      <xdr:colOff>82550</xdr:colOff>
      <xdr:row>64</xdr:row>
      <xdr:rowOff>27305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46740"/>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116840</xdr:rowOff>
    </xdr:from>
    <xdr:to>
      <xdr:col>11</xdr:col>
      <xdr:colOff>31750</xdr:colOff>
      <xdr:row>64</xdr:row>
      <xdr:rowOff>81597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46740"/>
          <a:ext cx="889000" cy="307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127318</xdr:rowOff>
    </xdr:from>
    <xdr:to>
      <xdr:col>23</xdr:col>
      <xdr:colOff>184150</xdr:colOff>
      <xdr:row>65</xdr:row>
      <xdr:rowOff>57468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00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99395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72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103188</xdr:rowOff>
    </xdr:from>
    <xdr:to>
      <xdr:col>19</xdr:col>
      <xdr:colOff>184150</xdr:colOff>
      <xdr:row>65</xdr:row>
      <xdr:rowOff>33338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18115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6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147955</xdr:rowOff>
    </xdr:from>
    <xdr:to>
      <xdr:col>15</xdr:col>
      <xdr:colOff>133350</xdr:colOff>
      <xdr:row>64</xdr:row>
      <xdr:rowOff>78105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4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62882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3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66040</xdr:rowOff>
    </xdr:from>
    <xdr:to>
      <xdr:col>11</xdr:col>
      <xdr:colOff>82550</xdr:colOff>
      <xdr:row>62</xdr:row>
      <xdr:rowOff>167640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152417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117174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8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[191,741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人件費については、人事院勧告による基本給の引き上げや、</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法改正に伴</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い</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会計年度任用職員への勤勉手当の支給</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が開始されたこと、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退職手当が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341</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212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百万円となったことにより</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430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8.2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の増加となった。</a:t>
          </a:r>
          <a:endParaRPr lang="ja-JP" altLang="ja-JP" sz="11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物件費については、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物価高騰に伴う各種施設の管理委託費の増などにより</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65</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1.1</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の増加となった。</a:t>
          </a:r>
          <a:endParaRPr lang="ja-JP" altLang="ja-JP" sz="11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全国平均</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値や類似団体平均値を</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上回って</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いることから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、今後も引き続き、公共施設マネジメント基本方針による既存施設の見直しの検討や、事業の選択と集中を進めることにより、行政経費の削減に努める。</a:t>
          </a:r>
          <a:endParaRPr lang="ja-JP" altLang="ja-JP" sz="11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74144</xdr:rowOff>
    </xdr:from>
    <xdr:to>
      <xdr:col>23</xdr:col>
      <xdr:colOff>133350</xdr:colOff>
      <xdr:row>84</xdr:row>
      <xdr:rowOff>136770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75944"/>
          <a:ext cx="838200" cy="62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5776</xdr:rowOff>
    </xdr:from>
    <xdr:to>
      <xdr:col>19</xdr:col>
      <xdr:colOff>133350</xdr:colOff>
      <xdr:row>84</xdr:row>
      <xdr:rowOff>74144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07576"/>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166787</xdr:rowOff>
    </xdr:from>
    <xdr:to>
      <xdr:col>15</xdr:col>
      <xdr:colOff>82550</xdr:colOff>
      <xdr:row>84</xdr:row>
      <xdr:rowOff>5776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397137"/>
          <a:ext cx="889000" cy="10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48340</xdr:rowOff>
    </xdr:from>
    <xdr:to>
      <xdr:col>11</xdr:col>
      <xdr:colOff>31750</xdr:colOff>
      <xdr:row>83</xdr:row>
      <xdr:rowOff>166787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78690"/>
          <a:ext cx="889000" cy="11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85970</xdr:rowOff>
    </xdr:from>
    <xdr:to>
      <xdr:col>23</xdr:col>
      <xdr:colOff>184150</xdr:colOff>
      <xdr:row>85</xdr:row>
      <xdr:rowOff>16120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8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58047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59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23344</xdr:rowOff>
    </xdr:from>
    <xdr:to>
      <xdr:col>19</xdr:col>
      <xdr:colOff>184150</xdr:colOff>
      <xdr:row>84</xdr:row>
      <xdr:rowOff>124944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425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109721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511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126426</xdr:rowOff>
    </xdr:from>
    <xdr:to>
      <xdr:col>15</xdr:col>
      <xdr:colOff>133350</xdr:colOff>
      <xdr:row>84</xdr:row>
      <xdr:rowOff>56576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5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41353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43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115987</xdr:rowOff>
    </xdr:from>
    <xdr:to>
      <xdr:col>11</xdr:col>
      <xdr:colOff>82550</xdr:colOff>
      <xdr:row>84</xdr:row>
      <xdr:rowOff>46137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34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30914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432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168990</xdr:rowOff>
    </xdr:from>
    <xdr:to>
      <xdr:col>7</xdr:col>
      <xdr:colOff>31750</xdr:colOff>
      <xdr:row>83</xdr:row>
      <xdr:rowOff>99140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2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83917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1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全国市平均、類似団体内平均を下回っている。引き続き国の制度に合わせた見直しを行いながら、給与の適正化に努める。</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66221</xdr:rowOff>
    </xdr:from>
    <xdr:to>
      <xdr:col>81</xdr:col>
      <xdr:colOff>44450</xdr:colOff>
      <xdr:row>85</xdr:row>
      <xdr:rowOff>152400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639471"/>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66221</xdr:rowOff>
    </xdr:from>
    <xdr:to>
      <xdr:col>77</xdr:col>
      <xdr:colOff>44450</xdr:colOff>
      <xdr:row>85</xdr:row>
      <xdr:rowOff>100693</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39471"/>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83457</xdr:rowOff>
    </xdr:from>
    <xdr:to>
      <xdr:col>72</xdr:col>
      <xdr:colOff>203200</xdr:colOff>
      <xdr:row>85</xdr:row>
      <xdr:rowOff>100693</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65670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83457</xdr:rowOff>
    </xdr:from>
    <xdr:to>
      <xdr:col>68</xdr:col>
      <xdr:colOff>152400</xdr:colOff>
      <xdr:row>86</xdr:row>
      <xdr:rowOff>84364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656707"/>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118127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15421</xdr:rowOff>
    </xdr:from>
    <xdr:to>
      <xdr:col>77</xdr:col>
      <xdr:colOff>95250</xdr:colOff>
      <xdr:row>85</xdr:row>
      <xdr:rowOff>117021</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5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127198</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57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49893</xdr:rowOff>
    </xdr:from>
    <xdr:to>
      <xdr:col>73</xdr:col>
      <xdr:colOff>44450</xdr:colOff>
      <xdr:row>85</xdr:row>
      <xdr:rowOff>151493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32657</xdr:rowOff>
    </xdr:from>
    <xdr:to>
      <xdr:col>68</xdr:col>
      <xdr:colOff>203200</xdr:colOff>
      <xdr:row>85</xdr:row>
      <xdr:rowOff>134257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144434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145341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消防業務が広域ではなく市単独で構成されていることや、公立保育園数が多く、保育士の配置が必要なことなどから、類似団体の平均値を超えている。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引き続き、施設の統廃合の検討を進めるほか、指定管理者制度の活用、業務の民間委託、計画的な人員配置を進め、職員数の適正化を図る。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163376</xdr:rowOff>
    </xdr:from>
    <xdr:to>
      <xdr:col>81</xdr:col>
      <xdr:colOff>44450</xdr:colOff>
      <xdr:row>63</xdr:row>
      <xdr:rowOff>10885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6179800" y="10793276"/>
          <a:ext cx="8382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166824</xdr:rowOff>
    </xdr:from>
    <xdr:to>
      <xdr:col>77</xdr:col>
      <xdr:colOff>44450</xdr:colOff>
      <xdr:row>63</xdr:row>
      <xdr:rowOff>10885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796724"/>
          <a:ext cx="889000" cy="15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149588</xdr:rowOff>
    </xdr:from>
    <xdr:to>
      <xdr:col>72</xdr:col>
      <xdr:colOff>203200</xdr:colOff>
      <xdr:row>62</xdr:row>
      <xdr:rowOff>166824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779488"/>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125458</xdr:rowOff>
    </xdr:from>
    <xdr:to>
      <xdr:col>68</xdr:col>
      <xdr:colOff>152400</xdr:colOff>
      <xdr:row>62</xdr:row>
      <xdr:rowOff>149588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755358"/>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112576</xdr:rowOff>
    </xdr:from>
    <xdr:to>
      <xdr:col>81</xdr:col>
      <xdr:colOff>95250</xdr:colOff>
      <xdr:row>63</xdr:row>
      <xdr:rowOff>42726</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74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84653</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714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131535</xdr:rowOff>
    </xdr:from>
    <xdr:to>
      <xdr:col>77</xdr:col>
      <xdr:colOff>95250</xdr:colOff>
      <xdr:row>63</xdr:row>
      <xdr:rowOff>61685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76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46462</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8478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116024</xdr:rowOff>
    </xdr:from>
    <xdr:to>
      <xdr:col>73</xdr:col>
      <xdr:colOff>44450</xdr:colOff>
      <xdr:row>63</xdr:row>
      <xdr:rowOff>46174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745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30951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832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98788</xdr:rowOff>
    </xdr:from>
    <xdr:to>
      <xdr:col>68</xdr:col>
      <xdr:colOff>203200</xdr:colOff>
      <xdr:row>63</xdr:row>
      <xdr:rowOff>28938</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72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13715</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81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74658</xdr:rowOff>
    </xdr:from>
    <xdr:to>
      <xdr:col>64</xdr:col>
      <xdr:colOff>152400</xdr:colOff>
      <xdr:row>63</xdr:row>
      <xdr:rowOff>4808</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7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161035</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790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実質公債費比率は、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8.2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％で、前年度から</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0.5</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ポイント減少している。</a:t>
          </a:r>
          <a:r>
            <a:rPr lang="ja-JP" altLang="en-US">
              <a:latin typeface="BIZ UDゴシック" panose="020B0400000000000000" pitchFamily="49" charset="-128"/>
              <a:ea typeface="BIZ UDゴシック" panose="020B0400000000000000" pitchFamily="49" charset="-128"/>
            </a:rPr>
            <a:t>これは、単年度の比率では、繰上償還額及び借換債額を除いた市債の償還額や、南加賀広域圏事務組合への公債費繰出が前年比で増加</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比率の算定における分子が増加</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したことなどにより、前年度より</a:t>
          </a:r>
          <a:r>
            <a:rPr lang="en-US" altLang="ja-JP">
              <a:latin typeface="BIZ UDゴシック" panose="020B0400000000000000" pitchFamily="49" charset="-128"/>
              <a:ea typeface="BIZ UDゴシック" panose="020B0400000000000000" pitchFamily="49" charset="-128"/>
            </a:rPr>
            <a:t>0.3</a:t>
          </a:r>
          <a:r>
            <a:rPr lang="ja-JP" altLang="en-US">
              <a:latin typeface="BIZ UDゴシック" panose="020B0400000000000000" pitchFamily="49" charset="-128"/>
              <a:ea typeface="BIZ UDゴシック" panose="020B0400000000000000" pitchFamily="49" charset="-128"/>
            </a:rPr>
            <a:t>ポイント増加したものの、比率の算定に用いる</a:t>
          </a:r>
          <a:r>
            <a:rPr lang="en-US" altLang="ja-JP">
              <a:latin typeface="BIZ UDゴシック" panose="020B0400000000000000" pitchFamily="49" charset="-128"/>
              <a:ea typeface="BIZ UDゴシック" panose="020B0400000000000000" pitchFamily="49" charset="-128"/>
            </a:rPr>
            <a:t>3</a:t>
          </a:r>
          <a:r>
            <a:rPr lang="ja-JP" altLang="en-US">
              <a:latin typeface="BIZ UDゴシック" panose="020B0400000000000000" pitchFamily="49" charset="-128"/>
              <a:ea typeface="BIZ UDゴシック" panose="020B0400000000000000" pitchFamily="49" charset="-128"/>
            </a:rPr>
            <a:t>か年平均数値が減少したことによるものである。</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令和</a:t>
          </a:r>
          <a:r>
            <a:rPr lang="en-US" altLang="ja-JP">
              <a:latin typeface="BIZ UDゴシック" panose="020B0400000000000000" pitchFamily="49" charset="-128"/>
              <a:ea typeface="BIZ UDゴシック" panose="020B0400000000000000" pitchFamily="49" charset="-128"/>
            </a:rPr>
            <a:t>3</a:t>
          </a:r>
          <a:r>
            <a:rPr lang="ja-JP" altLang="en-US">
              <a:latin typeface="BIZ UDゴシック" panose="020B0400000000000000" pitchFamily="49" charset="-128"/>
              <a:ea typeface="BIZ UDゴシック" panose="020B0400000000000000" pitchFamily="49" charset="-128"/>
            </a:rPr>
            <a:t>年度の単年度比率は</a:t>
          </a:r>
          <a:r>
            <a:rPr lang="en-US" altLang="ja-JP">
              <a:latin typeface="BIZ UDゴシック" panose="020B0400000000000000" pitchFamily="49" charset="-128"/>
              <a:ea typeface="BIZ UDゴシック" panose="020B0400000000000000" pitchFamily="49" charset="-128"/>
            </a:rPr>
            <a:t>9.8%</a:t>
          </a:r>
          <a:r>
            <a:rPr lang="ja-JP" altLang="en-US">
              <a:latin typeface="BIZ UDゴシック" panose="020B0400000000000000" pitchFamily="49" charset="-128"/>
              <a:ea typeface="BIZ UDゴシック" panose="020B0400000000000000" pitchFamily="49" charset="-128"/>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昨年度から比率は改善したが、</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全国平均値や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類似団体</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平均値</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と比較すると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比率が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上回っていることから、今後も建設事業の選択と集中を進め</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交付税措置率の高い市債を活用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することで</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、更なる比率の改善に努める。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41487</xdr:rowOff>
    </xdr:from>
    <xdr:to>
      <xdr:col>81</xdr:col>
      <xdr:colOff>44450</xdr:colOff>
      <xdr:row>42</xdr:row>
      <xdr:rowOff>81704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242387"/>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81704</xdr:rowOff>
    </xdr:from>
    <xdr:to>
      <xdr:col>77</xdr:col>
      <xdr:colOff>44450</xdr:colOff>
      <xdr:row>42</xdr:row>
      <xdr:rowOff>121920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28260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113877</xdr:rowOff>
    </xdr:from>
    <xdr:to>
      <xdr:col>72</xdr:col>
      <xdr:colOff>203200</xdr:colOff>
      <xdr:row>42</xdr:row>
      <xdr:rowOff>121920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3147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81704</xdr:rowOff>
    </xdr:from>
    <xdr:to>
      <xdr:col>68</xdr:col>
      <xdr:colOff>152400</xdr:colOff>
      <xdr:row>42</xdr:row>
      <xdr:rowOff>113877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28260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162137</xdr:rowOff>
    </xdr:from>
    <xdr:to>
      <xdr:col>81</xdr:col>
      <xdr:colOff>95250</xdr:colOff>
      <xdr:row>42</xdr:row>
      <xdr:rowOff>92287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134214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16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30904</xdr:rowOff>
    </xdr:from>
    <xdr:to>
      <xdr:col>77</xdr:col>
      <xdr:colOff>95250</xdr:colOff>
      <xdr:row>42</xdr:row>
      <xdr:rowOff>132504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117281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181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71120</xdr:rowOff>
    </xdr:from>
    <xdr:to>
      <xdr:col>73</xdr:col>
      <xdr:colOff>44450</xdr:colOff>
      <xdr:row>43</xdr:row>
      <xdr:rowOff>1270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63077</xdr:rowOff>
    </xdr:from>
    <xdr:to>
      <xdr:col>68</xdr:col>
      <xdr:colOff>203200</xdr:colOff>
      <xdr:row>42</xdr:row>
      <xdr:rowOff>164677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149454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30904</xdr:rowOff>
    </xdr:from>
    <xdr:to>
      <xdr:col>64</xdr:col>
      <xdr:colOff>152400</xdr:colOff>
      <xdr:row>42</xdr:row>
      <xdr:rowOff>132504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117281</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18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将来負担比率については、</a:t>
          </a:r>
          <a:r>
            <a:rPr lang="ja-JP" altLang="en-US">
              <a:latin typeface="BIZ UDゴシック" panose="020B0400000000000000" pitchFamily="49" charset="-128"/>
              <a:ea typeface="BIZ UDゴシック" panose="020B0400000000000000" pitchFamily="49" charset="-128"/>
            </a:rPr>
            <a:t>前年度から </a:t>
          </a:r>
          <a:r>
            <a:rPr lang="en-US" altLang="ja-JP">
              <a:latin typeface="BIZ UDゴシック" panose="020B0400000000000000" pitchFamily="49" charset="-128"/>
              <a:ea typeface="BIZ UDゴシック" panose="020B0400000000000000" pitchFamily="49" charset="-128"/>
            </a:rPr>
            <a:t>2.7 </a:t>
          </a:r>
          <a:r>
            <a:rPr lang="ja-JP" altLang="en-US">
              <a:latin typeface="BIZ UDゴシック" panose="020B0400000000000000" pitchFamily="49" charset="-128"/>
              <a:ea typeface="BIZ UDゴシック" panose="020B0400000000000000" pitchFamily="49" charset="-128"/>
            </a:rPr>
            <a:t>ポイント減少している。これは、一般会計の市債残高が減少したことや、病院事業会計の企業債残高が減少したことにより、今後の病院事業会計への公債費繰出が減少</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比率の算定における分子が減少</a:t>
          </a:r>
          <a:r>
            <a:rPr lang="en-US" altLang="ja-JP">
              <a:latin typeface="BIZ UDゴシック" panose="020B0400000000000000" pitchFamily="49" charset="-128"/>
              <a:ea typeface="BIZ UDゴシック" panose="020B0400000000000000" pitchFamily="49" charset="-128"/>
            </a:rPr>
            <a:t>)</a:t>
          </a:r>
          <a:r>
            <a:rPr lang="ja-JP" altLang="en-US">
              <a:latin typeface="BIZ UDゴシック" panose="020B0400000000000000" pitchFamily="49" charset="-128"/>
              <a:ea typeface="BIZ UDゴシック" panose="020B0400000000000000" pitchFamily="49" charset="-128"/>
            </a:rPr>
            <a:t>したことなどによるものである。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平均値や全国平均値</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と比較すると依然高い水準であることから、引き続き、建設事業</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選択と集中</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及び</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事業費の平準化を進め、地方債残高を抑制し、財政の健全化に努める。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21</xdr:row>
      <xdr:rowOff>165735</xdr:rowOff>
    </xdr:from>
    <xdr:to>
      <xdr:col>81</xdr:col>
      <xdr:colOff>44450</xdr:colOff>
      <xdr:row>22</xdr:row>
      <xdr:rowOff>30480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7661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146967</xdr:rowOff>
    </xdr:from>
    <xdr:to>
      <xdr:col>77</xdr:col>
      <xdr:colOff>44450</xdr:colOff>
      <xdr:row>22</xdr:row>
      <xdr:rowOff>30480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5290800" y="3747417"/>
          <a:ext cx="889000" cy="5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65193</xdr:rowOff>
    </xdr:from>
    <xdr:to>
      <xdr:col>72</xdr:col>
      <xdr:colOff>203200</xdr:colOff>
      <xdr:row>21</xdr:row>
      <xdr:rowOff>146967</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4401800" y="3665643"/>
          <a:ext cx="889000" cy="8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12912</xdr:rowOff>
    </xdr:from>
    <xdr:to>
      <xdr:col>68</xdr:col>
      <xdr:colOff>152400</xdr:colOff>
      <xdr:row>21</xdr:row>
      <xdr:rowOff>65193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3613362"/>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21</xdr:row>
      <xdr:rowOff>114935</xdr:rowOff>
    </xdr:from>
    <xdr:to>
      <xdr:col>81</xdr:col>
      <xdr:colOff>95250</xdr:colOff>
      <xdr:row>22</xdr:row>
      <xdr:rowOff>45085</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71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21</xdr:row>
      <xdr:rowOff>87012</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68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21</xdr:row>
      <xdr:rowOff>151130</xdr:rowOff>
    </xdr:from>
    <xdr:to>
      <xdr:col>77</xdr:col>
      <xdr:colOff>95250</xdr:colOff>
      <xdr:row>22</xdr:row>
      <xdr:rowOff>81280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75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22</xdr:row>
      <xdr:rowOff>66057</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837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96167</xdr:rowOff>
    </xdr:from>
    <xdr:to>
      <xdr:col>73</xdr:col>
      <xdr:colOff>44450</xdr:colOff>
      <xdr:row>22</xdr:row>
      <xdr:rowOff>26317</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69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11094</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782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14393</xdr:rowOff>
    </xdr:from>
    <xdr:to>
      <xdr:col>68</xdr:col>
      <xdr:colOff>203200</xdr:colOff>
      <xdr:row>21</xdr:row>
      <xdr:rowOff>115993</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614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100770</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701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133562</xdr:rowOff>
    </xdr:from>
    <xdr:to>
      <xdr:col>64</xdr:col>
      <xdr:colOff>152400</xdr:colOff>
      <xdr:row>21</xdr:row>
      <xdr:rowOff>63712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5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48489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64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a:solidFill>
                <a:schemeClr val="dk1"/>
              </a:solidFill>
              <a:effectLst/>
              <a:latin typeface="+mn-lt"/>
              <a:ea typeface="+mn-ea"/>
              <a:cs typeface="+mn-cs"/>
            </a:rPr>
            <a:t>　</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人件費充当一般財源</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比率の分子</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は、人事院勧告による基本給の引き上げや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法改正に伴う会計年度任用職員への勤勉手当の支給の開始、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定年退職者が前年比で</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となったことから、前年度比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453</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した。</a:t>
          </a:r>
          <a:endParaRPr lang="ja-JP" altLang="ja-JP" sz="11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経常一般財源総額</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比率の</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分母</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に占める人件費充当一般財源の比率は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ポイント増加し、類似団体と比較すると</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ポイント上回っている。</a:t>
          </a:r>
          <a:endParaRPr lang="ja-JP" altLang="ja-JP" sz="1100">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今後とも事業の選択と集中や、公共施設の見直し、人事配置の適正化等により人件費の抑制に努める。</a:t>
          </a:r>
          <a:endParaRPr lang="ja-JP" altLang="ja-JP" sz="1100">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92710</xdr:rowOff>
    </xdr:from>
    <xdr:to>
      <xdr:col>24</xdr:col>
      <xdr:colOff>25400</xdr:colOff>
      <xdr:row>37</xdr:row>
      <xdr:rowOff>156718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6360"/>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49293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21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74422</xdr:rowOff>
    </xdr:from>
    <xdr:to>
      <xdr:col>19</xdr:col>
      <xdr:colOff>187325</xdr:colOff>
      <xdr:row>37</xdr:row>
      <xdr:rowOff>92710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1807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89679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1270</xdr:rowOff>
    </xdr:from>
    <xdr:to>
      <xdr:col>15</xdr:col>
      <xdr:colOff>98425</xdr:colOff>
      <xdr:row>37</xdr:row>
      <xdr:rowOff>74422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4492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1270</xdr:rowOff>
    </xdr:from>
    <xdr:to>
      <xdr:col>11</xdr:col>
      <xdr:colOff>9525</xdr:colOff>
      <xdr:row>37</xdr:row>
      <xdr:rowOff>115570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449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105918</xdr:rowOff>
    </xdr:from>
    <xdr:to>
      <xdr:col>24</xdr:col>
      <xdr:colOff>76200</xdr:colOff>
      <xdr:row>38</xdr:row>
      <xdr:rowOff>36068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77995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41910</xdr:rowOff>
    </xdr:from>
    <xdr:to>
      <xdr:col>20</xdr:col>
      <xdr:colOff>38100</xdr:colOff>
      <xdr:row>37</xdr:row>
      <xdr:rowOff>143510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128287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23622</xdr:rowOff>
    </xdr:from>
    <xdr:to>
      <xdr:col>15</xdr:col>
      <xdr:colOff>149225</xdr:colOff>
      <xdr:row>37</xdr:row>
      <xdr:rowOff>125222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109999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121920</xdr:rowOff>
    </xdr:from>
    <xdr:to>
      <xdr:col>11</xdr:col>
      <xdr:colOff>60325</xdr:colOff>
      <xdr:row>37</xdr:row>
      <xdr:rowOff>52070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物件費充当一般財源は、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年度から図書館業務の一部について民間委託を開始したことや、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光熱水費</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、人件費や物価高騰に伴い施設の指定管理委託料が増加</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したことなどから、前年度比＋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175</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百万円となり、比率も</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0.3</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ポイント増加した。　</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類似団体平均よりも</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ポイント上回っていることから、引き続き公共施設マネジメント基本方針による既存施設の</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廃止、複合化などの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見直しの検討を進めるほか、事務の見直し、効率化等により、経費削減に努める。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146050</xdr:rowOff>
    </xdr:from>
    <xdr:to>
      <xdr:col>82</xdr:col>
      <xdr:colOff>107950</xdr:colOff>
      <xdr:row>15</xdr:row>
      <xdr:rowOff>168910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178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107950</xdr:rowOff>
    </xdr:from>
    <xdr:to>
      <xdr:col>78</xdr:col>
      <xdr:colOff>69850</xdr:colOff>
      <xdr:row>15</xdr:row>
      <xdr:rowOff>146050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79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46990</xdr:rowOff>
    </xdr:from>
    <xdr:to>
      <xdr:col>73</xdr:col>
      <xdr:colOff>180975</xdr:colOff>
      <xdr:row>15</xdr:row>
      <xdr:rowOff>107950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187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46990</xdr:rowOff>
    </xdr:from>
    <xdr:to>
      <xdr:col>69</xdr:col>
      <xdr:colOff>92075</xdr:colOff>
      <xdr:row>15</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187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118110</xdr:rowOff>
    </xdr:from>
    <xdr:to>
      <xdr:col>82</xdr:col>
      <xdr:colOff>158750</xdr:colOff>
      <xdr:row>16</xdr:row>
      <xdr:rowOff>48260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90187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95250</xdr:rowOff>
    </xdr:from>
    <xdr:to>
      <xdr:col>78</xdr:col>
      <xdr:colOff>120650</xdr:colOff>
      <xdr:row>16</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10177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5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57150</xdr:rowOff>
    </xdr:from>
    <xdr:to>
      <xdr:col>74</xdr:col>
      <xdr:colOff>31750</xdr:colOff>
      <xdr:row>15</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143527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167640</xdr:rowOff>
    </xdr:from>
    <xdr:to>
      <xdr:col>69</xdr:col>
      <xdr:colOff>142875</xdr:colOff>
      <xdr:row>15</xdr:row>
      <xdr:rowOff>97790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82567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扶助費充当一般財源は、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本市で令和６年度から保育料を完全無償化したことにより特定財源が減少したことや、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医療費の増加に伴い医療扶助費</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増加したことなどから前年度比＋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百万円と増加し</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たが経常一般財源総額が普通交付税や各種税交付金の増加により増加したことから、比率は前年度から横ばいとなった。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類似団体平均との比較では、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ポイント上回っているが、これは類似団体と比較して、生活保護費が高いこと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や市の独自施策として保育料を完全無償化していることが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大きな要因と考えられる。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78015</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792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56</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649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102507</xdr:rowOff>
    </xdr:from>
    <xdr:to>
      <xdr:col>15</xdr:col>
      <xdr:colOff>98425</xdr:colOff>
      <xdr:row>55</xdr:row>
      <xdr:rowOff>135165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5322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102507</xdr:rowOff>
    </xdr:from>
    <xdr:to>
      <xdr:col>11</xdr:col>
      <xdr:colOff>9525</xdr:colOff>
      <xdr:row>55</xdr:row>
      <xdr:rowOff>118835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5322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49184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170742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170742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600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51707</xdr:rowOff>
    </xdr:from>
    <xdr:to>
      <xdr:col>11</xdr:col>
      <xdr:colOff>60325</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68035</xdr:rowOff>
    </xdr:from>
    <xdr:to>
      <xdr:col>6</xdr:col>
      <xdr:colOff>171450</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154412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58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その他の内訳は、維持補修費充当一般財源と繰出金充当一般財源であるが、繰出金充当一般財源は、医療費の増加のため、後期高齢者医療広域連合への療養給付費負担金が増加したことなどにより前年度比＋</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87</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百万円とな</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った。一方、維持補修費充当一般財源は、ごみ処理施設の維持補修費が前年比で減少したことなどから前年度比△</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86</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百万円となり、</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経常一般財源総額が増加したことから、比率は前年度から△</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0.6</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ポイントとなった。</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しかしながら、類似団体平均との比較では＋</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0.9</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ポイントとなっており、これは</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本市の高齢化率は全国平均を上回っており、</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比</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率増加の要因となっている。引き続き、若年者をはじめとした人口増加策に取り組む必要があると考えらえる。</a:t>
          </a:r>
          <a:endParaRPr lang="ja-JP" altLang="ja-JP" sz="1000">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159657</xdr:rowOff>
    </xdr:from>
    <xdr:to>
      <xdr:col>82</xdr:col>
      <xdr:colOff>107950</xdr:colOff>
      <xdr:row>59</xdr:row>
      <xdr:rowOff>53522</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03757"/>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127000</xdr:rowOff>
    </xdr:from>
    <xdr:to>
      <xdr:col>78</xdr:col>
      <xdr:colOff>69850</xdr:colOff>
      <xdr:row>59</xdr:row>
      <xdr:rowOff>53522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0711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58</xdr:row>
      <xdr:rowOff>127000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071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58</xdr:row>
      <xdr:rowOff>148772</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0711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108857</xdr:rowOff>
    </xdr:from>
    <xdr:to>
      <xdr:col>82</xdr:col>
      <xdr:colOff>158750</xdr:colOff>
      <xdr:row>59</xdr:row>
      <xdr:rowOff>39007</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80934</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2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2722</xdr:rowOff>
    </xdr:from>
    <xdr:to>
      <xdr:col>78</xdr:col>
      <xdr:colOff>120650</xdr:colOff>
      <xdr:row>59</xdr:row>
      <xdr:rowOff>104322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118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89099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20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76200</xdr:rowOff>
    </xdr:from>
    <xdr:to>
      <xdr:col>74</xdr:col>
      <xdr:colOff>31750</xdr:colOff>
      <xdr:row>59</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97972</xdr:rowOff>
    </xdr:from>
    <xdr:to>
      <xdr:col>65</xdr:col>
      <xdr:colOff>53975</xdr:colOff>
      <xdr:row>59</xdr:row>
      <xdr:rowOff>28122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4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12899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2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補助費等充当一般財源、</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南加賀広域圏事務組合</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のし尿処理施設整備に充当した起債の元金償還の開始により、負担金</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が前年比で増加した</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が</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経常一般財源総額が増加したことから、比率は前年度から</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となった。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類似団体と比較すると、本市は一部事務組合に対する負担金が小さいことなどにより平均を下回っている。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引き続き、費用対効果や経費負担の在り方を精査し、補助金・負担金の適正化などに努める。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12700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757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26416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4782800" y="61849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8128</xdr:rowOff>
    </xdr:from>
    <xdr:to>
      <xdr:col>73</xdr:col>
      <xdr:colOff>180975</xdr:colOff>
      <xdr:row>36</xdr:row>
      <xdr:rowOff>26416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803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8128</xdr:rowOff>
    </xdr:from>
    <xdr:to>
      <xdr:col>69</xdr:col>
      <xdr:colOff>92075</xdr:colOff>
      <xdr:row>36</xdr:row>
      <xdr:rowOff>44704</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803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128778</xdr:rowOff>
    </xdr:from>
    <xdr:to>
      <xdr:col>69</xdr:col>
      <xdr:colOff>142875</xdr:colOff>
      <xdr:row>36</xdr:row>
      <xdr:rowOff>58928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69105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165354</xdr:rowOff>
    </xdr:from>
    <xdr:to>
      <xdr:col>65</xdr:col>
      <xdr:colOff>53975</xdr:colOff>
      <xdr:row>36</xdr:row>
      <xdr:rowOff>95504</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105681</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34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公債費充当一般財源は、前年度比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34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し</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たが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、経常一般財源総額が増加したことから</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、比率は</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前年度</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0.5</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ポイント</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となった。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しかし、類似団体と比較すると</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ポイント高いことから、今後</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も引き続き</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建設事業について選択と集中を進め、公債費の抑制に努める。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xdr:rowOff>
    </xdr:from>
    <xdr:to>
      <xdr:col>24</xdr:col>
      <xdr:colOff>25400</xdr:colOff>
      <xdr:row>78</xdr:row>
      <xdr:rowOff>35561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38580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35561</xdr:rowOff>
    </xdr:from>
    <xdr:to>
      <xdr:col>19</xdr:col>
      <xdr:colOff>187325</xdr:colOff>
      <xdr:row>78</xdr:row>
      <xdr:rowOff>40132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408661"/>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156718</xdr:rowOff>
    </xdr:from>
    <xdr:to>
      <xdr:col>15</xdr:col>
      <xdr:colOff>98425</xdr:colOff>
      <xdr:row>78</xdr:row>
      <xdr:rowOff>40132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3583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156718</xdr:rowOff>
    </xdr:from>
    <xdr:to>
      <xdr:col>11</xdr:col>
      <xdr:colOff>9525</xdr:colOff>
      <xdr:row>78</xdr:row>
      <xdr:rowOff>35561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358368"/>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133350</xdr:rowOff>
    </xdr:from>
    <xdr:to>
      <xdr:col>24</xdr:col>
      <xdr:colOff>76200</xdr:colOff>
      <xdr:row>78</xdr:row>
      <xdr:rowOff>63500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105427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156211</xdr:rowOff>
    </xdr:from>
    <xdr:to>
      <xdr:col>20</xdr:col>
      <xdr:colOff>38100</xdr:colOff>
      <xdr:row>78</xdr:row>
      <xdr:rowOff>86361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71138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160782</xdr:rowOff>
    </xdr:from>
    <xdr:to>
      <xdr:col>15</xdr:col>
      <xdr:colOff>149225</xdr:colOff>
      <xdr:row>78</xdr:row>
      <xdr:rowOff>90932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75709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105918</xdr:rowOff>
    </xdr:from>
    <xdr:to>
      <xdr:col>11</xdr:col>
      <xdr:colOff>60325</xdr:colOff>
      <xdr:row>78</xdr:row>
      <xdr:rowOff>36068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20845</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156211</xdr:rowOff>
    </xdr:from>
    <xdr:to>
      <xdr:col>6</xdr:col>
      <xdr:colOff>171450</xdr:colOff>
      <xdr:row>78</xdr:row>
      <xdr:rowOff>86361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71138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444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維持補修費</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充当一般財源は減少しているが、その他の経費の充当一般財源は増加しており、公債費を除いた経常経費充当一般財源総額は＋</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750</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百万円と増加している。この主な要因は、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人件費</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物件費</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の増加である。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類似団体と比較すると、</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ポイント上回っており、引き続き事業の選択と集中、公共施設マネジメント基本方針に基づく施設の見直し、人事配置の適正化等により経費の抑制に努める。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50800</xdr:rowOff>
    </xdr:from>
    <xdr:to>
      <xdr:col>82</xdr:col>
      <xdr:colOff>107950</xdr:colOff>
      <xdr:row>76</xdr:row>
      <xdr:rowOff>119380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810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54610</xdr:rowOff>
    </xdr:from>
    <xdr:to>
      <xdr:col>78</xdr:col>
      <xdr:colOff>69850</xdr:colOff>
      <xdr:row>76</xdr:row>
      <xdr:rowOff>50800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1336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168910</xdr:rowOff>
    </xdr:from>
    <xdr:to>
      <xdr:col>73</xdr:col>
      <xdr:colOff>180975</xdr:colOff>
      <xdr:row>75</xdr:row>
      <xdr:rowOff>54610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684760"/>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168910</xdr:rowOff>
    </xdr:from>
    <xdr:to>
      <xdr:col>69</xdr:col>
      <xdr:colOff>92075</xdr:colOff>
      <xdr:row>75</xdr:row>
      <xdr:rowOff>130810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68476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68580</xdr:rowOff>
    </xdr:from>
    <xdr:to>
      <xdr:col>82</xdr:col>
      <xdr:colOff>158750</xdr:colOff>
      <xdr:row>76</xdr:row>
      <xdr:rowOff>170180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40657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70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0</xdr:rowOff>
    </xdr:from>
    <xdr:to>
      <xdr:col>78</xdr:col>
      <xdr:colOff>120650</xdr:colOff>
      <xdr:row>76</xdr:row>
      <xdr:rowOff>101600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86377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116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3810</xdr:rowOff>
    </xdr:from>
    <xdr:to>
      <xdr:col>74</xdr:col>
      <xdr:colOff>31750</xdr:colOff>
      <xdr:row>75</xdr:row>
      <xdr:rowOff>105410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115587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118110</xdr:rowOff>
    </xdr:from>
    <xdr:to>
      <xdr:col>69</xdr:col>
      <xdr:colOff>142875</xdr:colOff>
      <xdr:row>74</xdr:row>
      <xdr:rowOff>48260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63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33037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720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80010</xdr:rowOff>
    </xdr:from>
    <xdr:to>
      <xdr:col>65</xdr:col>
      <xdr:colOff>53975</xdr:colOff>
      <xdr:row>76</xdr:row>
      <xdr:rowOff>10161</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20337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80251</xdr:rowOff>
    </xdr:from>
    <xdr:to>
      <xdr:col>29</xdr:col>
      <xdr:colOff>127000</xdr:colOff>
      <xdr:row>17</xdr:row>
      <xdr:rowOff>26835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71076"/>
          <a:ext cx="647700" cy="1180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26835</xdr:rowOff>
    </xdr:from>
    <xdr:to>
      <xdr:col>26</xdr:col>
      <xdr:colOff>50800</xdr:colOff>
      <xdr:row>17</xdr:row>
      <xdr:rowOff>94272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9110"/>
          <a:ext cx="698500" cy="674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94272</xdr:rowOff>
    </xdr:from>
    <xdr:to>
      <xdr:col>22</xdr:col>
      <xdr:colOff>114300</xdr:colOff>
      <xdr:row>17</xdr:row>
      <xdr:rowOff>147688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56547"/>
          <a:ext cx="698500" cy="534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147688</xdr:rowOff>
    </xdr:from>
    <xdr:to>
      <xdr:col>18</xdr:col>
      <xdr:colOff>177800</xdr:colOff>
      <xdr:row>18</xdr:row>
      <xdr:rowOff>25235</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09963"/>
          <a:ext cx="698500" cy="489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29451</xdr:rowOff>
    </xdr:from>
    <xdr:to>
      <xdr:col>29</xdr:col>
      <xdr:colOff>177800</xdr:colOff>
      <xdr:row>16</xdr:row>
      <xdr:rowOff>131051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202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45978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65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147485</xdr:rowOff>
    </xdr:from>
    <xdr:to>
      <xdr:col>26</xdr:col>
      <xdr:colOff>101600</xdr:colOff>
      <xdr:row>17</xdr:row>
      <xdr:rowOff>77635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83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87812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071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43472</xdr:rowOff>
    </xdr:from>
    <xdr:to>
      <xdr:col>22</xdr:col>
      <xdr:colOff>165100</xdr:colOff>
      <xdr:row>17</xdr:row>
      <xdr:rowOff>145072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05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155249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74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96888</xdr:rowOff>
    </xdr:from>
    <xdr:to>
      <xdr:col>19</xdr:col>
      <xdr:colOff>38100</xdr:colOff>
      <xdr:row>18</xdr:row>
      <xdr:rowOff>27038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591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37215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28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145885</xdr:rowOff>
    </xdr:from>
    <xdr:to>
      <xdr:col>15</xdr:col>
      <xdr:colOff>101600</xdr:colOff>
      <xdr:row>18</xdr:row>
      <xdr:rowOff>76035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081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86212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877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325555</xdr:rowOff>
    </xdr:from>
    <xdr:to>
      <xdr:col>29</xdr:col>
      <xdr:colOff>127000</xdr:colOff>
      <xdr:row>35</xdr:row>
      <xdr:rowOff>38140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593005"/>
          <a:ext cx="647700" cy="554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13125</xdr:rowOff>
    </xdr:from>
    <xdr:to>
      <xdr:col>26</xdr:col>
      <xdr:colOff>50800</xdr:colOff>
      <xdr:row>35</xdr:row>
      <xdr:rowOff>38140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623475"/>
          <a:ext cx="698500" cy="25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246558</xdr:rowOff>
    </xdr:from>
    <xdr:to>
      <xdr:col>22</xdr:col>
      <xdr:colOff>114300</xdr:colOff>
      <xdr:row>35</xdr:row>
      <xdr:rowOff>13125</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514008"/>
          <a:ext cx="698500" cy="1094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246558</xdr:rowOff>
    </xdr:from>
    <xdr:to>
      <xdr:col>18</xdr:col>
      <xdr:colOff>177800</xdr:colOff>
      <xdr:row>34</xdr:row>
      <xdr:rowOff>308704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14008"/>
          <a:ext cx="698500" cy="621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274755</xdr:rowOff>
    </xdr:from>
    <xdr:to>
      <xdr:col>29</xdr:col>
      <xdr:colOff>177800</xdr:colOff>
      <xdr:row>35</xdr:row>
      <xdr:rowOff>33455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542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119832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38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330240</xdr:rowOff>
    </xdr:from>
    <xdr:to>
      <xdr:col>26</xdr:col>
      <xdr:colOff>101600</xdr:colOff>
      <xdr:row>35</xdr:row>
      <xdr:rowOff>88940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97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99117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366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305225</xdr:rowOff>
    </xdr:from>
    <xdr:to>
      <xdr:col>22</xdr:col>
      <xdr:colOff>165100</xdr:colOff>
      <xdr:row>35</xdr:row>
      <xdr:rowOff>63925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72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74101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341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195758</xdr:rowOff>
    </xdr:from>
    <xdr:to>
      <xdr:col>19</xdr:col>
      <xdr:colOff>38100</xdr:colOff>
      <xdr:row>34</xdr:row>
      <xdr:rowOff>297358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632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307535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3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257904</xdr:rowOff>
    </xdr:from>
    <xdr:to>
      <xdr:col>15</xdr:col>
      <xdr:colOff>101600</xdr:colOff>
      <xdr:row>35</xdr:row>
      <xdr:rowOff>16604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253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26781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94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108219</xdr:rowOff>
    </xdr:from>
    <xdr:to>
      <xdr:col>24</xdr:col>
      <xdr:colOff>63500</xdr:colOff>
      <xdr:row>35</xdr:row>
      <xdr:rowOff>69177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37519"/>
          <a:ext cx="838200" cy="132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69177</xdr:rowOff>
    </xdr:from>
    <xdr:to>
      <xdr:col>19</xdr:col>
      <xdr:colOff>177800</xdr:colOff>
      <xdr:row>35</xdr:row>
      <xdr:rowOff>111909</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069927"/>
          <a:ext cx="889000" cy="42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111909</xdr:rowOff>
    </xdr:from>
    <xdr:to>
      <xdr:col>15</xdr:col>
      <xdr:colOff>50800</xdr:colOff>
      <xdr:row>35</xdr:row>
      <xdr:rowOff>168536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112659"/>
          <a:ext cx="889000" cy="5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168536</xdr:rowOff>
    </xdr:from>
    <xdr:to>
      <xdr:col>10</xdr:col>
      <xdr:colOff>114300</xdr:colOff>
      <xdr:row>36</xdr:row>
      <xdr:rowOff>10525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169286"/>
          <a:ext cx="889000" cy="13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57419</xdr:rowOff>
    </xdr:from>
    <xdr:to>
      <xdr:col>24</xdr:col>
      <xdr:colOff>114300</xdr:colOff>
      <xdr:row>34</xdr:row>
      <xdr:rowOff>159019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8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80296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38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18377</xdr:rowOff>
    </xdr:from>
    <xdr:to>
      <xdr:col>20</xdr:col>
      <xdr:colOff>38100</xdr:colOff>
      <xdr:row>35</xdr:row>
      <xdr:rowOff>119977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01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136504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94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61109</xdr:rowOff>
    </xdr:from>
    <xdr:to>
      <xdr:col>15</xdr:col>
      <xdr:colOff>101600</xdr:colOff>
      <xdr:row>35</xdr:row>
      <xdr:rowOff>162709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06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7786</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117736</xdr:rowOff>
    </xdr:from>
    <xdr:to>
      <xdr:col>10</xdr:col>
      <xdr:colOff>165100</xdr:colOff>
      <xdr:row>36</xdr:row>
      <xdr:rowOff>47886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11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64413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89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131175</xdr:rowOff>
    </xdr:from>
    <xdr:to>
      <xdr:col>6</xdr:col>
      <xdr:colOff>38100</xdr:colOff>
      <xdr:row>36</xdr:row>
      <xdr:rowOff>61325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31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77852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0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77771</xdr:rowOff>
    </xdr:from>
    <xdr:to>
      <xdr:col>24</xdr:col>
      <xdr:colOff>63500</xdr:colOff>
      <xdr:row>55</xdr:row>
      <xdr:rowOff>103048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507521"/>
          <a:ext cx="838200" cy="25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103048</xdr:rowOff>
    </xdr:from>
    <xdr:to>
      <xdr:col>19</xdr:col>
      <xdr:colOff>177800</xdr:colOff>
      <xdr:row>56</xdr:row>
      <xdr:rowOff>1474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532798"/>
          <a:ext cx="889000" cy="6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141181</xdr:rowOff>
    </xdr:from>
    <xdr:to>
      <xdr:col>15</xdr:col>
      <xdr:colOff>50800</xdr:colOff>
      <xdr:row>56</xdr:row>
      <xdr:rowOff>1474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570931"/>
          <a:ext cx="889000" cy="31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141181</xdr:rowOff>
    </xdr:from>
    <xdr:to>
      <xdr:col>10</xdr:col>
      <xdr:colOff>114300</xdr:colOff>
      <xdr:row>56</xdr:row>
      <xdr:rowOff>88047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570931"/>
          <a:ext cx="889000" cy="11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26971</xdr:rowOff>
    </xdr:from>
    <xdr:to>
      <xdr:col>24</xdr:col>
      <xdr:colOff>114300</xdr:colOff>
      <xdr:row>55</xdr:row>
      <xdr:rowOff>128571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45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49848</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30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52248</xdr:rowOff>
    </xdr:from>
    <xdr:to>
      <xdr:col>20</xdr:col>
      <xdr:colOff>38100</xdr:colOff>
      <xdr:row>55</xdr:row>
      <xdr:rowOff>153848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48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170375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25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122124</xdr:rowOff>
    </xdr:from>
    <xdr:to>
      <xdr:col>15</xdr:col>
      <xdr:colOff>101600</xdr:colOff>
      <xdr:row>56</xdr:row>
      <xdr:rowOff>52274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55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68801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327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90381</xdr:rowOff>
    </xdr:from>
    <xdr:to>
      <xdr:col>10</xdr:col>
      <xdr:colOff>165100</xdr:colOff>
      <xdr:row>56</xdr:row>
      <xdr:rowOff>20531</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2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37058</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29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37247</xdr:rowOff>
    </xdr:from>
    <xdr:to>
      <xdr:col>6</xdr:col>
      <xdr:colOff>38100</xdr:colOff>
      <xdr:row>56</xdr:row>
      <xdr:rowOff>138847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38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155374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413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19952</xdr:rowOff>
    </xdr:from>
    <xdr:to>
      <xdr:col>24</xdr:col>
      <xdr:colOff>63500</xdr:colOff>
      <xdr:row>77</xdr:row>
      <xdr:rowOff>35764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221602"/>
          <a:ext cx="838200" cy="15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138595</xdr:rowOff>
    </xdr:from>
    <xdr:to>
      <xdr:col>19</xdr:col>
      <xdr:colOff>177800</xdr:colOff>
      <xdr:row>77</xdr:row>
      <xdr:rowOff>35764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3168795"/>
          <a:ext cx="889000" cy="6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138595</xdr:rowOff>
    </xdr:from>
    <xdr:to>
      <xdr:col>15</xdr:col>
      <xdr:colOff>50800</xdr:colOff>
      <xdr:row>77</xdr:row>
      <xdr:rowOff>54318</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168795"/>
          <a:ext cx="889000" cy="8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54318</xdr:rowOff>
    </xdr:from>
    <xdr:to>
      <xdr:col>10</xdr:col>
      <xdr:colOff>114300</xdr:colOff>
      <xdr:row>77</xdr:row>
      <xdr:rowOff>107468</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255968"/>
          <a:ext cx="889000" cy="53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140602</xdr:rowOff>
    </xdr:from>
    <xdr:to>
      <xdr:col>24</xdr:col>
      <xdr:colOff>114300</xdr:colOff>
      <xdr:row>77</xdr:row>
      <xdr:rowOff>70752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70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163479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022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156414</xdr:rowOff>
    </xdr:from>
    <xdr:to>
      <xdr:col>20</xdr:col>
      <xdr:colOff>38100</xdr:colOff>
      <xdr:row>77</xdr:row>
      <xdr:rowOff>86564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86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103090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6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87795</xdr:rowOff>
    </xdr:from>
    <xdr:to>
      <xdr:col>15</xdr:col>
      <xdr:colOff>101600</xdr:colOff>
      <xdr:row>77</xdr:row>
      <xdr:rowOff>17945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34472</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89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3518</xdr:rowOff>
    </xdr:from>
    <xdr:to>
      <xdr:col>10</xdr:col>
      <xdr:colOff>165100</xdr:colOff>
      <xdr:row>77</xdr:row>
      <xdr:rowOff>105118</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05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121645</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80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56668</xdr:rowOff>
    </xdr:from>
    <xdr:to>
      <xdr:col>6</xdr:col>
      <xdr:colOff>38100</xdr:colOff>
      <xdr:row>77</xdr:row>
      <xdr:rowOff>158268</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58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3345</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3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584</xdr:rowOff>
    </xdr:from>
    <xdr:to>
      <xdr:col>24</xdr:col>
      <xdr:colOff>63500</xdr:colOff>
      <xdr:row>94</xdr:row>
      <xdr:rowOff>59944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116884"/>
          <a:ext cx="838200" cy="59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59944</xdr:rowOff>
    </xdr:from>
    <xdr:to>
      <xdr:col>19</xdr:col>
      <xdr:colOff>177800</xdr:colOff>
      <xdr:row>95</xdr:row>
      <xdr:rowOff>22403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176244"/>
          <a:ext cx="889000" cy="13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160592</xdr:rowOff>
    </xdr:from>
    <xdr:to>
      <xdr:col>15</xdr:col>
      <xdr:colOff>50800</xdr:colOff>
      <xdr:row>95</xdr:row>
      <xdr:rowOff>22403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276892"/>
          <a:ext cx="889000" cy="33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160592</xdr:rowOff>
    </xdr:from>
    <xdr:to>
      <xdr:col>10</xdr:col>
      <xdr:colOff>114300</xdr:colOff>
      <xdr:row>95</xdr:row>
      <xdr:rowOff>167436</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276892"/>
          <a:ext cx="889000" cy="178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79545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710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121234</xdr:rowOff>
    </xdr:from>
    <xdr:to>
      <xdr:col>24</xdr:col>
      <xdr:colOff>114300</xdr:colOff>
      <xdr:row>94</xdr:row>
      <xdr:rowOff>51384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066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144111</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591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9144</xdr:rowOff>
    </xdr:from>
    <xdr:to>
      <xdr:col>20</xdr:col>
      <xdr:colOff>38100</xdr:colOff>
      <xdr:row>94</xdr:row>
      <xdr:rowOff>110744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125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127271</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590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143053</xdr:rowOff>
    </xdr:from>
    <xdr:to>
      <xdr:col>15</xdr:col>
      <xdr:colOff>101600</xdr:colOff>
      <xdr:row>95</xdr:row>
      <xdr:rowOff>73203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259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89730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034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109792</xdr:rowOff>
    </xdr:from>
    <xdr:to>
      <xdr:col>10</xdr:col>
      <xdr:colOff>165100</xdr:colOff>
      <xdr:row>95</xdr:row>
      <xdr:rowOff>39942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22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56469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01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116636</xdr:rowOff>
    </xdr:from>
    <xdr:to>
      <xdr:col>6</xdr:col>
      <xdr:colOff>38100</xdr:colOff>
      <xdr:row>96</xdr:row>
      <xdr:rowOff>46786</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40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63313</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30795" y="1617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111833</xdr:rowOff>
    </xdr:from>
    <xdr:to>
      <xdr:col>55</xdr:col>
      <xdr:colOff>0</xdr:colOff>
      <xdr:row>37</xdr:row>
      <xdr:rowOff>169363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455483"/>
          <a:ext cx="838200" cy="57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45603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217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115033</xdr:rowOff>
    </xdr:from>
    <xdr:to>
      <xdr:col>50</xdr:col>
      <xdr:colOff>114300</xdr:colOff>
      <xdr:row>37</xdr:row>
      <xdr:rowOff>169363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458683"/>
          <a:ext cx="889000" cy="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129815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1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163268</xdr:rowOff>
    </xdr:from>
    <xdr:to>
      <xdr:col>45</xdr:col>
      <xdr:colOff>177800</xdr:colOff>
      <xdr:row>37</xdr:row>
      <xdr:rowOff>115033</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7861300" y="6335468"/>
          <a:ext cx="889000" cy="123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127071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127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14329</xdr:rowOff>
    </xdr:from>
    <xdr:to>
      <xdr:col>41</xdr:col>
      <xdr:colOff>50800</xdr:colOff>
      <xdr:row>36</xdr:row>
      <xdr:rowOff>163268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29279"/>
          <a:ext cx="889000" cy="1006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61033</xdr:rowOff>
    </xdr:from>
    <xdr:to>
      <xdr:col>55</xdr:col>
      <xdr:colOff>50800</xdr:colOff>
      <xdr:row>37</xdr:row>
      <xdr:rowOff>162633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404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39460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383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118564</xdr:rowOff>
    </xdr:from>
    <xdr:to>
      <xdr:col>50</xdr:col>
      <xdr:colOff>165100</xdr:colOff>
      <xdr:row>38</xdr:row>
      <xdr:rowOff>48713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4622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39840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55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64233</xdr:rowOff>
    </xdr:from>
    <xdr:to>
      <xdr:col>46</xdr:col>
      <xdr:colOff>38100</xdr:colOff>
      <xdr:row>37</xdr:row>
      <xdr:rowOff>165833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40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156960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500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112468</xdr:rowOff>
    </xdr:from>
    <xdr:to>
      <xdr:col>41</xdr:col>
      <xdr:colOff>101600</xdr:colOff>
      <xdr:row>37</xdr:row>
      <xdr:rowOff>42618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28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59145</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059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134979</xdr:rowOff>
    </xdr:from>
    <xdr:to>
      <xdr:col>36</xdr:col>
      <xdr:colOff>165100</xdr:colOff>
      <xdr:row>31</xdr:row>
      <xdr:rowOff>65129</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7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81656</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053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2" name="普通建設事業費グラフ枠">
          <a:extLst>
            <a:ext uri="{FF2B5EF4-FFF2-40B4-BE49-F238E27FC236}">
              <a16:creationId xmlns:a16="http://schemas.microsoft.com/office/drawing/2014/main" id="{00000000-0008-0000-0600-00006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4" name="普通建設事業費最小値テキスト">
          <a:extLst>
            <a:ext uri="{FF2B5EF4-FFF2-40B4-BE49-F238E27FC236}">
              <a16:creationId xmlns:a16="http://schemas.microsoft.com/office/drawing/2014/main" id="{00000000-0008-0000-0600-000062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6" name="普通建設事業費最大値テキスト">
          <a:extLst>
            <a:ext uri="{FF2B5EF4-FFF2-40B4-BE49-F238E27FC236}">
              <a16:creationId xmlns:a16="http://schemas.microsoft.com/office/drawing/2014/main" id="{00000000-0008-0000-0600-000064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149122</xdr:rowOff>
    </xdr:from>
    <xdr:to>
      <xdr:col>55</xdr:col>
      <xdr:colOff>0</xdr:colOff>
      <xdr:row>52</xdr:row>
      <xdr:rowOff>87971</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9639300" y="8893072"/>
          <a:ext cx="838200" cy="11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9" name="普通建設事業費平均値テキスト">
          <a:extLst>
            <a:ext uri="{FF2B5EF4-FFF2-40B4-BE49-F238E27FC236}">
              <a16:creationId xmlns:a16="http://schemas.microsoft.com/office/drawing/2014/main" id="{00000000-0008-0000-0600-000067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149122</xdr:rowOff>
    </xdr:from>
    <xdr:to>
      <xdr:col>50</xdr:col>
      <xdr:colOff>114300</xdr:colOff>
      <xdr:row>54</xdr:row>
      <xdr:rowOff>116024</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8750300" y="8893072"/>
          <a:ext cx="889000" cy="48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128123</xdr:rowOff>
    </xdr:from>
    <xdr:to>
      <xdr:col>45</xdr:col>
      <xdr:colOff>177800</xdr:colOff>
      <xdr:row>54</xdr:row>
      <xdr:rowOff>116024</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7861300" y="9214973"/>
          <a:ext cx="889000" cy="159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51</xdr:row>
      <xdr:rowOff>108659</xdr:rowOff>
    </xdr:from>
    <xdr:to>
      <xdr:col>41</xdr:col>
      <xdr:colOff>50800</xdr:colOff>
      <xdr:row>53</xdr:row>
      <xdr:rowOff>128123</xdr:rowOff>
    </xdr:to>
    <xdr:cxnSp macro="">
      <xdr:nvCxnSpPr>
        <xdr:cNvPr id="367" name="直線コネクタ 366">
          <a:extLst>
            <a:ext uri="{FF2B5EF4-FFF2-40B4-BE49-F238E27FC236}">
              <a16:creationId xmlns:a16="http://schemas.microsoft.com/office/drawing/2014/main" id="{00000000-0008-0000-0600-00006F010000}"/>
            </a:ext>
          </a:extLst>
        </xdr:cNvPr>
        <xdr:cNvCxnSpPr/>
      </xdr:nvCxnSpPr>
      <xdr:spPr>
        <a:xfrm>
          <a:off x="6972300" y="8852609"/>
          <a:ext cx="889000" cy="36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96311</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94111" y="9697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70" name="フローチャート: 判断 369">
          <a:extLst>
            <a:ext uri="{FF2B5EF4-FFF2-40B4-BE49-F238E27FC236}">
              <a16:creationId xmlns:a16="http://schemas.microsoft.com/office/drawing/2014/main" id="{00000000-0008-0000-0600-000072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111218</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705111" y="9540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37171</xdr:rowOff>
    </xdr:from>
    <xdr:to>
      <xdr:col>55</xdr:col>
      <xdr:colOff>50800</xdr:colOff>
      <xdr:row>52</xdr:row>
      <xdr:rowOff>138771</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10426700" y="895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60048</xdr:rowOff>
    </xdr:from>
    <xdr:ext cx="534377" cy="259045"/>
    <xdr:sp macro="" textlink="">
      <xdr:nvSpPr>
        <xdr:cNvPr id="378" name="普通建設事業費該当値テキスト">
          <a:extLst>
            <a:ext uri="{FF2B5EF4-FFF2-40B4-BE49-F238E27FC236}">
              <a16:creationId xmlns:a16="http://schemas.microsoft.com/office/drawing/2014/main" id="{00000000-0008-0000-0600-00007A010000}"/>
            </a:ext>
          </a:extLst>
        </xdr:cNvPr>
        <xdr:cNvSpPr txBox="1"/>
      </xdr:nvSpPr>
      <xdr:spPr>
        <a:xfrm>
          <a:off x="10528300" y="88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51</xdr:row>
      <xdr:rowOff>98322</xdr:rowOff>
    </xdr:from>
    <xdr:to>
      <xdr:col>50</xdr:col>
      <xdr:colOff>165100</xdr:colOff>
      <xdr:row>52</xdr:row>
      <xdr:rowOff>28472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9588500" y="884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44999</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9339795" y="8617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65224</xdr:rowOff>
    </xdr:from>
    <xdr:to>
      <xdr:col>46</xdr:col>
      <xdr:colOff>38100</xdr:colOff>
      <xdr:row>54</xdr:row>
      <xdr:rowOff>166824</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8699500" y="932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11901</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8483111" y="9098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77323</xdr:rowOff>
    </xdr:from>
    <xdr:to>
      <xdr:col>41</xdr:col>
      <xdr:colOff>101600</xdr:colOff>
      <xdr:row>54</xdr:row>
      <xdr:rowOff>7473</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7810500" y="916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24000</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7594111" y="8939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51</xdr:row>
      <xdr:rowOff>57859</xdr:rowOff>
    </xdr:from>
    <xdr:to>
      <xdr:col>36</xdr:col>
      <xdr:colOff>165100</xdr:colOff>
      <xdr:row>51</xdr:row>
      <xdr:rowOff>159459</xdr:rowOff>
    </xdr:to>
    <xdr:sp macro="" textlink="">
      <xdr:nvSpPr>
        <xdr:cNvPr id="385" name="楕円 384">
          <a:extLst>
            <a:ext uri="{FF2B5EF4-FFF2-40B4-BE49-F238E27FC236}">
              <a16:creationId xmlns:a16="http://schemas.microsoft.com/office/drawing/2014/main" id="{00000000-0008-0000-0600-000081010000}"/>
            </a:ext>
          </a:extLst>
        </xdr:cNvPr>
        <xdr:cNvSpPr/>
      </xdr:nvSpPr>
      <xdr:spPr>
        <a:xfrm>
          <a:off x="6921500" y="880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50</xdr:row>
      <xdr:rowOff>4536</xdr:rowOff>
    </xdr:from>
    <xdr:ext cx="599010"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672795" y="8577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4" name="正方形/長方形 393">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168230</xdr:rowOff>
    </xdr:from>
    <xdr:to>
      <xdr:col>55</xdr:col>
      <xdr:colOff>0</xdr:colOff>
      <xdr:row>77</xdr:row>
      <xdr:rowOff>155200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9639300" y="13198430"/>
          <a:ext cx="838200" cy="1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168230</xdr:rowOff>
    </xdr:from>
    <xdr:to>
      <xdr:col>50</xdr:col>
      <xdr:colOff>114300</xdr:colOff>
      <xdr:row>77</xdr:row>
      <xdr:rowOff>93089</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198430"/>
          <a:ext cx="889000" cy="9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127426</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329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96746</xdr:rowOff>
    </xdr:from>
    <xdr:to>
      <xdr:col>45</xdr:col>
      <xdr:colOff>177800</xdr:colOff>
      <xdr:row>77</xdr:row>
      <xdr:rowOff>93089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7861300" y="13126946"/>
          <a:ext cx="889000" cy="16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119538</xdr:rowOff>
    </xdr:from>
    <xdr:to>
      <xdr:col>41</xdr:col>
      <xdr:colOff>50800</xdr:colOff>
      <xdr:row>76</xdr:row>
      <xdr:rowOff>96746</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a:off x="6972300" y="12806838"/>
          <a:ext cx="889000" cy="3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56583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594111" y="13258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100589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05111" y="13130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104400</xdr:rowOff>
    </xdr:from>
    <xdr:to>
      <xdr:col>55</xdr:col>
      <xdr:colOff>50800</xdr:colOff>
      <xdr:row>78</xdr:row>
      <xdr:rowOff>34550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306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82827</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8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117430</xdr:rowOff>
    </xdr:from>
    <xdr:to>
      <xdr:col>50</xdr:col>
      <xdr:colOff>165100</xdr:colOff>
      <xdr:row>77</xdr:row>
      <xdr:rowOff>47580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1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64106</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372111" y="12922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42289</xdr:rowOff>
    </xdr:from>
    <xdr:to>
      <xdr:col>46</xdr:col>
      <xdr:colOff>38100</xdr:colOff>
      <xdr:row>77</xdr:row>
      <xdr:rowOff>143889</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24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135016</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336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45946</xdr:rowOff>
    </xdr:from>
    <xdr:to>
      <xdr:col>41</xdr:col>
      <xdr:colOff>101600</xdr:colOff>
      <xdr:row>76</xdr:row>
      <xdr:rowOff>147546</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076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164073</xdr:rowOff>
    </xdr:from>
    <xdr:ext cx="534377"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594111" y="1285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68738</xdr:rowOff>
    </xdr:from>
    <xdr:to>
      <xdr:col>36</xdr:col>
      <xdr:colOff>165100</xdr:colOff>
      <xdr:row>74</xdr:row>
      <xdr:rowOff>170338</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275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15415</xdr:rowOff>
    </xdr:from>
    <xdr:ext cx="534377"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05111" y="1253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46921</xdr:rowOff>
    </xdr:from>
    <xdr:to>
      <xdr:col>55</xdr:col>
      <xdr:colOff>0</xdr:colOff>
      <xdr:row>92</xdr:row>
      <xdr:rowOff>47999</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5820321"/>
          <a:ext cx="8382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46921</xdr:rowOff>
    </xdr:from>
    <xdr:to>
      <xdr:col>50</xdr:col>
      <xdr:colOff>114300</xdr:colOff>
      <xdr:row>94</xdr:row>
      <xdr:rowOff>136468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5820321"/>
          <a:ext cx="889000" cy="432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37156</xdr:rowOff>
    </xdr:from>
    <xdr:to>
      <xdr:col>45</xdr:col>
      <xdr:colOff>177800</xdr:colOff>
      <xdr:row>94</xdr:row>
      <xdr:rowOff>136468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7861300" y="16153456"/>
          <a:ext cx="889000" cy="99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149661</xdr:rowOff>
    </xdr:from>
    <xdr:to>
      <xdr:col>41</xdr:col>
      <xdr:colOff>50800</xdr:colOff>
      <xdr:row>94</xdr:row>
      <xdr:rowOff>37156</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094511"/>
          <a:ext cx="889000" cy="58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168649</xdr:rowOff>
    </xdr:from>
    <xdr:to>
      <xdr:col>55</xdr:col>
      <xdr:colOff>50800</xdr:colOff>
      <xdr:row>92</xdr:row>
      <xdr:rowOff>98799</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577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20076</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562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167571</xdr:rowOff>
    </xdr:from>
    <xdr:to>
      <xdr:col>50</xdr:col>
      <xdr:colOff>165100</xdr:colOff>
      <xdr:row>92</xdr:row>
      <xdr:rowOff>97721</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5769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114248</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72111" y="15544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85668</xdr:rowOff>
    </xdr:from>
    <xdr:to>
      <xdr:col>46</xdr:col>
      <xdr:colOff>38100</xdr:colOff>
      <xdr:row>95</xdr:row>
      <xdr:rowOff>15818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20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32345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597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157806</xdr:rowOff>
    </xdr:from>
    <xdr:to>
      <xdr:col>41</xdr:col>
      <xdr:colOff>101600</xdr:colOff>
      <xdr:row>94</xdr:row>
      <xdr:rowOff>87956</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102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104483</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587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98861</xdr:rowOff>
    </xdr:from>
    <xdr:to>
      <xdr:col>36</xdr:col>
      <xdr:colOff>165100</xdr:colOff>
      <xdr:row>94</xdr:row>
      <xdr:rowOff>29011</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043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45538</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581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災害復旧事業費グラフ枠">
          <a:extLst>
            <a:ext uri="{FF2B5EF4-FFF2-40B4-BE49-F238E27FC236}">
              <a16:creationId xmlns:a16="http://schemas.microsoft.com/office/drawing/2014/main" id="{00000000-0008-0000-06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3" name="災害復旧事業費最小値テキスト">
          <a:extLst>
            <a:ext uri="{FF2B5EF4-FFF2-40B4-BE49-F238E27FC236}">
              <a16:creationId xmlns:a16="http://schemas.microsoft.com/office/drawing/2014/main" id="{00000000-0008-0000-0600-00000B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5" name="災害復旧事業費最大値テキスト">
          <a:extLst>
            <a:ext uri="{FF2B5EF4-FFF2-40B4-BE49-F238E27FC236}">
              <a16:creationId xmlns:a16="http://schemas.microsoft.com/office/drawing/2014/main" id="{00000000-0008-0000-0600-00000D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134717</xdr:rowOff>
    </xdr:from>
    <xdr:to>
      <xdr:col>85</xdr:col>
      <xdr:colOff>127000</xdr:colOff>
      <xdr:row>37</xdr:row>
      <xdr:rowOff>165989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5481300" y="6306917"/>
          <a:ext cx="838200" cy="20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8" name="災害復旧事業費平均値テキスト">
          <a:extLst>
            <a:ext uri="{FF2B5EF4-FFF2-40B4-BE49-F238E27FC236}">
              <a16:creationId xmlns:a16="http://schemas.microsoft.com/office/drawing/2014/main" id="{00000000-0008-0000-0600-000010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165989</xdr:rowOff>
    </xdr:from>
    <xdr:to>
      <xdr:col>81</xdr:col>
      <xdr:colOff>50800</xdr:colOff>
      <xdr:row>38</xdr:row>
      <xdr:rowOff>111902</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flipV="1">
          <a:off x="14592300" y="6509639"/>
          <a:ext cx="889000" cy="11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65727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46428" y="65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111902</xdr:rowOff>
    </xdr:from>
    <xdr:to>
      <xdr:col>76</xdr:col>
      <xdr:colOff>114300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flipV="1">
          <a:off x="13703300" y="6627002"/>
          <a:ext cx="889000" cy="2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83917</xdr:rowOff>
    </xdr:from>
    <xdr:to>
      <xdr:col>85</xdr:col>
      <xdr:colOff>177800</xdr:colOff>
      <xdr:row>37</xdr:row>
      <xdr:rowOff>14067</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6268700" y="6256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106794</xdr:rowOff>
    </xdr:from>
    <xdr:ext cx="469744" cy="259045"/>
    <xdr:sp macro="" textlink="">
      <xdr:nvSpPr>
        <xdr:cNvPr id="547" name="災害復旧事業費該当値テキスト">
          <a:extLst>
            <a:ext uri="{FF2B5EF4-FFF2-40B4-BE49-F238E27FC236}">
              <a16:creationId xmlns:a16="http://schemas.microsoft.com/office/drawing/2014/main" id="{00000000-0008-0000-0600-000023020000}"/>
            </a:ext>
          </a:extLst>
        </xdr:cNvPr>
        <xdr:cNvSpPr txBox="1"/>
      </xdr:nvSpPr>
      <xdr:spPr>
        <a:xfrm>
          <a:off x="16370300" y="610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115189</xdr:rowOff>
    </xdr:from>
    <xdr:to>
      <xdr:col>81</xdr:col>
      <xdr:colOff>101600</xdr:colOff>
      <xdr:row>38</xdr:row>
      <xdr:rowOff>45339</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5430500" y="645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61866</xdr:rowOff>
    </xdr:from>
    <xdr:ext cx="469744"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5246428" y="623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61102</xdr:rowOff>
    </xdr:from>
    <xdr:to>
      <xdr:col>76</xdr:col>
      <xdr:colOff>165100</xdr:colOff>
      <xdr:row>38</xdr:row>
      <xdr:rowOff>162702</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4541500" y="6576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153829</xdr:rowOff>
    </xdr:from>
    <xdr:ext cx="378565"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4403017" y="6668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失業対策事業費グラフ枠">
          <a:extLst>
            <a:ext uri="{FF2B5EF4-FFF2-40B4-BE49-F238E27FC236}">
              <a16:creationId xmlns:a16="http://schemas.microsoft.com/office/drawing/2014/main" id="{00000000-0008-0000-06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2" name="失業対策事業費最小値テキスト">
          <a:extLst>
            <a:ext uri="{FF2B5EF4-FFF2-40B4-BE49-F238E27FC236}">
              <a16:creationId xmlns:a16="http://schemas.microsoft.com/office/drawing/2014/main" id="{00000000-0008-0000-0600-00003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4" name="失業対策事業費最大値テキスト">
          <a:extLst>
            <a:ext uri="{FF2B5EF4-FFF2-40B4-BE49-F238E27FC236}">
              <a16:creationId xmlns:a16="http://schemas.microsoft.com/office/drawing/2014/main" id="{00000000-0008-0000-0600-00003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7" name="失業対策事業費平均値テキスト">
          <a:extLst>
            <a:ext uri="{FF2B5EF4-FFF2-40B4-BE49-F238E27FC236}">
              <a16:creationId xmlns:a16="http://schemas.microsoft.com/office/drawing/2014/main" id="{00000000-0008-0000-0600-00004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6" name="失業対策事業費該当値テキスト">
          <a:extLst>
            <a:ext uri="{FF2B5EF4-FFF2-40B4-BE49-F238E27FC236}">
              <a16:creationId xmlns:a16="http://schemas.microsoft.com/office/drawing/2014/main" id="{00000000-0008-0000-0600-00005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48407</xdr:rowOff>
    </xdr:from>
    <xdr:to>
      <xdr:col>85</xdr:col>
      <xdr:colOff>127000</xdr:colOff>
      <xdr:row>74</xdr:row>
      <xdr:rowOff>74288</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5481300" y="12735707"/>
          <a:ext cx="838200" cy="2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70500</xdr:rowOff>
    </xdr:from>
    <xdr:to>
      <xdr:col>81</xdr:col>
      <xdr:colOff>50800</xdr:colOff>
      <xdr:row>74</xdr:row>
      <xdr:rowOff>74288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2757800"/>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167932</xdr:rowOff>
    </xdr:from>
    <xdr:to>
      <xdr:col>76</xdr:col>
      <xdr:colOff>114300</xdr:colOff>
      <xdr:row>74</xdr:row>
      <xdr:rowOff>70500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2683782"/>
          <a:ext cx="889000" cy="7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167932</xdr:rowOff>
    </xdr:from>
    <xdr:to>
      <xdr:col>71</xdr:col>
      <xdr:colOff>177800</xdr:colOff>
      <xdr:row>74</xdr:row>
      <xdr:rowOff>110782</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268378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169057</xdr:rowOff>
    </xdr:from>
    <xdr:to>
      <xdr:col>85</xdr:col>
      <xdr:colOff>177800</xdr:colOff>
      <xdr:row>74</xdr:row>
      <xdr:rowOff>99207</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26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20484</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2536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23488</xdr:rowOff>
    </xdr:from>
    <xdr:to>
      <xdr:col>81</xdr:col>
      <xdr:colOff>101600</xdr:colOff>
      <xdr:row>74</xdr:row>
      <xdr:rowOff>125088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2710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141615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248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19700</xdr:rowOff>
    </xdr:from>
    <xdr:to>
      <xdr:col>76</xdr:col>
      <xdr:colOff>165100</xdr:colOff>
      <xdr:row>74</xdr:row>
      <xdr:rowOff>121300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270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137827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2482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117132</xdr:rowOff>
    </xdr:from>
    <xdr:to>
      <xdr:col>72</xdr:col>
      <xdr:colOff>38100</xdr:colOff>
      <xdr:row>74</xdr:row>
      <xdr:rowOff>47282</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2632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63809</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2408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59982</xdr:rowOff>
    </xdr:from>
    <xdr:to>
      <xdr:col>67</xdr:col>
      <xdr:colOff>101600</xdr:colOff>
      <xdr:row>74</xdr:row>
      <xdr:rowOff>161582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274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6659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252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118694</xdr:rowOff>
    </xdr:from>
    <xdr:to>
      <xdr:col>85</xdr:col>
      <xdr:colOff>127000</xdr:colOff>
      <xdr:row>99</xdr:row>
      <xdr:rowOff>2096</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20794"/>
          <a:ext cx="838200" cy="5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2096</xdr:rowOff>
    </xdr:from>
    <xdr:to>
      <xdr:col>81</xdr:col>
      <xdr:colOff>50800</xdr:colOff>
      <xdr:row>99</xdr:row>
      <xdr:rowOff>5665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6975646"/>
          <a:ext cx="889000" cy="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80214</xdr:rowOff>
    </xdr:from>
    <xdr:to>
      <xdr:col>76</xdr:col>
      <xdr:colOff>114300</xdr:colOff>
      <xdr:row>99</xdr:row>
      <xdr:rowOff>5665</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882314"/>
          <a:ext cx="889000" cy="96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80214</xdr:rowOff>
    </xdr:from>
    <xdr:to>
      <xdr:col>71</xdr:col>
      <xdr:colOff>177800</xdr:colOff>
      <xdr:row>98</xdr:row>
      <xdr:rowOff>163779</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882314"/>
          <a:ext cx="889000" cy="8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67894</xdr:rowOff>
    </xdr:from>
    <xdr:to>
      <xdr:col>85</xdr:col>
      <xdr:colOff>177800</xdr:colOff>
      <xdr:row>98</xdr:row>
      <xdr:rowOff>169494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8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154271</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78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122746</xdr:rowOff>
    </xdr:from>
    <xdr:to>
      <xdr:col>81</xdr:col>
      <xdr:colOff>101600</xdr:colOff>
      <xdr:row>99</xdr:row>
      <xdr:rowOff>52896</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2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44023</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17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126315</xdr:rowOff>
    </xdr:from>
    <xdr:to>
      <xdr:col>76</xdr:col>
      <xdr:colOff>165100</xdr:colOff>
      <xdr:row>99</xdr:row>
      <xdr:rowOff>56465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47592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21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29414</xdr:rowOff>
    </xdr:from>
    <xdr:to>
      <xdr:col>72</xdr:col>
      <xdr:colOff>38100</xdr:colOff>
      <xdr:row>98</xdr:row>
      <xdr:rowOff>131014</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3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122141</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92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112979</xdr:rowOff>
    </xdr:from>
    <xdr:to>
      <xdr:col>67</xdr:col>
      <xdr:colOff>101600</xdr:colOff>
      <xdr:row>99</xdr:row>
      <xdr:rowOff>43129</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1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34256</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700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13970</xdr:rowOff>
    </xdr:from>
    <xdr:to>
      <xdr:col>116</xdr:col>
      <xdr:colOff>63500</xdr:colOff>
      <xdr:row>36</xdr:row>
      <xdr:rowOff>25491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186170"/>
          <a:ext cx="838200" cy="1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84883</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13970</xdr:rowOff>
    </xdr:from>
    <xdr:to>
      <xdr:col>111</xdr:col>
      <xdr:colOff>177800</xdr:colOff>
      <xdr:row>36</xdr:row>
      <xdr:rowOff>115240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20434300" y="6186170"/>
          <a:ext cx="889000" cy="10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20144</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535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82733</xdr:rowOff>
    </xdr:from>
    <xdr:to>
      <xdr:col>107</xdr:col>
      <xdr:colOff>50800</xdr:colOff>
      <xdr:row>36</xdr:row>
      <xdr:rowOff>115240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083483"/>
          <a:ext cx="889000" cy="20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22155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53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82733</xdr:rowOff>
    </xdr:from>
    <xdr:to>
      <xdr:col>102</xdr:col>
      <xdr:colOff>114300</xdr:colOff>
      <xdr:row>35</xdr:row>
      <xdr:rowOff>134991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083483"/>
          <a:ext cx="889000" cy="52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18498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533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13835</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52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146141</xdr:rowOff>
    </xdr:from>
    <xdr:to>
      <xdr:col>116</xdr:col>
      <xdr:colOff>114300</xdr:colOff>
      <xdr:row>36</xdr:row>
      <xdr:rowOff>76291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14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169018</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599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134620</xdr:rowOff>
    </xdr:from>
    <xdr:to>
      <xdr:col>112</xdr:col>
      <xdr:colOff>38100</xdr:colOff>
      <xdr:row>36</xdr:row>
      <xdr:rowOff>64770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13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34</xdr:row>
      <xdr:rowOff>81297</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56111" y="591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64440</xdr:rowOff>
    </xdr:from>
    <xdr:to>
      <xdr:col>107</xdr:col>
      <xdr:colOff>101600</xdr:colOff>
      <xdr:row>36</xdr:row>
      <xdr:rowOff>166040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2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11117</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01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31933</xdr:rowOff>
    </xdr:from>
    <xdr:to>
      <xdr:col>102</xdr:col>
      <xdr:colOff>165100</xdr:colOff>
      <xdr:row>35</xdr:row>
      <xdr:rowOff>133533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03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150060</xdr:rowOff>
    </xdr:from>
    <xdr:ext cx="534377"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278111" y="5807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84191</xdr:rowOff>
    </xdr:from>
    <xdr:to>
      <xdr:col>98</xdr:col>
      <xdr:colOff>38100</xdr:colOff>
      <xdr:row>36</xdr:row>
      <xdr:rowOff>14341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084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34</xdr:row>
      <xdr:rowOff>30868</xdr:rowOff>
    </xdr:from>
    <xdr:ext cx="534377"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389111" y="5860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57724</xdr:rowOff>
    </xdr:from>
    <xdr:to>
      <xdr:col>116</xdr:col>
      <xdr:colOff>63500</xdr:colOff>
      <xdr:row>58</xdr:row>
      <xdr:rowOff>107467</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1323300" y="9830374"/>
          <a:ext cx="838200" cy="22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107467</xdr:rowOff>
    </xdr:from>
    <xdr:to>
      <xdr:col>111</xdr:col>
      <xdr:colOff>177800</xdr:colOff>
      <xdr:row>58</xdr:row>
      <xdr:rowOff>137094</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051567"/>
          <a:ext cx="8890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147381</xdr:rowOff>
    </xdr:from>
    <xdr:to>
      <xdr:col>107</xdr:col>
      <xdr:colOff>50800</xdr:colOff>
      <xdr:row>58</xdr:row>
      <xdr:rowOff>137094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9545300" y="9748581"/>
          <a:ext cx="889000" cy="33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147381</xdr:rowOff>
    </xdr:from>
    <xdr:to>
      <xdr:col>102</xdr:col>
      <xdr:colOff>114300</xdr:colOff>
      <xdr:row>58</xdr:row>
      <xdr:rowOff>99969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9748581"/>
          <a:ext cx="889000" cy="29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145488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57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6924</xdr:rowOff>
    </xdr:from>
    <xdr:to>
      <xdr:col>116</xdr:col>
      <xdr:colOff>114300</xdr:colOff>
      <xdr:row>57</xdr:row>
      <xdr:rowOff>108524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977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29801</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63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56667</xdr:rowOff>
    </xdr:from>
    <xdr:to>
      <xdr:col>112</xdr:col>
      <xdr:colOff>38100</xdr:colOff>
      <xdr:row>58</xdr:row>
      <xdr:rowOff>158267</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0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149394</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134017" y="10093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86294</xdr:rowOff>
    </xdr:from>
    <xdr:to>
      <xdr:col>107</xdr:col>
      <xdr:colOff>101600</xdr:colOff>
      <xdr:row>59</xdr:row>
      <xdr:rowOff>16444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3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7571</xdr:rowOff>
    </xdr:from>
    <xdr:ext cx="313932"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277333" y="101231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96581</xdr:rowOff>
    </xdr:from>
    <xdr:to>
      <xdr:col>102</xdr:col>
      <xdr:colOff>165100</xdr:colOff>
      <xdr:row>57</xdr:row>
      <xdr:rowOff>26731</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969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43258</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947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49169</xdr:rowOff>
    </xdr:from>
    <xdr:to>
      <xdr:col>98</xdr:col>
      <xdr:colOff>38100</xdr:colOff>
      <xdr:row>58</xdr:row>
      <xdr:rowOff>150769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999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141896</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67017" y="10085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23800</xdr:rowOff>
    </xdr:from>
    <xdr:to>
      <xdr:col>116</xdr:col>
      <xdr:colOff>63500</xdr:colOff>
      <xdr:row>75</xdr:row>
      <xdr:rowOff>80607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882550"/>
          <a:ext cx="838200" cy="5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80607</xdr:rowOff>
    </xdr:from>
    <xdr:to>
      <xdr:col>111</xdr:col>
      <xdr:colOff>177800</xdr:colOff>
      <xdr:row>75</xdr:row>
      <xdr:rowOff>85751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939357"/>
          <a:ext cx="889000" cy="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85751</xdr:rowOff>
    </xdr:from>
    <xdr:to>
      <xdr:col>107</xdr:col>
      <xdr:colOff>50800</xdr:colOff>
      <xdr:row>75</xdr:row>
      <xdr:rowOff>112679</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944501"/>
          <a:ext cx="889000" cy="26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112679</xdr:rowOff>
    </xdr:from>
    <xdr:to>
      <xdr:col>102</xdr:col>
      <xdr:colOff>114300</xdr:colOff>
      <xdr:row>75</xdr:row>
      <xdr:rowOff>148044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971429"/>
          <a:ext cx="889000" cy="3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144450</xdr:rowOff>
    </xdr:from>
    <xdr:to>
      <xdr:col>116</xdr:col>
      <xdr:colOff>114300</xdr:colOff>
      <xdr:row>75</xdr:row>
      <xdr:rowOff>74600</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31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167327</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68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29807</xdr:rowOff>
    </xdr:from>
    <xdr:to>
      <xdr:col>112</xdr:col>
      <xdr:colOff>38100</xdr:colOff>
      <xdr:row>75</xdr:row>
      <xdr:rowOff>131407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88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147934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266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34951</xdr:rowOff>
    </xdr:from>
    <xdr:to>
      <xdr:col>107</xdr:col>
      <xdr:colOff>101600</xdr:colOff>
      <xdr:row>75</xdr:row>
      <xdr:rowOff>136551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89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153078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2668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61879</xdr:rowOff>
    </xdr:from>
    <xdr:to>
      <xdr:col>102</xdr:col>
      <xdr:colOff>165100</xdr:colOff>
      <xdr:row>75</xdr:row>
      <xdr:rowOff>163478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206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8556</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269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97244</xdr:rowOff>
    </xdr:from>
    <xdr:to>
      <xdr:col>98</xdr:col>
      <xdr:colOff>38100</xdr:colOff>
      <xdr:row>76</xdr:row>
      <xdr:rowOff>27394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95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43921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2731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歳出決算額総額は、住民一人当たり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699,345</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円</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24,463</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円となっている。主な構成項目として人件費は、人事院勧告による基本給の引き上げや</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法改正に伴う会計年度任用職員への勤勉手当の支給の開始、定年退職者が前年比で増となったことから、住民一人当たり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91,928</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8,109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災害復旧事業費は、令和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年能登半島地震の災害復旧事業費が前年比で増となったことから、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7,609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4,434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類似団体と比較すると、人件費、扶助費、公債費の義務的経費のほか、物件費や普通建設事業の更新整備分のいずれも大きく、また積立金は小さい。</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引き続き</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限られた財源の中での</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事業の選択と集中、公共施設マネジメント基本方針に基づく施設の見直し、人事配置の適正化等により経費の抑制に努める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必要がある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135128</xdr:rowOff>
    </xdr:from>
    <xdr:to>
      <xdr:col>24</xdr:col>
      <xdr:colOff>63500</xdr:colOff>
      <xdr:row>32</xdr:row>
      <xdr:rowOff>147472</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621528"/>
          <a:ext cx="838200" cy="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147472</xdr:rowOff>
    </xdr:from>
    <xdr:to>
      <xdr:col>19</xdr:col>
      <xdr:colOff>177800</xdr:colOff>
      <xdr:row>32</xdr:row>
      <xdr:rowOff>149758</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6338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149758</xdr:rowOff>
    </xdr:from>
    <xdr:to>
      <xdr:col>15</xdr:col>
      <xdr:colOff>50800</xdr:colOff>
      <xdr:row>33</xdr:row>
      <xdr:rowOff>115925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636158"/>
          <a:ext cx="889000" cy="137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115925</xdr:rowOff>
    </xdr:from>
    <xdr:to>
      <xdr:col>10</xdr:col>
      <xdr:colOff>114300</xdr:colOff>
      <xdr:row>33</xdr:row>
      <xdr:rowOff>127356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7377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84328</xdr:rowOff>
    </xdr:from>
    <xdr:to>
      <xdr:col>24</xdr:col>
      <xdr:colOff>114300</xdr:colOff>
      <xdr:row>33</xdr:row>
      <xdr:rowOff>14478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7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107205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42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96672</xdr:rowOff>
    </xdr:from>
    <xdr:to>
      <xdr:col>20</xdr:col>
      <xdr:colOff>38100</xdr:colOff>
      <xdr:row>33</xdr:row>
      <xdr:rowOff>26822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58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43349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358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98958</xdr:rowOff>
    </xdr:from>
    <xdr:to>
      <xdr:col>15</xdr:col>
      <xdr:colOff>101600</xdr:colOff>
      <xdr:row>33</xdr:row>
      <xdr:rowOff>29108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8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45635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360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65125</xdr:rowOff>
    </xdr:from>
    <xdr:to>
      <xdr:col>10</xdr:col>
      <xdr:colOff>165100</xdr:colOff>
      <xdr:row>33</xdr:row>
      <xdr:rowOff>166725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22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11802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98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76556</xdr:rowOff>
    </xdr:from>
    <xdr:to>
      <xdr:col>6</xdr:col>
      <xdr:colOff>38100</xdr:colOff>
      <xdr:row>34</xdr:row>
      <xdr:rowOff>6706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34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23233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09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63828</xdr:rowOff>
    </xdr:from>
    <xdr:to>
      <xdr:col>24</xdr:col>
      <xdr:colOff>63500</xdr:colOff>
      <xdr:row>56</xdr:row>
      <xdr:rowOff>118128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65028"/>
          <a:ext cx="838200" cy="5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118128</xdr:rowOff>
    </xdr:from>
    <xdr:to>
      <xdr:col>19</xdr:col>
      <xdr:colOff>177800</xdr:colOff>
      <xdr:row>56</xdr:row>
      <xdr:rowOff>146802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19328"/>
          <a:ext cx="889000" cy="28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91739</xdr:rowOff>
    </xdr:from>
    <xdr:to>
      <xdr:col>15</xdr:col>
      <xdr:colOff>50800</xdr:colOff>
      <xdr:row>56</xdr:row>
      <xdr:rowOff>146802</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92939"/>
          <a:ext cx="889000" cy="55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107749</xdr:rowOff>
    </xdr:from>
    <xdr:to>
      <xdr:col>10</xdr:col>
      <xdr:colOff>114300</xdr:colOff>
      <xdr:row>56</xdr:row>
      <xdr:rowOff>91739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023149"/>
          <a:ext cx="889000" cy="66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50</xdr:row>
      <xdr:rowOff>37314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13028</xdr:rowOff>
    </xdr:from>
    <xdr:to>
      <xdr:col>24</xdr:col>
      <xdr:colOff>114300</xdr:colOff>
      <xdr:row>56</xdr:row>
      <xdr:rowOff>114628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14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162905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5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67328</xdr:rowOff>
    </xdr:from>
    <xdr:to>
      <xdr:col>20</xdr:col>
      <xdr:colOff>38100</xdr:colOff>
      <xdr:row>56</xdr:row>
      <xdr:rowOff>168928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6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160055</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6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96002</xdr:rowOff>
    </xdr:from>
    <xdr:to>
      <xdr:col>15</xdr:col>
      <xdr:colOff>101600</xdr:colOff>
      <xdr:row>57</xdr:row>
      <xdr:rowOff>26152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17279</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40939</xdr:rowOff>
    </xdr:from>
    <xdr:to>
      <xdr:col>10</xdr:col>
      <xdr:colOff>165100</xdr:colOff>
      <xdr:row>56</xdr:row>
      <xdr:rowOff>142539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4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133666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3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56949</xdr:rowOff>
    </xdr:from>
    <xdr:to>
      <xdr:col>6</xdr:col>
      <xdr:colOff>38100</xdr:colOff>
      <xdr:row>52</xdr:row>
      <xdr:rowOff>158549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72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149676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6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77771</xdr:rowOff>
    </xdr:from>
    <xdr:to>
      <xdr:col>24</xdr:col>
      <xdr:colOff>63500</xdr:colOff>
      <xdr:row>74</xdr:row>
      <xdr:rowOff>27284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593621"/>
          <a:ext cx="838200" cy="12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27284</xdr:rowOff>
    </xdr:from>
    <xdr:to>
      <xdr:col>19</xdr:col>
      <xdr:colOff>177800</xdr:colOff>
      <xdr:row>75</xdr:row>
      <xdr:rowOff>6296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14584"/>
          <a:ext cx="889000" cy="150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55978</xdr:rowOff>
    </xdr:from>
    <xdr:to>
      <xdr:col>15</xdr:col>
      <xdr:colOff>50800</xdr:colOff>
      <xdr:row>75</xdr:row>
      <xdr:rowOff>6296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743278"/>
          <a:ext cx="889000" cy="121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55978</xdr:rowOff>
    </xdr:from>
    <xdr:to>
      <xdr:col>10</xdr:col>
      <xdr:colOff>114300</xdr:colOff>
      <xdr:row>75</xdr:row>
      <xdr:rowOff>88722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743278"/>
          <a:ext cx="889000" cy="204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26971</xdr:rowOff>
    </xdr:from>
    <xdr:to>
      <xdr:col>24</xdr:col>
      <xdr:colOff>114300</xdr:colOff>
      <xdr:row>73</xdr:row>
      <xdr:rowOff>128571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4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49848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394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147934</xdr:rowOff>
    </xdr:from>
    <xdr:to>
      <xdr:col>20</xdr:col>
      <xdr:colOff>38100</xdr:colOff>
      <xdr:row>74</xdr:row>
      <xdr:rowOff>78084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6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94611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39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126946</xdr:rowOff>
    </xdr:from>
    <xdr:to>
      <xdr:col>15</xdr:col>
      <xdr:colOff>101600</xdr:colOff>
      <xdr:row>75</xdr:row>
      <xdr:rowOff>57096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1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73623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58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5178</xdr:rowOff>
    </xdr:from>
    <xdr:to>
      <xdr:col>10</xdr:col>
      <xdr:colOff>165100</xdr:colOff>
      <xdr:row>74</xdr:row>
      <xdr:rowOff>106778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69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123305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467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37922</xdr:rowOff>
    </xdr:from>
    <xdr:to>
      <xdr:col>6</xdr:col>
      <xdr:colOff>38100</xdr:colOff>
      <xdr:row>75</xdr:row>
      <xdr:rowOff>139522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8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156049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671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38869</xdr:rowOff>
    </xdr:from>
    <xdr:to>
      <xdr:col>24</xdr:col>
      <xdr:colOff>63500</xdr:colOff>
      <xdr:row>95</xdr:row>
      <xdr:rowOff>155111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326619"/>
          <a:ext cx="838200" cy="116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81407</xdr:rowOff>
    </xdr:from>
    <xdr:to>
      <xdr:col>19</xdr:col>
      <xdr:colOff>177800</xdr:colOff>
      <xdr:row>95</xdr:row>
      <xdr:rowOff>155111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369157"/>
          <a:ext cx="889000" cy="7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167703</xdr:rowOff>
    </xdr:from>
    <xdr:to>
      <xdr:col>15</xdr:col>
      <xdr:colOff>50800</xdr:colOff>
      <xdr:row>95</xdr:row>
      <xdr:rowOff>81407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5769653"/>
          <a:ext cx="889000" cy="59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167703</xdr:rowOff>
    </xdr:from>
    <xdr:to>
      <xdr:col>10</xdr:col>
      <xdr:colOff>114300</xdr:colOff>
      <xdr:row>92</xdr:row>
      <xdr:rowOff>54871</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5769653"/>
          <a:ext cx="889000" cy="5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153261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61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159519</xdr:rowOff>
    </xdr:from>
    <xdr:to>
      <xdr:col>24</xdr:col>
      <xdr:colOff>114300</xdr:colOff>
      <xdr:row>95</xdr:row>
      <xdr:rowOff>89669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27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10946</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127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104311</xdr:rowOff>
    </xdr:from>
    <xdr:to>
      <xdr:col>20</xdr:col>
      <xdr:colOff>38100</xdr:colOff>
      <xdr:row>96</xdr:row>
      <xdr:rowOff>34461</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92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50988</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67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30607</xdr:rowOff>
    </xdr:from>
    <xdr:to>
      <xdr:col>15</xdr:col>
      <xdr:colOff>101600</xdr:colOff>
      <xdr:row>95</xdr:row>
      <xdr:rowOff>132207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318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148734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9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116903</xdr:rowOff>
    </xdr:from>
    <xdr:to>
      <xdr:col>10</xdr:col>
      <xdr:colOff>165100</xdr:colOff>
      <xdr:row>92</xdr:row>
      <xdr:rowOff>47053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571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63580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5494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4071</xdr:rowOff>
    </xdr:from>
    <xdr:to>
      <xdr:col>6</xdr:col>
      <xdr:colOff>38100</xdr:colOff>
      <xdr:row>92</xdr:row>
      <xdr:rowOff>105671</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5777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90</xdr:row>
      <xdr:rowOff>122198</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5552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53703</xdr:rowOff>
    </xdr:from>
    <xdr:to>
      <xdr:col>55</xdr:col>
      <xdr:colOff>0</xdr:colOff>
      <xdr:row>39</xdr:row>
      <xdr:rowOff>84945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40253"/>
          <a:ext cx="838200" cy="3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84945</xdr:rowOff>
    </xdr:from>
    <xdr:to>
      <xdr:col>50</xdr:col>
      <xdr:colOff>114300</xdr:colOff>
      <xdr:row>39</xdr:row>
      <xdr:rowOff>89299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71495"/>
          <a:ext cx="889000" cy="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89299</xdr:rowOff>
    </xdr:from>
    <xdr:to>
      <xdr:col>45</xdr:col>
      <xdr:colOff>177800</xdr:colOff>
      <xdr:row>39</xdr:row>
      <xdr:rowOff>90605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775849"/>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90605</xdr:rowOff>
    </xdr:from>
    <xdr:to>
      <xdr:col>41</xdr:col>
      <xdr:colOff>50800</xdr:colOff>
      <xdr:row>39</xdr:row>
      <xdr:rowOff>92129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77155"/>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2903</xdr:rowOff>
    </xdr:from>
    <xdr:to>
      <xdr:col>55</xdr:col>
      <xdr:colOff>50800</xdr:colOff>
      <xdr:row>39</xdr:row>
      <xdr:rowOff>104503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89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89280</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04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34145</xdr:rowOff>
    </xdr:from>
    <xdr:to>
      <xdr:col>50</xdr:col>
      <xdr:colOff>165100</xdr:colOff>
      <xdr:row>39</xdr:row>
      <xdr:rowOff>135745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2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126872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813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38499</xdr:rowOff>
    </xdr:from>
    <xdr:to>
      <xdr:col>46</xdr:col>
      <xdr:colOff>38100</xdr:colOff>
      <xdr:row>39</xdr:row>
      <xdr:rowOff>140099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25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131226</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8177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39805</xdr:rowOff>
    </xdr:from>
    <xdr:to>
      <xdr:col>41</xdr:col>
      <xdr:colOff>101600</xdr:colOff>
      <xdr:row>39</xdr:row>
      <xdr:rowOff>141405</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132532</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8190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41329</xdr:rowOff>
    </xdr:from>
    <xdr:to>
      <xdr:col>36</xdr:col>
      <xdr:colOff>165100</xdr:colOff>
      <xdr:row>39</xdr:row>
      <xdr:rowOff>142929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27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134056</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82060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744</xdr:rowOff>
    </xdr:from>
    <xdr:to>
      <xdr:col>55</xdr:col>
      <xdr:colOff>0</xdr:colOff>
      <xdr:row>59</xdr:row>
      <xdr:rowOff>14798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10116294"/>
          <a:ext cx="838200" cy="14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14798</xdr:rowOff>
    </xdr:from>
    <xdr:to>
      <xdr:col>50</xdr:col>
      <xdr:colOff>114300</xdr:colOff>
      <xdr:row>59</xdr:row>
      <xdr:rowOff>16757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130348"/>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16757</xdr:rowOff>
    </xdr:from>
    <xdr:to>
      <xdr:col>45</xdr:col>
      <xdr:colOff>177800</xdr:colOff>
      <xdr:row>59</xdr:row>
      <xdr:rowOff>21437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132307"/>
          <a:ext cx="889000" cy="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134203</xdr:rowOff>
    </xdr:from>
    <xdr:to>
      <xdr:col>41</xdr:col>
      <xdr:colOff>50800</xdr:colOff>
      <xdr:row>59</xdr:row>
      <xdr:rowOff>21437</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10078303"/>
          <a:ext cx="889000" cy="58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121394</xdr:rowOff>
    </xdr:from>
    <xdr:to>
      <xdr:col>55</xdr:col>
      <xdr:colOff>50800</xdr:colOff>
      <xdr:row>59</xdr:row>
      <xdr:rowOff>51544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6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469744"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135448</xdr:rowOff>
    </xdr:from>
    <xdr:to>
      <xdr:col>50</xdr:col>
      <xdr:colOff>165100</xdr:colOff>
      <xdr:row>59</xdr:row>
      <xdr:rowOff>65598</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7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56725</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404428" y="1017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137407</xdr:rowOff>
    </xdr:from>
    <xdr:to>
      <xdr:col>46</xdr:col>
      <xdr:colOff>38100</xdr:colOff>
      <xdr:row>59</xdr:row>
      <xdr:rowOff>67557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8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58684</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515428" y="1017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142087</xdr:rowOff>
    </xdr:from>
    <xdr:to>
      <xdr:col>41</xdr:col>
      <xdr:colOff>101600</xdr:colOff>
      <xdr:row>59</xdr:row>
      <xdr:rowOff>72237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8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63364</xdr:rowOff>
    </xdr:from>
    <xdr:ext cx="469744"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626428" y="10178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83403</xdr:rowOff>
    </xdr:from>
    <xdr:to>
      <xdr:col>36</xdr:col>
      <xdr:colOff>165100</xdr:colOff>
      <xdr:row>59</xdr:row>
      <xdr:rowOff>13553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2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4680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12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127584</xdr:rowOff>
    </xdr:from>
    <xdr:to>
      <xdr:col>55</xdr:col>
      <xdr:colOff>0</xdr:colOff>
      <xdr:row>76</xdr:row>
      <xdr:rowOff>140249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157784"/>
          <a:ext cx="838200" cy="12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45334</xdr:rowOff>
    </xdr:from>
    <xdr:to>
      <xdr:col>50</xdr:col>
      <xdr:colOff>114300</xdr:colOff>
      <xdr:row>76</xdr:row>
      <xdr:rowOff>127584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04084"/>
          <a:ext cx="889000" cy="253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12187</xdr:rowOff>
    </xdr:from>
    <xdr:to>
      <xdr:col>45</xdr:col>
      <xdr:colOff>177800</xdr:colOff>
      <xdr:row>75</xdr:row>
      <xdr:rowOff>45334</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2699487"/>
          <a:ext cx="889000" cy="20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12187</xdr:rowOff>
    </xdr:from>
    <xdr:to>
      <xdr:col>41</xdr:col>
      <xdr:colOff>50800</xdr:colOff>
      <xdr:row>74</xdr:row>
      <xdr:rowOff>158445</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2699487"/>
          <a:ext cx="889000" cy="14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89449</xdr:rowOff>
    </xdr:from>
    <xdr:to>
      <xdr:col>55</xdr:col>
      <xdr:colOff>50800</xdr:colOff>
      <xdr:row>77</xdr:row>
      <xdr:rowOff>19599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11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112326</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971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76784</xdr:rowOff>
    </xdr:from>
    <xdr:to>
      <xdr:col>50</xdr:col>
      <xdr:colOff>165100</xdr:colOff>
      <xdr:row>77</xdr:row>
      <xdr:rowOff>6934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06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23461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8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165984</xdr:rowOff>
    </xdr:from>
    <xdr:to>
      <xdr:col>46</xdr:col>
      <xdr:colOff>38100</xdr:colOff>
      <xdr:row>75</xdr:row>
      <xdr:rowOff>96134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85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112661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62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132837</xdr:rowOff>
    </xdr:from>
    <xdr:to>
      <xdr:col>41</xdr:col>
      <xdr:colOff>101600</xdr:colOff>
      <xdr:row>74</xdr:row>
      <xdr:rowOff>62987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64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79514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423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107645</xdr:rowOff>
    </xdr:from>
    <xdr:to>
      <xdr:col>36</xdr:col>
      <xdr:colOff>165100</xdr:colOff>
      <xdr:row>75</xdr:row>
      <xdr:rowOff>37795</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9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54322</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98349</xdr:rowOff>
    </xdr:from>
    <xdr:to>
      <xdr:col>55</xdr:col>
      <xdr:colOff>0</xdr:colOff>
      <xdr:row>92</xdr:row>
      <xdr:rowOff>163055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5700299"/>
          <a:ext cx="838200" cy="236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163055</xdr:rowOff>
    </xdr:from>
    <xdr:to>
      <xdr:col>50</xdr:col>
      <xdr:colOff>114300</xdr:colOff>
      <xdr:row>94</xdr:row>
      <xdr:rowOff>74498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5936455"/>
          <a:ext cx="889000" cy="25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74498</xdr:rowOff>
    </xdr:from>
    <xdr:to>
      <xdr:col>45</xdr:col>
      <xdr:colOff>177800</xdr:colOff>
      <xdr:row>95</xdr:row>
      <xdr:rowOff>24867</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190798"/>
          <a:ext cx="889000" cy="121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4763</xdr:rowOff>
    </xdr:from>
    <xdr:to>
      <xdr:col>41</xdr:col>
      <xdr:colOff>50800</xdr:colOff>
      <xdr:row>95</xdr:row>
      <xdr:rowOff>24867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292513"/>
          <a:ext cx="889000" cy="2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47549</xdr:rowOff>
    </xdr:from>
    <xdr:to>
      <xdr:col>55</xdr:col>
      <xdr:colOff>50800</xdr:colOff>
      <xdr:row>91</xdr:row>
      <xdr:rowOff>149149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564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70426</xdr:rowOff>
    </xdr:from>
    <xdr:ext cx="599010"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550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112255</xdr:rowOff>
    </xdr:from>
    <xdr:to>
      <xdr:col>50</xdr:col>
      <xdr:colOff>165100</xdr:colOff>
      <xdr:row>93</xdr:row>
      <xdr:rowOff>42405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5885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58932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660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23698</xdr:rowOff>
    </xdr:from>
    <xdr:to>
      <xdr:col>46</xdr:col>
      <xdr:colOff>38100</xdr:colOff>
      <xdr:row>94</xdr:row>
      <xdr:rowOff>125298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139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141825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591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145517</xdr:rowOff>
    </xdr:from>
    <xdr:to>
      <xdr:col>41</xdr:col>
      <xdr:colOff>101600</xdr:colOff>
      <xdr:row>95</xdr:row>
      <xdr:rowOff>75667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6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92194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37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125413</xdr:rowOff>
    </xdr:from>
    <xdr:to>
      <xdr:col>36</xdr:col>
      <xdr:colOff>165100</xdr:colOff>
      <xdr:row>95</xdr:row>
      <xdr:rowOff>55563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24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72090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1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169532</xdr:rowOff>
    </xdr:from>
    <xdr:to>
      <xdr:col>85</xdr:col>
      <xdr:colOff>127000</xdr:colOff>
      <xdr:row>36</xdr:row>
      <xdr:rowOff>134480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170282"/>
          <a:ext cx="838200" cy="13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169532</xdr:rowOff>
    </xdr:from>
    <xdr:to>
      <xdr:col>81</xdr:col>
      <xdr:colOff>50800</xdr:colOff>
      <xdr:row>36</xdr:row>
      <xdr:rowOff>133604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170282"/>
          <a:ext cx="889000" cy="13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33515</xdr:rowOff>
    </xdr:from>
    <xdr:to>
      <xdr:col>76</xdr:col>
      <xdr:colOff>114300</xdr:colOff>
      <xdr:row>36</xdr:row>
      <xdr:rowOff>133604</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05715"/>
          <a:ext cx="889000" cy="100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33515</xdr:rowOff>
    </xdr:from>
    <xdr:to>
      <xdr:col>71</xdr:col>
      <xdr:colOff>177800</xdr:colOff>
      <xdr:row>36</xdr:row>
      <xdr:rowOff>122631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05715"/>
          <a:ext cx="889000" cy="89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83680</xdr:rowOff>
    </xdr:from>
    <xdr:to>
      <xdr:col>85</xdr:col>
      <xdr:colOff>177800</xdr:colOff>
      <xdr:row>37</xdr:row>
      <xdr:rowOff>13830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106557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10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118732</xdr:rowOff>
    </xdr:from>
    <xdr:to>
      <xdr:col>81</xdr:col>
      <xdr:colOff>101600</xdr:colOff>
      <xdr:row>36</xdr:row>
      <xdr:rowOff>48882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19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65409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89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82804</xdr:rowOff>
    </xdr:from>
    <xdr:to>
      <xdr:col>76</xdr:col>
      <xdr:colOff>165100</xdr:colOff>
      <xdr:row>37</xdr:row>
      <xdr:rowOff>12954</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5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29481</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3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154165</xdr:rowOff>
    </xdr:from>
    <xdr:to>
      <xdr:col>72</xdr:col>
      <xdr:colOff>38100</xdr:colOff>
      <xdr:row>36</xdr:row>
      <xdr:rowOff>84315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15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100842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930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71831</xdr:rowOff>
    </xdr:from>
    <xdr:to>
      <xdr:col>67</xdr:col>
      <xdr:colOff>101600</xdr:colOff>
      <xdr:row>37</xdr:row>
      <xdr:rowOff>1981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44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18508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1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169685</xdr:rowOff>
    </xdr:from>
    <xdr:to>
      <xdr:col>85</xdr:col>
      <xdr:colOff>127000</xdr:colOff>
      <xdr:row>54</xdr:row>
      <xdr:rowOff>111906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085085"/>
          <a:ext cx="838200" cy="28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52</xdr:row>
      <xdr:rowOff>169685</xdr:rowOff>
    </xdr:from>
    <xdr:to>
      <xdr:col>81</xdr:col>
      <xdr:colOff>50800</xdr:colOff>
      <xdr:row>55</xdr:row>
      <xdr:rowOff>21190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085085"/>
          <a:ext cx="889000" cy="36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21190</xdr:rowOff>
    </xdr:from>
    <xdr:to>
      <xdr:col>76</xdr:col>
      <xdr:colOff>114300</xdr:colOff>
      <xdr:row>56</xdr:row>
      <xdr:rowOff>79787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450940"/>
          <a:ext cx="889000" cy="23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108306</xdr:rowOff>
    </xdr:from>
    <xdr:to>
      <xdr:col>71</xdr:col>
      <xdr:colOff>177800</xdr:colOff>
      <xdr:row>56</xdr:row>
      <xdr:rowOff>79787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38056"/>
          <a:ext cx="889000" cy="14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61106</xdr:rowOff>
    </xdr:from>
    <xdr:to>
      <xdr:col>85</xdr:col>
      <xdr:colOff>177800</xdr:colOff>
      <xdr:row>54</xdr:row>
      <xdr:rowOff>162706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31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83983</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70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52</xdr:row>
      <xdr:rowOff>118885</xdr:rowOff>
    </xdr:from>
    <xdr:to>
      <xdr:col>81</xdr:col>
      <xdr:colOff>101600</xdr:colOff>
      <xdr:row>53</xdr:row>
      <xdr:rowOff>49035</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034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65562</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880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141840</xdr:rowOff>
    </xdr:from>
    <xdr:to>
      <xdr:col>76</xdr:col>
      <xdr:colOff>165100</xdr:colOff>
      <xdr:row>55</xdr:row>
      <xdr:rowOff>71990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40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88517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175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28987</xdr:rowOff>
    </xdr:from>
    <xdr:to>
      <xdr:col>72</xdr:col>
      <xdr:colOff>38100</xdr:colOff>
      <xdr:row>56</xdr:row>
      <xdr:rowOff>130587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63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121714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722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57506</xdr:rowOff>
    </xdr:from>
    <xdr:to>
      <xdr:col>67</xdr:col>
      <xdr:colOff>101600</xdr:colOff>
      <xdr:row>55</xdr:row>
      <xdr:rowOff>159106</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48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150233</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579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134716</xdr:rowOff>
    </xdr:from>
    <xdr:to>
      <xdr:col>85</xdr:col>
      <xdr:colOff>127000</xdr:colOff>
      <xdr:row>77</xdr:row>
      <xdr:rowOff>165988</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164916"/>
          <a:ext cx="838200" cy="202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165988</xdr:rowOff>
    </xdr:from>
    <xdr:to>
      <xdr:col>81</xdr:col>
      <xdr:colOff>50800</xdr:colOff>
      <xdr:row>78</xdr:row>
      <xdr:rowOff>111902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367638"/>
          <a:ext cx="889000" cy="11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65727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43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111902</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485002"/>
          <a:ext cx="889000" cy="2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83916</xdr:rowOff>
    </xdr:from>
    <xdr:to>
      <xdr:col>85</xdr:col>
      <xdr:colOff>177800</xdr:colOff>
      <xdr:row>77</xdr:row>
      <xdr:rowOff>14066</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11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106794</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2965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115188</xdr:rowOff>
    </xdr:from>
    <xdr:to>
      <xdr:col>81</xdr:col>
      <xdr:colOff>101600</xdr:colOff>
      <xdr:row>78</xdr:row>
      <xdr:rowOff>45338</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1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61865</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09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61102</xdr:rowOff>
    </xdr:from>
    <xdr:to>
      <xdr:col>76</xdr:col>
      <xdr:colOff>165100</xdr:colOff>
      <xdr:row>78</xdr:row>
      <xdr:rowOff>162702</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153829</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3017" y="13526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48406</xdr:rowOff>
    </xdr:from>
    <xdr:to>
      <xdr:col>85</xdr:col>
      <xdr:colOff>127000</xdr:colOff>
      <xdr:row>94</xdr:row>
      <xdr:rowOff>74288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5481300" y="16164706"/>
          <a:ext cx="838200" cy="25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70500</xdr:rowOff>
    </xdr:from>
    <xdr:to>
      <xdr:col>81</xdr:col>
      <xdr:colOff>50800</xdr:colOff>
      <xdr:row>94</xdr:row>
      <xdr:rowOff>74288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186800"/>
          <a:ext cx="889000" cy="3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167932</xdr:rowOff>
    </xdr:from>
    <xdr:to>
      <xdr:col>76</xdr:col>
      <xdr:colOff>114300</xdr:colOff>
      <xdr:row>94</xdr:row>
      <xdr:rowOff>70500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112782"/>
          <a:ext cx="889000" cy="7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167932</xdr:rowOff>
    </xdr:from>
    <xdr:to>
      <xdr:col>71</xdr:col>
      <xdr:colOff>177800</xdr:colOff>
      <xdr:row>94</xdr:row>
      <xdr:rowOff>110782</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11278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169056</xdr:rowOff>
    </xdr:from>
    <xdr:to>
      <xdr:col>85</xdr:col>
      <xdr:colOff>177800</xdr:colOff>
      <xdr:row>94</xdr:row>
      <xdr:rowOff>99206</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113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20483</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965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23488</xdr:rowOff>
    </xdr:from>
    <xdr:to>
      <xdr:col>81</xdr:col>
      <xdr:colOff>101600</xdr:colOff>
      <xdr:row>94</xdr:row>
      <xdr:rowOff>125088</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139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141615</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91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19700</xdr:rowOff>
    </xdr:from>
    <xdr:to>
      <xdr:col>76</xdr:col>
      <xdr:colOff>165100</xdr:colOff>
      <xdr:row>94</xdr:row>
      <xdr:rowOff>121300</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13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137827</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91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117132</xdr:rowOff>
    </xdr:from>
    <xdr:to>
      <xdr:col>72</xdr:col>
      <xdr:colOff>38100</xdr:colOff>
      <xdr:row>94</xdr:row>
      <xdr:rowOff>47282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06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63809</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837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59982</xdr:rowOff>
    </xdr:from>
    <xdr:to>
      <xdr:col>67</xdr:col>
      <xdr:colOff>101600</xdr:colOff>
      <xdr:row>94</xdr:row>
      <xdr:rowOff>161582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76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6659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95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昨年度から増減が大きい費目のうち民生費は、医療費の増加に伴う医療扶助費の増加や</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年</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月からの児童手当の拡充などにより</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216,439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11,112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円となっている。衛生費は、</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病院事業の資金繰りの支援のため貸付を行ったことから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56,293</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6,102</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円となっている。土木費は、加賀温泉駅周辺施設整備事業費の増などにより、住民一人当たり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103,756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18,595</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円となっている。教育費は、東和中学校改築・改修事業費の</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減</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などにより、住民一人当たり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61,459</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14,967</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円となっている。災害復旧費は、令和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年度能登半島地震からの復旧事業</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が前年度比で増加したこと</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により、住民一人当たり</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7,609</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円</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と前年度比＋</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4,434</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円となっている。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類似団体平均値と比較すると、議会費、民生費、衛生費、土木費、公債費が大きく上回っていることから、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引き続き事業の選択と集中、公共施設マネジメント基本方針に基づく施設の見直し、人事配置の適正化等により経費の抑制に努める必要がある。</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石川県加賀市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年度決算では、実質収支額については黒字を継続しているが、前年度からの繰越金や財政調整基金をはじめとした基金の活用による部分も大きく、財政調整基金の残高が減少し、単年度収支及び実質単年度収支額はマイナスとな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今後も継続して、事業の選択と集中を行うほか、</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物価高騰に見合う</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適正な受益者負担についても検討を進め、健全で持続可能な財政</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基盤を確立できる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ように努める。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石川県加賀市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黒字額は、主に一般会計の黒字額及び企業会計の資金剰余額で構成している。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一般会計では、歳入面においては、市税</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は個人市民税の定額減税により減となったが</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、譲与税、交付金及び地方交付税</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の増ほか</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、ふるさと納税寄附金の増や、基金の活用により歳出に必要な財源の確保を行った。</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歳出面においては、入札差金の執行凍結や歳出削減の取り組みなどにより、実質収支は黒字を維持している。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病院事業会計、水道事業会計及び下水道事業会計の企業会計では、現金及び預金等の流動資産が、未払い金等の流動負債を上回り、資金剰余額を計上している。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以上の結果、全ての会計で黒字</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又は</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資金不足額無しとなっている。</a:t>
          </a:r>
          <a:endParaRPr lang="ja-JP" altLang="ja-JP">
            <a:effectLst/>
            <a:latin typeface="BIZ UDゴシック" panose="020B0400000000000000" pitchFamily="49" charset="-128"/>
            <a:ea typeface="BIZ UDゴシック" panose="020B0400000000000000" pitchFamily="49" charset="-128"/>
          </a:endParaRPr>
        </a:p>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　今後も各会計において歳入確保のため、適正な受益者負担の検討を進めるほか、支出の見直しを継続することにより、健全で効率的な財政運営を行い、収支が悪化しないように努める。</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石川県加賀市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6</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年度の元利償還金は、</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年度の環境美化センターの基幹改良事業に充当した市債の元金償還が開始となったことなどから増加</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した。</a:t>
          </a:r>
          <a:endParaRPr lang="ja-JP" altLang="ja-JP" sz="1000">
            <a:effectLst/>
            <a:latin typeface="BIZ UDゴシック" panose="020B0400000000000000" pitchFamily="49" charset="-128"/>
            <a:ea typeface="BIZ UDゴシック" panose="020B0400000000000000" pitchFamily="49" charset="-128"/>
          </a:endParaRPr>
        </a:p>
        <a:p>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　公営企業債の元利償還金に対する繰入金は、下水道事業への準元利償還金が減少した</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ことから減少した</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　組合等が起こした地方債の元利償還金に対する負担金等は、南加賀広域圏事務組合</a:t>
          </a:r>
          <a:r>
            <a:rPr lang="ja-JP" altLang="ja-JP" sz="1000">
              <a:solidFill>
                <a:schemeClr val="dk1"/>
              </a:solidFill>
              <a:effectLst/>
              <a:latin typeface="BIZ UDゴシック" panose="020B0400000000000000" pitchFamily="49" charset="-128"/>
              <a:ea typeface="BIZ UDゴシック" panose="020B0400000000000000" pitchFamily="49" charset="-128"/>
              <a:cs typeface="+mn-cs"/>
            </a:rPr>
            <a:t>の公債費繰出が前年比で増加したこ</a:t>
          </a:r>
          <a:r>
            <a:rPr lang="ja-JP" altLang="en-US" sz="1000">
              <a:solidFill>
                <a:schemeClr val="dk1"/>
              </a:solidFill>
              <a:effectLst/>
              <a:latin typeface="BIZ UDゴシック" panose="020B0400000000000000" pitchFamily="49" charset="-128"/>
              <a:ea typeface="BIZ UDゴシック" panose="020B0400000000000000" pitchFamily="49" charset="-128"/>
              <a:cs typeface="+mn-cs"/>
            </a:rPr>
            <a:t>と</a:t>
          </a:r>
          <a:r>
            <a:rPr lang="ja-JP" altLang="ja-JP" sz="1000">
              <a:solidFill>
                <a:schemeClr val="dk1"/>
              </a:solidFill>
              <a:effectLst/>
              <a:latin typeface="BIZ UDゴシック" panose="020B0400000000000000" pitchFamily="49" charset="-128"/>
              <a:ea typeface="BIZ UDゴシック" panose="020B0400000000000000" pitchFamily="49" charset="-128"/>
              <a:cs typeface="+mn-cs"/>
            </a:rPr>
            <a:t>により</a:t>
          </a:r>
          <a:r>
            <a:rPr lang="ja-JP" altLang="en-US" sz="1000">
              <a:solidFill>
                <a:schemeClr val="dk1"/>
              </a:solidFill>
              <a:effectLst/>
              <a:latin typeface="BIZ UDゴシック" panose="020B0400000000000000" pitchFamily="49" charset="-128"/>
              <a:ea typeface="BIZ UDゴシック" panose="020B0400000000000000" pitchFamily="49" charset="-128"/>
              <a:cs typeface="+mn-cs"/>
            </a:rPr>
            <a:t>増加した。</a:t>
          </a:r>
          <a:endParaRPr lang="ja-JP" altLang="ja-JP" sz="1000">
            <a:effectLst/>
            <a:latin typeface="BIZ UDゴシック" panose="020B0400000000000000" pitchFamily="49" charset="-128"/>
            <a:ea typeface="BIZ UDゴシック" panose="020B0400000000000000" pitchFamily="49" charset="-128"/>
          </a:endParaRPr>
        </a:p>
        <a:p>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　算入公債費等については、算入公債費が</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合併特例債や臨時財債対策債等の交付税措置率の高い市債</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の減少に伴い減少した</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ことなどから</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減少している</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0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　以上</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のことから、</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実質公債費比率の分子は、</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元利償還金等が増額</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(13</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となり、</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算入公債費</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が</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減額</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74</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となったことから、</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前年度比</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000">
              <a:solidFill>
                <a:schemeClr val="dk1"/>
              </a:solidFill>
              <a:effectLst/>
              <a:latin typeface="BIZ UDゴシック" panose="020B0400000000000000" pitchFamily="49" charset="-128"/>
              <a:ea typeface="BIZ UDゴシック" panose="020B0400000000000000" pitchFamily="49" charset="-128"/>
              <a:cs typeface="+mn-cs"/>
            </a:rPr>
            <a:t>87</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と</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増加</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している。</a:t>
          </a:r>
          <a:endParaRPr lang="ja-JP" altLang="ja-JP" sz="10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　今後も交付税措置率の高い市債を活用するほか、建設事業の選択と集中を進めることで、比率の</a:t>
          </a:r>
          <a:r>
            <a:rPr kumimoji="1" lang="ja-JP" altLang="en-US" sz="1000">
              <a:solidFill>
                <a:schemeClr val="dk1"/>
              </a:solidFill>
              <a:effectLst/>
              <a:latin typeface="BIZ UDゴシック" panose="020B0400000000000000" pitchFamily="49" charset="-128"/>
              <a:ea typeface="BIZ UDゴシック" panose="020B0400000000000000" pitchFamily="49" charset="-128"/>
              <a:cs typeface="+mn-cs"/>
            </a:rPr>
            <a:t>増加の抑制、</a:t>
          </a:r>
          <a:r>
            <a:rPr kumimoji="1" lang="ja-JP" altLang="ja-JP" sz="1000">
              <a:solidFill>
                <a:schemeClr val="dk1"/>
              </a:solidFill>
              <a:effectLst/>
              <a:latin typeface="BIZ UDゴシック" panose="020B0400000000000000" pitchFamily="49" charset="-128"/>
              <a:ea typeface="BIZ UDゴシック" panose="020B0400000000000000" pitchFamily="49" charset="-128"/>
              <a:cs typeface="+mn-cs"/>
            </a:rPr>
            <a:t>改善に努める</a:t>
          </a:r>
          <a:r>
            <a:rPr kumimoji="1" lang="ja-JP" altLang="ja-JP" sz="1000">
              <a:solidFill>
                <a:schemeClr val="dk1"/>
              </a:solidFill>
              <a:effectLst/>
              <a:latin typeface="+mn-lt"/>
              <a:ea typeface="+mn-ea"/>
              <a:cs typeface="+mn-cs"/>
            </a:rPr>
            <a:t>。</a:t>
          </a:r>
          <a:endParaRPr lang="ja-JP" altLang="ja-JP" sz="10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活用事例なし</a:t>
          </a:r>
          <a:endParaRPr lang="ja-JP" altLang="ja-JP">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石川県加賀市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　</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一般会計等に係る地方債の残高は、</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市債借入額が前年比で減少したことや、返済額を下回ったことから</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前年度比</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100">
              <a:solidFill>
                <a:schemeClr val="dk1"/>
              </a:solidFill>
              <a:effectLst/>
              <a:latin typeface="BIZ UDゴシック" panose="020B0400000000000000" pitchFamily="49" charset="-128"/>
              <a:ea typeface="BIZ UDゴシック" panose="020B0400000000000000" pitchFamily="49" charset="-128"/>
              <a:cs typeface="+mn-cs"/>
            </a:rPr>
            <a:t>57</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a:t>
          </a:r>
          <a:r>
            <a:rPr kumimoji="1" lang="ja-JP" altLang="en-US" sz="1100">
              <a:solidFill>
                <a:schemeClr val="dk1"/>
              </a:solidFill>
              <a:effectLst/>
              <a:latin typeface="BIZ UDゴシック" panose="020B0400000000000000" pitchFamily="49" charset="-128"/>
              <a:ea typeface="BIZ UDゴシック" panose="020B0400000000000000" pitchFamily="49" charset="-128"/>
              <a:cs typeface="+mn-cs"/>
            </a:rPr>
            <a:t>と減少</a:t>
          </a:r>
          <a:r>
            <a:rPr kumimoji="1" lang="ja-JP" altLang="ja-JP" sz="1100">
              <a:solidFill>
                <a:schemeClr val="dk1"/>
              </a:solidFill>
              <a:effectLst/>
              <a:latin typeface="BIZ UDゴシック" panose="020B0400000000000000" pitchFamily="49" charset="-128"/>
              <a:ea typeface="BIZ UDゴシック" panose="020B0400000000000000" pitchFamily="49" charset="-128"/>
              <a:cs typeface="+mn-cs"/>
            </a:rPr>
            <a:t>している。</a:t>
          </a:r>
          <a:endParaRPr lang="ja-JP" altLang="ja-JP">
            <a:effectLst/>
            <a:latin typeface="BIZ UDゴシック" panose="020B0400000000000000" pitchFamily="49" charset="-128"/>
            <a:ea typeface="BIZ UDゴシック" panose="020B0400000000000000" pitchFamily="49" charset="-128"/>
          </a:endParaRPr>
        </a:p>
        <a:p>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　公営企業債等繰入見込額は、企業会計の起債残高が、病院事業会計で前年度比△</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641</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百万円と減少したことにより減少している。</a:t>
          </a:r>
          <a:endParaRPr lang="ja-JP" altLang="ja-JP">
            <a:effectLst/>
            <a:latin typeface="BIZ UDゴシック" panose="020B0400000000000000" pitchFamily="49" charset="-128"/>
            <a:ea typeface="BIZ UDゴシック" panose="020B0400000000000000" pitchFamily="49" charset="-128"/>
          </a:endParaRPr>
        </a:p>
        <a:p>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　充当可能財源等は、各種事業への基金の活用により、基金残高が減少したこと及び市債残高に占める合併特例債や臨時財政対策といった交付税措置率が高い市債の割合の減少により、減少している。</a:t>
          </a:r>
          <a:endParaRPr lang="ja-JP" altLang="ja-JP">
            <a:effectLst/>
            <a:latin typeface="BIZ UDゴシック" panose="020B0400000000000000" pitchFamily="49" charset="-128"/>
            <a:ea typeface="BIZ UDゴシック" panose="020B0400000000000000" pitchFamily="49" charset="-128"/>
          </a:endParaRPr>
        </a:p>
        <a:p>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　以上のことなどから、将来負担比率の分子は前年度比＋</a:t>
          </a:r>
          <a:r>
            <a:rPr lang="en-US" altLang="ja-JP" sz="1100">
              <a:solidFill>
                <a:schemeClr val="dk1"/>
              </a:solidFill>
              <a:effectLst/>
              <a:latin typeface="BIZ UDゴシック" panose="020B0400000000000000" pitchFamily="49" charset="-128"/>
              <a:ea typeface="BIZ UDゴシック" panose="020B0400000000000000" pitchFamily="49" charset="-128"/>
              <a:cs typeface="+mn-cs"/>
            </a:rPr>
            <a:t>17</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百万円増加している。今後</a:t>
          </a:r>
          <a:r>
            <a:rPr lang="ja-JP" altLang="en-US" sz="1100">
              <a:solidFill>
                <a:schemeClr val="dk1"/>
              </a:solidFill>
              <a:effectLst/>
              <a:latin typeface="BIZ UDゴシック" panose="020B0400000000000000" pitchFamily="49" charset="-128"/>
              <a:ea typeface="BIZ UDゴシック" panose="020B0400000000000000" pitchFamily="49" charset="-128"/>
              <a:cs typeface="+mn-cs"/>
            </a:rPr>
            <a:t>とも</a:t>
          </a:r>
          <a:r>
            <a:rPr lang="ja-JP" altLang="ja-JP" sz="1100">
              <a:solidFill>
                <a:schemeClr val="dk1"/>
              </a:solidFill>
              <a:effectLst/>
              <a:latin typeface="BIZ UDゴシック" panose="020B0400000000000000" pitchFamily="49" charset="-128"/>
              <a:ea typeface="BIZ UDゴシック" panose="020B0400000000000000" pitchFamily="49" charset="-128"/>
              <a:cs typeface="+mn-cs"/>
            </a:rPr>
            <a:t>、建設事業について選択と集中を進めるほか、事業費の平準化を図り、地方債残高の抑制に努める。併せて、計画的な基金の積み増し等により、将来負担の抑制に努める</a:t>
          </a:r>
          <a:r>
            <a:rPr lang="ja-JP" altLang="ja-JP" sz="1100">
              <a:solidFill>
                <a:schemeClr val="dk1"/>
              </a:solidFill>
              <a:effectLst/>
              <a:latin typeface="+mn-lt"/>
              <a:ea typeface="+mn-ea"/>
              <a:cs typeface="+mn-cs"/>
            </a:rPr>
            <a:t>。</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石川県加賀市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計画に基づき、まちづくり振興基金を</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192</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百万円、重点事業推進基金を</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212</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百万円を取り崩したほか、財政調整基金に歳計剰余金を</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408</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百万円積み立て、年度間の財政調整のため</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1,000</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百万円を取り崩したことなどにより、基金全体としては</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996</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百万円の減となった。</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400">
            <a:effectLst/>
            <a:latin typeface="BIZ UDゴシック" panose="020B0400000000000000" pitchFamily="49" charset="-128"/>
            <a:ea typeface="BIZ UDゴシック" panose="020B0400000000000000" pitchFamily="49" charset="-128"/>
          </a:endParaRPr>
        </a:p>
        <a:p>
          <a:r>
            <a:rPr lang="ja-JP" altLang="ja-JP" sz="1400">
              <a:solidFill>
                <a:schemeClr val="dk1"/>
              </a:solidFill>
              <a:effectLst/>
              <a:latin typeface="BIZ UDゴシック" panose="020B0400000000000000" pitchFamily="49" charset="-128"/>
              <a:ea typeface="BIZ UDゴシック" panose="020B0400000000000000" pitchFamily="49" charset="-128"/>
              <a:cs typeface="+mn-cs"/>
            </a:rPr>
            <a:t>　人口減少に伴う市税収入の減少や、物価高騰や人件費の高騰のほか、医療費の増加に伴う扶助費の増加など財政運営は極めて厳しく、一般財源の収入不足は長期となることが予想される。</a:t>
          </a:r>
          <a:endParaRPr lang="en-US" altLang="ja-JP" sz="14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こうした状況から、事業の優先順位を付けて選択と集中を進めることで歳出の抑制を図り、それでも不足する財源については、年度間の財源調整として基金残高に留意しながら財政調整基金を活用する。</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a:t>
          </a:r>
          <a:r>
            <a:rPr lang="ja-JP" altLang="ja-JP" sz="1400">
              <a:solidFill>
                <a:schemeClr val="dk1"/>
              </a:solidFill>
              <a:effectLst/>
              <a:latin typeface="BIZ UDゴシック" panose="020B0400000000000000" pitchFamily="49" charset="-128"/>
              <a:ea typeface="BIZ UDゴシック" panose="020B0400000000000000" pitchFamily="49" charset="-128"/>
              <a:cs typeface="+mn-cs"/>
            </a:rPr>
            <a:t>また、北陸新幹線加賀温泉駅施設整備事業などの大型事業が完成に向けて終盤に差し掛かり、</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その実施に係る所要一般財源を確保する必要があることに加え、今後、事業の実施に伴う市債の元利償還費が増加することが見込まれる。こうした将来の財政運営上の課題に対しては、基金を活用し各年度の財政負担の軽減・平準化を図っていく。</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（基金の使途）</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・まちづくり振興基金：</a:t>
          </a:r>
          <a:r>
            <a:rPr lang="ja-JP" altLang="ja-JP" sz="1300" b="0" i="0">
              <a:solidFill>
                <a:schemeClr val="dk1"/>
              </a:solidFill>
              <a:effectLst/>
              <a:latin typeface="BIZ UDゴシック" panose="020B0400000000000000" pitchFamily="49" charset="-128"/>
              <a:ea typeface="BIZ UDゴシック" panose="020B0400000000000000" pitchFamily="49" charset="-128"/>
              <a:cs typeface="+mn-cs"/>
            </a:rPr>
            <a:t>市民の連帯の強化及び地域振興に要する事業に活用する。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・重点事業推進基金：加賀市総合計画に基づき実施する重点事業の推進を図るために活用する。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・職員退職手当基金：職員の退職手当の年度間負担の平準化のため活用する。</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・まちづくり振興基金：普通交付税の合併算定替終了後の財源不足への激変緩和措置として、まちづくりに資する事業に活用するため、</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192</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百万円を取り崩したことによる減</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・重点事業推進基金：</a:t>
          </a:r>
          <a:r>
            <a:rPr lang="ja-JP" altLang="ja-JP" sz="1300">
              <a:solidFill>
                <a:schemeClr val="dk1"/>
              </a:solidFill>
              <a:effectLst/>
              <a:latin typeface="BIZ UDゴシック" panose="020B0400000000000000" pitchFamily="49" charset="-128"/>
              <a:ea typeface="BIZ UDゴシック" panose="020B0400000000000000" pitchFamily="49" charset="-128"/>
              <a:cs typeface="+mn-cs"/>
            </a:rPr>
            <a:t>北陸新幹線加賀温泉駅関連施設整備事業や、地方創生推進交付金を活用する事業などに係る事業に活用するため、</a:t>
          </a:r>
          <a:r>
            <a:rPr lang="en-US" altLang="ja-JP" sz="1300">
              <a:solidFill>
                <a:schemeClr val="dk1"/>
              </a:solidFill>
              <a:effectLst/>
              <a:latin typeface="BIZ UDゴシック" panose="020B0400000000000000" pitchFamily="49" charset="-128"/>
              <a:ea typeface="BIZ UDゴシック" panose="020B0400000000000000" pitchFamily="49" charset="-128"/>
              <a:cs typeface="+mn-cs"/>
            </a:rPr>
            <a:t>212</a:t>
          </a:r>
          <a:r>
            <a:rPr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百万円を取り崩したことによる減</a:t>
          </a:r>
          <a:endParaRPr lang="ja-JP" altLang="ja-JP" sz="1300">
            <a:effectLst/>
            <a:latin typeface="BIZ UDゴシック" panose="020B0400000000000000" pitchFamily="49" charset="-128"/>
            <a:ea typeface="BIZ UDゴシック" panose="020B0400000000000000" pitchFamily="49" charset="-128"/>
          </a:endParaRPr>
        </a:p>
        <a:p>
          <a:r>
            <a:rPr lang="ja-JP" altLang="ja-JP" sz="1300">
              <a:solidFill>
                <a:schemeClr val="dk1"/>
              </a:solidFill>
              <a:effectLst/>
              <a:latin typeface="BIZ UDゴシック" panose="020B0400000000000000" pitchFamily="49" charset="-128"/>
              <a:ea typeface="BIZ UDゴシック" panose="020B0400000000000000" pitchFamily="49" charset="-128"/>
              <a:cs typeface="+mn-cs"/>
            </a:rPr>
            <a:t>　北陸新幹線加賀温泉駅関連施設整備事業に対する国庫補助金のうち予算を超えて収入された額</a:t>
          </a:r>
          <a:r>
            <a:rPr lang="en-US" altLang="ja-JP" sz="1300">
              <a:solidFill>
                <a:schemeClr val="dk1"/>
              </a:solidFill>
              <a:effectLst/>
              <a:latin typeface="BIZ UDゴシック" panose="020B0400000000000000" pitchFamily="49" charset="-128"/>
              <a:ea typeface="BIZ UDゴシック" panose="020B0400000000000000" pitchFamily="49" charset="-128"/>
              <a:cs typeface="+mn-cs"/>
            </a:rPr>
            <a:t>119</a:t>
          </a:r>
          <a:r>
            <a:rPr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百万円を積み立てたことによる増</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・退職手当基金：退職手当基金活用計画に基づき、</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89</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百万円を取</a:t>
          </a:r>
          <a:r>
            <a:rPr kumimoji="1" lang="ja-JP" altLang="en-US" sz="1300">
              <a:solidFill>
                <a:schemeClr val="dk1"/>
              </a:solidFill>
              <a:effectLst/>
              <a:latin typeface="BIZ UDゴシック" panose="020B0400000000000000" pitchFamily="49" charset="-128"/>
              <a:ea typeface="BIZ UDゴシック" panose="020B0400000000000000" pitchFamily="49" charset="-128"/>
              <a:cs typeface="+mn-cs"/>
            </a:rPr>
            <a:t>り</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崩したことによる減</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・まちづくり振興基金：普通交付税の合併算定替終了後の財源不足への激変緩和措置として、基金の目的に合った事業に充当</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・重点事業推進基金：①北陸新幹線加賀温泉駅関連施設整備事業の実施年度において、所要一般財源相当額を取崩し、事業費に充当</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②</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国からの地方創生推進交付金を活用して推進する事業の実施年度において、所要一般財源相当額を取崩し、事業費に充当</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　③「公共施設マネジメント」の基本方針に基づく施設の統合・複合化などに取組む事業の実施年度において、所要一般財源相当額を取崩し、事業費に充当。</a:t>
          </a:r>
          <a:endParaRPr lang="ja-JP" altLang="ja-JP" sz="1300">
            <a:effectLst/>
            <a:latin typeface="BIZ UDゴシック" panose="020B0400000000000000" pitchFamily="49" charset="-128"/>
            <a:ea typeface="BIZ UDゴシック" panose="020B0400000000000000" pitchFamily="49" charset="-128"/>
          </a:endParaRPr>
        </a:p>
        <a:p>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・職員退職手当基金：「退職手当基金活用計画」により積増しを継続するとともに、退職手当所要額が各年度で</a:t>
          </a:r>
          <a:r>
            <a:rPr kumimoji="1" lang="en-US" altLang="ja-JP" sz="1300">
              <a:solidFill>
                <a:schemeClr val="dk1"/>
              </a:solidFill>
              <a:effectLst/>
              <a:latin typeface="BIZ UDゴシック" panose="020B0400000000000000" pitchFamily="49" charset="-128"/>
              <a:ea typeface="BIZ UDゴシック" panose="020B0400000000000000" pitchFamily="49" charset="-128"/>
              <a:cs typeface="+mn-cs"/>
            </a:rPr>
            <a:t>2.5</a:t>
          </a:r>
          <a:r>
            <a:rPr kumimoji="1" lang="ja-JP" altLang="ja-JP" sz="1300">
              <a:solidFill>
                <a:schemeClr val="dk1"/>
              </a:solidFill>
              <a:effectLst/>
              <a:latin typeface="BIZ UDゴシック" panose="020B0400000000000000" pitchFamily="49" charset="-128"/>
              <a:ea typeface="BIZ UDゴシック" panose="020B0400000000000000" pitchFamily="49" charset="-128"/>
              <a:cs typeface="+mn-cs"/>
            </a:rPr>
            <a:t>億円を超える場合に、その超えた部分について取崩し、退職手当費に充当 </a:t>
          </a:r>
          <a:endParaRPr lang="ja-JP" altLang="ja-JP" sz="1300">
            <a:effectLst/>
            <a:latin typeface="BIZ UDゴシック" panose="020B0400000000000000" pitchFamily="49" charset="-128"/>
            <a:ea typeface="BIZ UDゴシック" panose="020B0400000000000000" pitchFamily="49" charset="-128"/>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年度間の財政調整のため</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1,000</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百万を取り崩したことによる減少</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歳計剰余金を</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408</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百万円を積み立てたことによる増加</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財政調整基金は、年度間の財源の不均衡を調整するため、また災害発生時などの不測の財政需要が生じたときの財源として積み立てるものであり、</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将来的に標準財政規模の約</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10</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％程度</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の残高を</a:t>
          </a:r>
          <a:r>
            <a:rPr kumimoji="1" lang="ja-JP" altLang="en-US" sz="1400">
              <a:solidFill>
                <a:schemeClr val="dk1"/>
              </a:solidFill>
              <a:effectLst/>
              <a:latin typeface="BIZ UDゴシック" panose="020B0400000000000000" pitchFamily="49" charset="-128"/>
              <a:ea typeface="BIZ UDゴシック" panose="020B0400000000000000" pitchFamily="49" charset="-128"/>
              <a:cs typeface="+mn-cs"/>
            </a:rPr>
            <a:t>確保</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することを目指す。</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経済の状況は、民間の給与水準の引き上げや、物価高騰が続くことから支出が増加することが予想され、また人口減少に伴い、市税の増加を見込んでいくことは難しい状況である。こうした状況から、事業の優先順位をつけて選択と集中や平準化を進めることで歳出の抑制を図り、それでも不足する財源については、年度間の財源調整として、基金残高に留意して財政調整基金を活用する。</a:t>
          </a:r>
          <a:endParaRPr lang="ja-JP" altLang="ja-JP" sz="14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（増減理由）</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加賀市医療センター建設事業及び北陸新幹線加賀温泉駅関連施設整備事業に係る市債の元利償還のため、</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238</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百万円取り崩したことによる減少</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　中期財政計画に基づき、</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42</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百万円積み立てたことによる増加</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（今後の方針）</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①平成</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28</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年度に開院した加賀市医療センターの整備に係る一般会計出資債の償還</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令和</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27</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年度まで</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に伴う一般財源負担の平準化所要額（地方交付税措置を除く実質負担額）を超える額を取崩し、償還費に充当。</a:t>
          </a:r>
          <a:endParaRPr lang="ja-JP" altLang="ja-JP" sz="1400">
            <a:effectLst/>
            <a:latin typeface="BIZ UDゴシック" panose="020B0400000000000000" pitchFamily="49" charset="-128"/>
            <a:ea typeface="BIZ UDゴシック" panose="020B0400000000000000" pitchFamily="49" charset="-128"/>
          </a:endParaRPr>
        </a:p>
        <a:p>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②北陸新幹線加賀温泉駅関連施設整備事業に係る市債の元利償還費の備えとして、今後の各年度の決算剰余金等を活用し、毎年度</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0.2</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億円を積増すとともに、各年度の償還費</a:t>
          </a:r>
          <a:r>
            <a:rPr kumimoji="1" lang="en-US" altLang="ja-JP" sz="1400">
              <a:solidFill>
                <a:schemeClr val="dk1"/>
              </a:solidFill>
              <a:effectLst/>
              <a:latin typeface="BIZ UDゴシック" panose="020B0400000000000000" pitchFamily="49" charset="-128"/>
              <a:ea typeface="BIZ UDゴシック" panose="020B0400000000000000" pitchFamily="49" charset="-128"/>
              <a:cs typeface="+mn-cs"/>
            </a:rPr>
            <a:t>0.54</a:t>
          </a:r>
          <a:r>
            <a:rPr kumimoji="1" lang="ja-JP" altLang="ja-JP" sz="1400">
              <a:solidFill>
                <a:schemeClr val="dk1"/>
              </a:solidFill>
              <a:effectLst/>
              <a:latin typeface="BIZ UDゴシック" panose="020B0400000000000000" pitchFamily="49" charset="-128"/>
              <a:ea typeface="BIZ UDゴシック" panose="020B0400000000000000" pitchFamily="49" charset="-128"/>
              <a:cs typeface="+mn-cs"/>
            </a:rPr>
            <a:t>億円（償還費が最大となる年度の半額）を超える額に充当</a:t>
          </a:r>
          <a:endParaRPr lang="ja-JP" altLang="ja-JP" sz="1400">
            <a:effectLst/>
            <a:latin typeface="BIZ UDゴシック" panose="020B0400000000000000" pitchFamily="49" charset="-128"/>
            <a:ea typeface="BIZ UDゴシック" panose="020B0400000000000000"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E91CEDF-B0B9-44E9-A684-3606916703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7F57B64-A33C-4017-B837-378AC2F263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714BCBB6-6511-4A57-B4EA-674976A03F29}"/>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B3A9928-A9AF-43C6-B3C3-CA260482B39F}"/>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05370D6-54CA-4B08-B59C-DDFE2DE2A926}"/>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65C09D1-E064-4232-8A54-A6B4AD856744}"/>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AF74D8C-2F6E-4A60-AE37-79578E77B158}"/>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5E52A39D-05A7-4CB1-A9FE-40B695188CEE}"/>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4ECBAA6-A8B7-4653-83FA-88909A815F8A}"/>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5217908-C04E-43F8-A679-86887B795546}"/>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0DF53DE-8DEC-4348-91C1-04628373F31B}"/>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D53AC40-A93A-40EB-A8A0-9D9C77FFA0FE}"/>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9DB90F0C-86F2-4056-A18F-C896FA96B593}"/>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E1CACE4-A2F1-4C0C-88F3-AFA5094EB15B}"/>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D4A516AD-93AB-4D6E-87D6-0645C42EE47E}"/>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3F258CAB-13EB-4A7B-97B9-DA6844DB086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D631202-D23C-4011-831D-08710F5CF708}"/>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C53AC99-A225-4313-A33A-2664F8056801}"/>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E40A903-6ACE-4063-956B-CD1E5A2A667A}"/>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69FCEF0-9426-4DED-81F7-73E75F291BC6}"/>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96DCD36-7D7D-484E-9417-D76FF57D8510}"/>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D4DF9024-5B55-4CD3-9FD3-C84EE97A298E}"/>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10D706B4-F99D-4F53-A1ED-56204D20A080}"/>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AE462CCB-8212-4C67-83F5-C69FB49C937B}"/>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3CBDDBD6-C147-4CAC-ABC9-54D63E6B9A21}"/>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ED622B3-E6EA-45BF-8E7A-7FC17FFE9916}"/>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E49E710-4B7A-4EEB-AA0D-133F1591F878}"/>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8B06C419-55D6-4DB1-8D0C-3CE014F8BD01}"/>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01481D1-04C9-4ED5-A688-608403454900}"/>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D727E9F-39F5-46DA-9089-4A0DD7E585E0}"/>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63DA7E8-6DAD-4301-91AD-51ABE70B5086}"/>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E261EA4-2516-4194-AE74-268E58FC4FD9}"/>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B1B7B47-9573-439D-9E0C-6193613065BD}"/>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F0CF5CC-8BA6-4510-A2B8-CFC38A9E17A3}"/>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BAD05DE-495D-4B42-B0DE-99FA3B6626EC}"/>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F4724E3-B5AC-4B42-AB17-00CFFE507B76}"/>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E2983D89-54C8-4A7C-B77C-CE7B711F36A4}"/>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928DF4C-1010-447D-8BBC-D23C9E25F5FF}"/>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1952161-795A-43B3-9242-3B6A75424502}"/>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CCFE2ED-05BB-4C33-AA73-4CB8B7B845BD}"/>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F61C74C-F998-4F76-9AC8-31BB4B2055C2}"/>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8D5C9D8-7D61-484A-A645-37A23CB3381A}"/>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2CF87D7-F46A-4983-B262-0614E4154C6D}"/>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B1C2811E-52AC-46FE-A9D5-F9A92F950A73}"/>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DB75709F-3898-4B31-B257-C228F98E1ECB}"/>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252C754A-4091-400D-B798-B6456E4F63A4}"/>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3BD6B793-3662-4F49-90E5-A79E7FC6FC6D}"/>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　有形固定資産減価償却率は、</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前年度から</a:t>
          </a:r>
          <a:r>
            <a:rPr lang="en-US"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1.4</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ポイント上昇し、</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類似団体平均より</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やや</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高い水準にあり、施設・設備等の老朽化が進んでいる。今後は「公共施設マネジメント」に基づく施設の更新、廃止、統合及び複合化を進めていく必要性がより一層高くなっていくと考えら</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れ</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る。</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D503B63-A642-4443-A10C-84AFAFFA884B}"/>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5D2A4D8-CE69-4FA9-AE39-587CCC9AF3FD}"/>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D6894FF-E46F-4379-B08D-04FA260081F0}"/>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8511F601-58F3-4432-812B-47664EF5BB2B}"/>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D7D687A1-6B69-44A6-B0CC-C53FD958DCA9}"/>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5230F58-A2C3-41B8-A414-50A4EDE57C67}"/>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BC48E4C9-00E4-48E4-80DD-65EF45CB6D38}"/>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7749F865-7348-470C-821D-A72192EAAB39}"/>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9CE59A8-9FA4-4F97-9B33-5BD7FCB42F67}"/>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123E1674-CDE7-4D4D-A460-9D28E8995FFE}"/>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B201D5ED-0340-44DF-B6F4-B2A5F20C1A9F}"/>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8D64953E-33C4-4F3A-BCDB-D94C78E47CFA}"/>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C5BD7368-DA25-4649-A88A-2546575F10CB}"/>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C0E82553-2E8E-40D2-B27E-2743A94E7A9C}"/>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AFC19647-9276-4BDD-969E-A7A9DE14A63A}"/>
            </a:ext>
          </a:extLst>
        </xdr:cNvPr>
        <xdr:cNvCxnSpPr/>
      </xdr:nvCxnSpPr>
      <xdr:spPr>
        <a:xfrm flipV="1">
          <a:off x="4300220" y="528739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BFE6FFBC-C2AC-44D0-B817-7B604323F2E1}"/>
            </a:ext>
          </a:extLst>
        </xdr:cNvPr>
        <xdr:cNvSpPr txBox="1"/>
      </xdr:nvSpPr>
      <xdr:spPr>
        <a:xfrm>
          <a:off x="4352925"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BEC8EB65-84D0-4240-A74D-F97481BD3D39}"/>
            </a:ext>
          </a:extLst>
        </xdr:cNvPr>
        <xdr:cNvCxnSpPr/>
      </xdr:nvCxnSpPr>
      <xdr:spPr>
        <a:xfrm>
          <a:off x="4213225" y="64951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8AADA965-1347-46FC-AFFB-D9079F71D93B}"/>
            </a:ext>
          </a:extLst>
        </xdr:cNvPr>
        <xdr:cNvSpPr txBox="1"/>
      </xdr:nvSpPr>
      <xdr:spPr>
        <a:xfrm>
          <a:off x="4352925" y="507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CDCCB81A-88DF-4BAA-925D-545E0ABD282B}"/>
            </a:ext>
          </a:extLst>
        </xdr:cNvPr>
        <xdr:cNvCxnSpPr/>
      </xdr:nvCxnSpPr>
      <xdr:spPr>
        <a:xfrm>
          <a:off x="4213225" y="528739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9DF9EF63-C7AB-42B3-9B35-FF01BDBCBA25}"/>
            </a:ext>
          </a:extLst>
        </xdr:cNvPr>
        <xdr:cNvSpPr txBox="1"/>
      </xdr:nvSpPr>
      <xdr:spPr>
        <a:xfrm>
          <a:off x="4352925" y="5710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643B4D46-01C5-4817-9D2F-40AA92BD1DD3}"/>
            </a:ext>
          </a:extLst>
        </xdr:cNvPr>
        <xdr:cNvSpPr/>
      </xdr:nvSpPr>
      <xdr:spPr>
        <a:xfrm>
          <a:off x="4251325" y="58522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2E4C8B36-19C8-4A0C-968F-DAE17E0C55ED}"/>
            </a:ext>
          </a:extLst>
        </xdr:cNvPr>
        <xdr:cNvSpPr/>
      </xdr:nvSpPr>
      <xdr:spPr>
        <a:xfrm>
          <a:off x="3616325" y="5796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20F6902A-F075-4770-909C-D9778B1EA21A}"/>
            </a:ext>
          </a:extLst>
        </xdr:cNvPr>
        <xdr:cNvSpPr/>
      </xdr:nvSpPr>
      <xdr:spPr>
        <a:xfrm>
          <a:off x="2930525" y="574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F6153AD5-3C5D-45E0-B404-8B0A95882732}"/>
            </a:ext>
          </a:extLst>
        </xdr:cNvPr>
        <xdr:cNvSpPr/>
      </xdr:nvSpPr>
      <xdr:spPr>
        <a:xfrm>
          <a:off x="2244725" y="56988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6932B601-4384-41AA-BA8E-9ACB7C1E85C8}"/>
            </a:ext>
          </a:extLst>
        </xdr:cNvPr>
        <xdr:cNvSpPr/>
      </xdr:nvSpPr>
      <xdr:spPr>
        <a:xfrm>
          <a:off x="1558925" y="5647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ADD41665-F2C2-4512-8D20-7F78A3CB4DED}"/>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57FDB56F-4E3D-4FE8-9BB2-F25FE38EB1A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450D60C-274B-407C-98B5-AC7A46ABE85D}"/>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ED249FE-2486-44EC-BCA8-CC9DCE898310}"/>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A29BA9EF-D338-4D58-994C-3D5238B02FAB}"/>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137033</xdr:rowOff>
    </xdr:from>
    <xdr:to>
      <xdr:col>23</xdr:col>
      <xdr:colOff>136525</xdr:colOff>
      <xdr:row>32</xdr:row>
      <xdr:rowOff>67183</xdr:rowOff>
    </xdr:to>
    <xdr:sp macro="" textlink="">
      <xdr:nvSpPr>
        <xdr:cNvPr id="79" name="楕円 78">
          <a:extLst>
            <a:ext uri="{FF2B5EF4-FFF2-40B4-BE49-F238E27FC236}">
              <a16:creationId xmlns:a16="http://schemas.microsoft.com/office/drawing/2014/main" id="{890742DD-E635-47B1-AA4E-31299B2F09D7}"/>
            </a:ext>
          </a:extLst>
        </xdr:cNvPr>
        <xdr:cNvSpPr/>
      </xdr:nvSpPr>
      <xdr:spPr>
        <a:xfrm>
          <a:off x="4251325" y="60488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115460</xdr:rowOff>
    </xdr:from>
    <xdr:ext cx="405111" cy="259045"/>
    <xdr:sp macro="" textlink="">
      <xdr:nvSpPr>
        <xdr:cNvPr id="80" name="有形固定資産減価償却率該当値テキスト">
          <a:extLst>
            <a:ext uri="{FF2B5EF4-FFF2-40B4-BE49-F238E27FC236}">
              <a16:creationId xmlns:a16="http://schemas.microsoft.com/office/drawing/2014/main" id="{D4F9F2F8-4548-4689-90A2-DB8C67F433C7}"/>
            </a:ext>
          </a:extLst>
        </xdr:cNvPr>
        <xdr:cNvSpPr txBox="1"/>
      </xdr:nvSpPr>
      <xdr:spPr>
        <a:xfrm>
          <a:off x="4352925" y="6027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76581</xdr:rowOff>
    </xdr:from>
    <xdr:to>
      <xdr:col>19</xdr:col>
      <xdr:colOff>187325</xdr:colOff>
      <xdr:row>32</xdr:row>
      <xdr:rowOff>6731</xdr:rowOff>
    </xdr:to>
    <xdr:sp macro="" textlink="">
      <xdr:nvSpPr>
        <xdr:cNvPr id="81" name="楕円 80">
          <a:extLst>
            <a:ext uri="{FF2B5EF4-FFF2-40B4-BE49-F238E27FC236}">
              <a16:creationId xmlns:a16="http://schemas.microsoft.com/office/drawing/2014/main" id="{3EFD6938-EDDA-4AEA-95BB-62885EEEB14B}"/>
            </a:ext>
          </a:extLst>
        </xdr:cNvPr>
        <xdr:cNvSpPr/>
      </xdr:nvSpPr>
      <xdr:spPr>
        <a:xfrm>
          <a:off x="3616325" y="59884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127381</xdr:rowOff>
    </xdr:from>
    <xdr:to>
      <xdr:col>23</xdr:col>
      <xdr:colOff>85725</xdr:colOff>
      <xdr:row>32</xdr:row>
      <xdr:rowOff>16383</xdr:rowOff>
    </xdr:to>
    <xdr:cxnSp macro="">
      <xdr:nvCxnSpPr>
        <xdr:cNvPr id="82" name="直線コネクタ 81">
          <a:extLst>
            <a:ext uri="{FF2B5EF4-FFF2-40B4-BE49-F238E27FC236}">
              <a16:creationId xmlns:a16="http://schemas.microsoft.com/office/drawing/2014/main" id="{55A89F9B-BEED-4063-888E-B1CE37820587}"/>
            </a:ext>
          </a:extLst>
        </xdr:cNvPr>
        <xdr:cNvCxnSpPr/>
      </xdr:nvCxnSpPr>
      <xdr:spPr>
        <a:xfrm>
          <a:off x="3667125" y="6039231"/>
          <a:ext cx="635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37719</xdr:rowOff>
    </xdr:from>
    <xdr:to>
      <xdr:col>15</xdr:col>
      <xdr:colOff>187325</xdr:colOff>
      <xdr:row>31</xdr:row>
      <xdr:rowOff>139319</xdr:rowOff>
    </xdr:to>
    <xdr:sp macro="" textlink="">
      <xdr:nvSpPr>
        <xdr:cNvPr id="83" name="楕円 82">
          <a:extLst>
            <a:ext uri="{FF2B5EF4-FFF2-40B4-BE49-F238E27FC236}">
              <a16:creationId xmlns:a16="http://schemas.microsoft.com/office/drawing/2014/main" id="{EE8491D2-8893-4335-84D5-3FD4183A908E}"/>
            </a:ext>
          </a:extLst>
        </xdr:cNvPr>
        <xdr:cNvSpPr/>
      </xdr:nvSpPr>
      <xdr:spPr>
        <a:xfrm>
          <a:off x="2930525" y="59495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88519</xdr:rowOff>
    </xdr:from>
    <xdr:to>
      <xdr:col>19</xdr:col>
      <xdr:colOff>136525</xdr:colOff>
      <xdr:row>31</xdr:row>
      <xdr:rowOff>127381</xdr:rowOff>
    </xdr:to>
    <xdr:cxnSp macro="">
      <xdr:nvCxnSpPr>
        <xdr:cNvPr id="84" name="直線コネクタ 83">
          <a:extLst>
            <a:ext uri="{FF2B5EF4-FFF2-40B4-BE49-F238E27FC236}">
              <a16:creationId xmlns:a16="http://schemas.microsoft.com/office/drawing/2014/main" id="{B68A1E7F-A2C4-4CEA-9B61-F1359053A021}"/>
            </a:ext>
          </a:extLst>
        </xdr:cNvPr>
        <xdr:cNvCxnSpPr/>
      </xdr:nvCxnSpPr>
      <xdr:spPr>
        <a:xfrm>
          <a:off x="2981325" y="6000369"/>
          <a:ext cx="6858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46355</xdr:rowOff>
    </xdr:from>
    <xdr:to>
      <xdr:col>11</xdr:col>
      <xdr:colOff>187325</xdr:colOff>
      <xdr:row>31</xdr:row>
      <xdr:rowOff>147955</xdr:rowOff>
    </xdr:to>
    <xdr:sp macro="" textlink="">
      <xdr:nvSpPr>
        <xdr:cNvPr id="85" name="楕円 84">
          <a:extLst>
            <a:ext uri="{FF2B5EF4-FFF2-40B4-BE49-F238E27FC236}">
              <a16:creationId xmlns:a16="http://schemas.microsoft.com/office/drawing/2014/main" id="{F4467BC5-AE4A-40D2-B674-C9638EF5E34E}"/>
            </a:ext>
          </a:extLst>
        </xdr:cNvPr>
        <xdr:cNvSpPr/>
      </xdr:nvSpPr>
      <xdr:spPr>
        <a:xfrm>
          <a:off x="2244725" y="59582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88519</xdr:rowOff>
    </xdr:from>
    <xdr:to>
      <xdr:col>15</xdr:col>
      <xdr:colOff>136525</xdr:colOff>
      <xdr:row>31</xdr:row>
      <xdr:rowOff>97155</xdr:rowOff>
    </xdr:to>
    <xdr:cxnSp macro="">
      <xdr:nvCxnSpPr>
        <xdr:cNvPr id="86" name="直線コネクタ 85">
          <a:extLst>
            <a:ext uri="{FF2B5EF4-FFF2-40B4-BE49-F238E27FC236}">
              <a16:creationId xmlns:a16="http://schemas.microsoft.com/office/drawing/2014/main" id="{103A7ED9-EE48-41A7-A024-96191706872C}"/>
            </a:ext>
          </a:extLst>
        </xdr:cNvPr>
        <xdr:cNvCxnSpPr/>
      </xdr:nvCxnSpPr>
      <xdr:spPr>
        <a:xfrm flipV="1">
          <a:off x="2295525" y="6000369"/>
          <a:ext cx="6858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132715</xdr:rowOff>
    </xdr:from>
    <xdr:to>
      <xdr:col>7</xdr:col>
      <xdr:colOff>187325</xdr:colOff>
      <xdr:row>32</xdr:row>
      <xdr:rowOff>62865</xdr:rowOff>
    </xdr:to>
    <xdr:sp macro="" textlink="">
      <xdr:nvSpPr>
        <xdr:cNvPr id="87" name="楕円 86">
          <a:extLst>
            <a:ext uri="{FF2B5EF4-FFF2-40B4-BE49-F238E27FC236}">
              <a16:creationId xmlns:a16="http://schemas.microsoft.com/office/drawing/2014/main" id="{FE6C7502-33BB-4C72-A77D-77B640067812}"/>
            </a:ext>
          </a:extLst>
        </xdr:cNvPr>
        <xdr:cNvSpPr/>
      </xdr:nvSpPr>
      <xdr:spPr>
        <a:xfrm>
          <a:off x="1558925" y="6044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97155</xdr:rowOff>
    </xdr:from>
    <xdr:to>
      <xdr:col>11</xdr:col>
      <xdr:colOff>136525</xdr:colOff>
      <xdr:row>32</xdr:row>
      <xdr:rowOff>12065</xdr:rowOff>
    </xdr:to>
    <xdr:cxnSp macro="">
      <xdr:nvCxnSpPr>
        <xdr:cNvPr id="88" name="直線コネクタ 87">
          <a:extLst>
            <a:ext uri="{FF2B5EF4-FFF2-40B4-BE49-F238E27FC236}">
              <a16:creationId xmlns:a16="http://schemas.microsoft.com/office/drawing/2014/main" id="{58CC7484-FBE5-40BA-9894-349E83661FD9}"/>
            </a:ext>
          </a:extLst>
        </xdr:cNvPr>
        <xdr:cNvCxnSpPr/>
      </xdr:nvCxnSpPr>
      <xdr:spPr>
        <a:xfrm flipV="1">
          <a:off x="1609725" y="6009005"/>
          <a:ext cx="6858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89" name="n_1aveValue有形固定資産減価償却率">
          <a:extLst>
            <a:ext uri="{FF2B5EF4-FFF2-40B4-BE49-F238E27FC236}">
              <a16:creationId xmlns:a16="http://schemas.microsoft.com/office/drawing/2014/main" id="{F8131865-BFA8-4A01-BF96-74851DCADC0A}"/>
            </a:ext>
          </a:extLst>
        </xdr:cNvPr>
        <xdr:cNvSpPr txBox="1"/>
      </xdr:nvSpPr>
      <xdr:spPr>
        <a:xfrm>
          <a:off x="3470919" y="5584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90" name="n_2aveValue有形固定資産減価償却率">
          <a:extLst>
            <a:ext uri="{FF2B5EF4-FFF2-40B4-BE49-F238E27FC236}">
              <a16:creationId xmlns:a16="http://schemas.microsoft.com/office/drawing/2014/main" id="{B4C52BD4-7C18-41E1-9E45-3B253C7EDA4D}"/>
            </a:ext>
          </a:extLst>
        </xdr:cNvPr>
        <xdr:cNvSpPr txBox="1"/>
      </xdr:nvSpPr>
      <xdr:spPr>
        <a:xfrm>
          <a:off x="2797819" y="552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91" name="n_3aveValue有形固定資産減価償却率">
          <a:extLst>
            <a:ext uri="{FF2B5EF4-FFF2-40B4-BE49-F238E27FC236}">
              <a16:creationId xmlns:a16="http://schemas.microsoft.com/office/drawing/2014/main" id="{4CC54B28-8245-4220-9509-9F544B68D1AC}"/>
            </a:ext>
          </a:extLst>
        </xdr:cNvPr>
        <xdr:cNvSpPr txBox="1"/>
      </xdr:nvSpPr>
      <xdr:spPr>
        <a:xfrm>
          <a:off x="2112019" y="548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2" name="n_4aveValue有形固定資産減価償却率">
          <a:extLst>
            <a:ext uri="{FF2B5EF4-FFF2-40B4-BE49-F238E27FC236}">
              <a16:creationId xmlns:a16="http://schemas.microsoft.com/office/drawing/2014/main" id="{19369192-C203-4084-9BEF-F201085EC4C9}"/>
            </a:ext>
          </a:extLst>
        </xdr:cNvPr>
        <xdr:cNvSpPr txBox="1"/>
      </xdr:nvSpPr>
      <xdr:spPr>
        <a:xfrm>
          <a:off x="1426219" y="542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169308</xdr:rowOff>
    </xdr:from>
    <xdr:ext cx="405111" cy="259045"/>
    <xdr:sp macro="" textlink="">
      <xdr:nvSpPr>
        <xdr:cNvPr id="93" name="n_1mainValue有形固定資産減価償却率">
          <a:extLst>
            <a:ext uri="{FF2B5EF4-FFF2-40B4-BE49-F238E27FC236}">
              <a16:creationId xmlns:a16="http://schemas.microsoft.com/office/drawing/2014/main" id="{86F7DFE0-E854-4840-8117-DC24DC79A776}"/>
            </a:ext>
          </a:extLst>
        </xdr:cNvPr>
        <xdr:cNvSpPr txBox="1"/>
      </xdr:nvSpPr>
      <xdr:spPr>
        <a:xfrm>
          <a:off x="3470919" y="6074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130446</xdr:rowOff>
    </xdr:from>
    <xdr:ext cx="405111" cy="259045"/>
    <xdr:sp macro="" textlink="">
      <xdr:nvSpPr>
        <xdr:cNvPr id="94" name="n_2mainValue有形固定資産減価償却率">
          <a:extLst>
            <a:ext uri="{FF2B5EF4-FFF2-40B4-BE49-F238E27FC236}">
              <a16:creationId xmlns:a16="http://schemas.microsoft.com/office/drawing/2014/main" id="{5879931D-1F1D-42DC-8F01-1B2E6420B525}"/>
            </a:ext>
          </a:extLst>
        </xdr:cNvPr>
        <xdr:cNvSpPr txBox="1"/>
      </xdr:nvSpPr>
      <xdr:spPr>
        <a:xfrm>
          <a:off x="2797819" y="604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139082</xdr:rowOff>
    </xdr:from>
    <xdr:ext cx="405111" cy="259045"/>
    <xdr:sp macro="" textlink="">
      <xdr:nvSpPr>
        <xdr:cNvPr id="95" name="n_3mainValue有形固定資産減価償却率">
          <a:extLst>
            <a:ext uri="{FF2B5EF4-FFF2-40B4-BE49-F238E27FC236}">
              <a16:creationId xmlns:a16="http://schemas.microsoft.com/office/drawing/2014/main" id="{E6E6CF1A-8FA9-45AC-87C8-5F84CF32E932}"/>
            </a:ext>
          </a:extLst>
        </xdr:cNvPr>
        <xdr:cNvSpPr txBox="1"/>
      </xdr:nvSpPr>
      <xdr:spPr>
        <a:xfrm>
          <a:off x="2112019" y="60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53992</xdr:rowOff>
    </xdr:from>
    <xdr:ext cx="405111" cy="259045"/>
    <xdr:sp macro="" textlink="">
      <xdr:nvSpPr>
        <xdr:cNvPr id="96" name="n_4mainValue有形固定資産減価償却率">
          <a:extLst>
            <a:ext uri="{FF2B5EF4-FFF2-40B4-BE49-F238E27FC236}">
              <a16:creationId xmlns:a16="http://schemas.microsoft.com/office/drawing/2014/main" id="{CE80FC10-C2D4-401D-A22B-1FAB721A6EA3}"/>
            </a:ext>
          </a:extLst>
        </xdr:cNvPr>
        <xdr:cNvSpPr txBox="1"/>
      </xdr:nvSpPr>
      <xdr:spPr>
        <a:xfrm>
          <a:off x="1426219" y="6130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1E750447-A4BD-44BC-97BB-0E1B48719253}"/>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7DFCA4F1-F794-4375-84CC-1C8D1F9B3EFD}"/>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9AA61671-FE91-4296-BB60-506CDF40B42B}"/>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[ 918.9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81E16D0D-633D-4442-BD6B-F1908602B8ED}"/>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D23412E-EC00-4F99-88BF-FA29DD57F2F7}"/>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4C22C989-0F06-4D72-AED8-941D587636BB}"/>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33CD8B0D-6CAC-4156-80CD-426C0452E72F}"/>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1D9B6DDC-26CB-4A71-BF0E-B2218553A9DF}"/>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84FC4A2A-C45E-4A33-B098-90D838BB392C}"/>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C197B465-6881-41DA-8F1F-FDCBA851E1AE}"/>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313A430-2793-4061-B2A2-4C6F17C72274}"/>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C40DD146-04E3-48CF-B42E-AD0751FAA5BA}"/>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5C2DAE6A-1C21-4988-92A3-633A3C9680EF}"/>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rgbClr val="FF0000"/>
              </a:solidFill>
              <a:effectLst/>
              <a:latin typeface="BIZ UDゴシック" panose="020B0400000000000000" pitchFamily="49" charset="-128"/>
              <a:ea typeface="BIZ UDゴシック" panose="020B0400000000000000" pitchFamily="49" charset="-128"/>
              <a:cs typeface="+mn-cs"/>
            </a:rPr>
            <a:t>　</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債務償還比率は、類似団体と比較すると大幅に高い水準である。今後も中期財政計画に基づき、限られた財源を有効に活用するため、投資事業の選択と集中を進め、プライマリーバランスに留意しながら、起債残高増加の抑制を図り、財政の健全化に努めていく。</a:t>
          </a:r>
          <a:endParaRPr lang="ja-JP" altLang="ja-JP">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EAEE2994-F417-41DF-91A5-C01815133F61}"/>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1C66FB1A-BFE8-488A-9B31-26F4704CFF79}"/>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72A89698-2424-4B0E-96C0-5A2F570C1E02}"/>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F24AD3A5-EBEC-46C1-BA98-51B4C242F64A}"/>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35CE77DE-9186-4B81-BA0E-1B9E13D0DB63}"/>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E40609F6-ECB1-4DA8-A7C1-E7EF62164B4F}"/>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8D0797D0-E7EA-4FB2-98E8-B91A89F2036A}"/>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DB6F54A0-F691-4FDF-BCFF-48B9C86CA450}"/>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5781D17C-FC9C-4F7E-BF82-F1FF313E3E73}"/>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EA8B7208-386D-4124-B53F-770203214500}"/>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8C00EC49-D9B0-4157-A128-B0FC2FE9910C}"/>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C0980DCE-7905-4B7B-815C-FC7A9D86E158}"/>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AA28E5C3-E3C7-4765-AADF-C94CEC4ADCF4}"/>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4A3EB548-FD80-4668-891E-194447381FAE}"/>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22D7750D-9D37-4E00-B778-34CBD21184B1}"/>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6B3E7B61-7BF3-4C3F-A144-819021E3CD1E}"/>
            </a:ext>
          </a:extLst>
        </xdr:cNvPr>
        <xdr:cNvCxnSpPr/>
      </xdr:nvCxnSpPr>
      <xdr:spPr>
        <a:xfrm flipV="1">
          <a:off x="13323570" y="516995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625F0660-A320-4252-9770-8CE6B196C047}"/>
            </a:ext>
          </a:extLst>
        </xdr:cNvPr>
        <xdr:cNvSpPr txBox="1"/>
      </xdr:nvSpPr>
      <xdr:spPr>
        <a:xfrm>
          <a:off x="13376275" y="6373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FD360F3F-6D16-4992-A933-CE7B8EAF3C25}"/>
            </a:ext>
          </a:extLst>
        </xdr:cNvPr>
        <xdr:cNvCxnSpPr/>
      </xdr:nvCxnSpPr>
      <xdr:spPr>
        <a:xfrm>
          <a:off x="13255625" y="6369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D63099BC-255E-4FC2-A60D-8F2A55772D92}"/>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66A9A41B-4E9E-4B32-8C52-2E838CF30460}"/>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F03274C0-1D74-47A1-B8E7-3A46536A1928}"/>
            </a:ext>
          </a:extLst>
        </xdr:cNvPr>
        <xdr:cNvSpPr txBox="1"/>
      </xdr:nvSpPr>
      <xdr:spPr>
        <a:xfrm>
          <a:off x="13376275" y="5581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A17FE668-9630-407A-844C-8CD125C8A1DE}"/>
            </a:ext>
          </a:extLst>
        </xdr:cNvPr>
        <xdr:cNvSpPr/>
      </xdr:nvSpPr>
      <xdr:spPr>
        <a:xfrm>
          <a:off x="13293725" y="5723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F75763F-B7B9-4B58-97B9-763871871C16}"/>
            </a:ext>
          </a:extLst>
        </xdr:cNvPr>
        <xdr:cNvSpPr/>
      </xdr:nvSpPr>
      <xdr:spPr>
        <a:xfrm>
          <a:off x="12639675" y="5744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D91BB51A-8B91-42BA-A744-E4420C344E1E}"/>
            </a:ext>
          </a:extLst>
        </xdr:cNvPr>
        <xdr:cNvSpPr/>
      </xdr:nvSpPr>
      <xdr:spPr>
        <a:xfrm>
          <a:off x="11953875" y="5737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1EDAA8B2-7176-4FC6-BA12-4E74B039A34D}"/>
            </a:ext>
          </a:extLst>
        </xdr:cNvPr>
        <xdr:cNvSpPr/>
      </xdr:nvSpPr>
      <xdr:spPr>
        <a:xfrm>
          <a:off x="11268075" y="5691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841267B2-CDA4-492B-B7E1-EA1FB9C3B27A}"/>
            </a:ext>
          </a:extLst>
        </xdr:cNvPr>
        <xdr:cNvSpPr/>
      </xdr:nvSpPr>
      <xdr:spPr>
        <a:xfrm>
          <a:off x="10582275" y="58530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942BD860-D31D-412E-88F2-8FEBB9BD4274}"/>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2B072E4-15A3-4BBF-ACB0-21BA54FFE7FC}"/>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EA3827AE-655C-49F1-A541-BE63972BE8F1}"/>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2FA378F-2FE7-4093-B19C-4FFA40E79714}"/>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16A0DFC7-F274-4308-9B55-8DD4063709FD}"/>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106278</xdr:rowOff>
    </xdr:from>
    <xdr:to>
      <xdr:col>76</xdr:col>
      <xdr:colOff>73025</xdr:colOff>
      <xdr:row>33</xdr:row>
      <xdr:rowOff>36428</xdr:rowOff>
    </xdr:to>
    <xdr:sp macro="" textlink="">
      <xdr:nvSpPr>
        <xdr:cNvPr id="141" name="楕円 140">
          <a:extLst>
            <a:ext uri="{FF2B5EF4-FFF2-40B4-BE49-F238E27FC236}">
              <a16:creationId xmlns:a16="http://schemas.microsoft.com/office/drawing/2014/main" id="{90673D7B-CE32-4EE3-9979-4058877E4F07}"/>
            </a:ext>
          </a:extLst>
        </xdr:cNvPr>
        <xdr:cNvSpPr/>
      </xdr:nvSpPr>
      <xdr:spPr>
        <a:xfrm>
          <a:off x="13293725" y="61832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84705</xdr:rowOff>
    </xdr:from>
    <xdr:ext cx="469744" cy="259045"/>
    <xdr:sp macro="" textlink="">
      <xdr:nvSpPr>
        <xdr:cNvPr id="142" name="債務償還比率該当値テキスト">
          <a:extLst>
            <a:ext uri="{FF2B5EF4-FFF2-40B4-BE49-F238E27FC236}">
              <a16:creationId xmlns:a16="http://schemas.microsoft.com/office/drawing/2014/main" id="{E7801FF2-121E-484B-B03B-352AADCA6FE1}"/>
            </a:ext>
          </a:extLst>
        </xdr:cNvPr>
        <xdr:cNvSpPr txBox="1"/>
      </xdr:nvSpPr>
      <xdr:spPr>
        <a:xfrm>
          <a:off x="13376275" y="6161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98002</xdr:rowOff>
    </xdr:from>
    <xdr:to>
      <xdr:col>72</xdr:col>
      <xdr:colOff>123825</xdr:colOff>
      <xdr:row>33</xdr:row>
      <xdr:rowOff>28152</xdr:rowOff>
    </xdr:to>
    <xdr:sp macro="" textlink="">
      <xdr:nvSpPr>
        <xdr:cNvPr id="143" name="楕円 142">
          <a:extLst>
            <a:ext uri="{FF2B5EF4-FFF2-40B4-BE49-F238E27FC236}">
              <a16:creationId xmlns:a16="http://schemas.microsoft.com/office/drawing/2014/main" id="{F9770E21-9FC9-4514-BB39-182C0710CBE8}"/>
            </a:ext>
          </a:extLst>
        </xdr:cNvPr>
        <xdr:cNvSpPr/>
      </xdr:nvSpPr>
      <xdr:spPr>
        <a:xfrm>
          <a:off x="12639675" y="61749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148802</xdr:rowOff>
    </xdr:from>
    <xdr:to>
      <xdr:col>76</xdr:col>
      <xdr:colOff>22225</xdr:colOff>
      <xdr:row>32</xdr:row>
      <xdr:rowOff>157078</xdr:rowOff>
    </xdr:to>
    <xdr:cxnSp macro="">
      <xdr:nvCxnSpPr>
        <xdr:cNvPr id="144" name="直線コネクタ 143">
          <a:extLst>
            <a:ext uri="{FF2B5EF4-FFF2-40B4-BE49-F238E27FC236}">
              <a16:creationId xmlns:a16="http://schemas.microsoft.com/office/drawing/2014/main" id="{427F0FFF-434F-457A-B36D-002B04E58101}"/>
            </a:ext>
          </a:extLst>
        </xdr:cNvPr>
        <xdr:cNvCxnSpPr/>
      </xdr:nvCxnSpPr>
      <xdr:spPr>
        <a:xfrm>
          <a:off x="12690475" y="6225752"/>
          <a:ext cx="635000" cy="8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18478</xdr:rowOff>
    </xdr:from>
    <xdr:to>
      <xdr:col>68</xdr:col>
      <xdr:colOff>123825</xdr:colOff>
      <xdr:row>32</xdr:row>
      <xdr:rowOff>120078</xdr:rowOff>
    </xdr:to>
    <xdr:sp macro="" textlink="">
      <xdr:nvSpPr>
        <xdr:cNvPr id="145" name="楕円 144">
          <a:extLst>
            <a:ext uri="{FF2B5EF4-FFF2-40B4-BE49-F238E27FC236}">
              <a16:creationId xmlns:a16="http://schemas.microsoft.com/office/drawing/2014/main" id="{1B0E3458-D729-4CDB-8F10-B746005374EB}"/>
            </a:ext>
          </a:extLst>
        </xdr:cNvPr>
        <xdr:cNvSpPr/>
      </xdr:nvSpPr>
      <xdr:spPr>
        <a:xfrm>
          <a:off x="11953875" y="60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69278</xdr:rowOff>
    </xdr:from>
    <xdr:to>
      <xdr:col>72</xdr:col>
      <xdr:colOff>73025</xdr:colOff>
      <xdr:row>32</xdr:row>
      <xdr:rowOff>148802</xdr:rowOff>
    </xdr:to>
    <xdr:cxnSp macro="">
      <xdr:nvCxnSpPr>
        <xdr:cNvPr id="146" name="直線コネクタ 145">
          <a:extLst>
            <a:ext uri="{FF2B5EF4-FFF2-40B4-BE49-F238E27FC236}">
              <a16:creationId xmlns:a16="http://schemas.microsoft.com/office/drawing/2014/main" id="{11C1D669-541E-4C5C-ABD7-05B3F2982177}"/>
            </a:ext>
          </a:extLst>
        </xdr:cNvPr>
        <xdr:cNvCxnSpPr/>
      </xdr:nvCxnSpPr>
      <xdr:spPr>
        <a:xfrm>
          <a:off x="12004675" y="6146228"/>
          <a:ext cx="685800" cy="7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68545</xdr:rowOff>
    </xdr:from>
    <xdr:to>
      <xdr:col>64</xdr:col>
      <xdr:colOff>123825</xdr:colOff>
      <xdr:row>31</xdr:row>
      <xdr:rowOff>170145</xdr:rowOff>
    </xdr:to>
    <xdr:sp macro="" textlink="">
      <xdr:nvSpPr>
        <xdr:cNvPr id="147" name="楕円 146">
          <a:extLst>
            <a:ext uri="{FF2B5EF4-FFF2-40B4-BE49-F238E27FC236}">
              <a16:creationId xmlns:a16="http://schemas.microsoft.com/office/drawing/2014/main" id="{60A59566-43BA-485D-9196-F9B3258715E4}"/>
            </a:ext>
          </a:extLst>
        </xdr:cNvPr>
        <xdr:cNvSpPr/>
      </xdr:nvSpPr>
      <xdr:spPr>
        <a:xfrm>
          <a:off x="11268075" y="59803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119345</xdr:rowOff>
    </xdr:from>
    <xdr:to>
      <xdr:col>68</xdr:col>
      <xdr:colOff>73025</xdr:colOff>
      <xdr:row>32</xdr:row>
      <xdr:rowOff>69278</xdr:rowOff>
    </xdr:to>
    <xdr:cxnSp macro="">
      <xdr:nvCxnSpPr>
        <xdr:cNvPr id="148" name="直線コネクタ 147">
          <a:extLst>
            <a:ext uri="{FF2B5EF4-FFF2-40B4-BE49-F238E27FC236}">
              <a16:creationId xmlns:a16="http://schemas.microsoft.com/office/drawing/2014/main" id="{4EC6AC5C-203B-47A4-B54D-22C5B22376BC}"/>
            </a:ext>
          </a:extLst>
        </xdr:cNvPr>
        <xdr:cNvCxnSpPr/>
      </xdr:nvCxnSpPr>
      <xdr:spPr>
        <a:xfrm>
          <a:off x="11318875" y="6031195"/>
          <a:ext cx="685800" cy="11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74253</xdr:rowOff>
    </xdr:from>
    <xdr:to>
      <xdr:col>60</xdr:col>
      <xdr:colOff>123825</xdr:colOff>
      <xdr:row>33</xdr:row>
      <xdr:rowOff>4403</xdr:rowOff>
    </xdr:to>
    <xdr:sp macro="" textlink="">
      <xdr:nvSpPr>
        <xdr:cNvPr id="149" name="楕円 148">
          <a:extLst>
            <a:ext uri="{FF2B5EF4-FFF2-40B4-BE49-F238E27FC236}">
              <a16:creationId xmlns:a16="http://schemas.microsoft.com/office/drawing/2014/main" id="{C2B10900-8DE1-4FE0-A6AB-D56F4FA7C650}"/>
            </a:ext>
          </a:extLst>
        </xdr:cNvPr>
        <xdr:cNvSpPr/>
      </xdr:nvSpPr>
      <xdr:spPr>
        <a:xfrm>
          <a:off x="10582275" y="61512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119345</xdr:rowOff>
    </xdr:from>
    <xdr:to>
      <xdr:col>64</xdr:col>
      <xdr:colOff>73025</xdr:colOff>
      <xdr:row>32</xdr:row>
      <xdr:rowOff>125053</xdr:rowOff>
    </xdr:to>
    <xdr:cxnSp macro="">
      <xdr:nvCxnSpPr>
        <xdr:cNvPr id="150" name="直線コネクタ 149">
          <a:extLst>
            <a:ext uri="{FF2B5EF4-FFF2-40B4-BE49-F238E27FC236}">
              <a16:creationId xmlns:a16="http://schemas.microsoft.com/office/drawing/2014/main" id="{8CBED89A-671D-4F4E-897E-D1E98345ECEB}"/>
            </a:ext>
          </a:extLst>
        </xdr:cNvPr>
        <xdr:cNvCxnSpPr/>
      </xdr:nvCxnSpPr>
      <xdr:spPr>
        <a:xfrm flipV="1">
          <a:off x="10633075" y="6031195"/>
          <a:ext cx="685800" cy="17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FD4B5D94-45A4-4FBD-8F73-351A5EB95888}"/>
            </a:ext>
          </a:extLst>
        </xdr:cNvPr>
        <xdr:cNvSpPr txBox="1"/>
      </xdr:nvSpPr>
      <xdr:spPr>
        <a:xfrm>
          <a:off x="12461952" y="552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8DACB1C6-E555-460C-B006-E57908486ED5}"/>
            </a:ext>
          </a:extLst>
        </xdr:cNvPr>
        <xdr:cNvSpPr txBox="1"/>
      </xdr:nvSpPr>
      <xdr:spPr>
        <a:xfrm>
          <a:off x="11788852" y="5518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A699648D-00CA-4A28-932E-0B28CF6966B4}"/>
            </a:ext>
          </a:extLst>
        </xdr:cNvPr>
        <xdr:cNvSpPr txBox="1"/>
      </xdr:nvSpPr>
      <xdr:spPr>
        <a:xfrm>
          <a:off x="11103052" y="547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79AF8AA3-DE9D-4EDB-93F1-27C0529D8781}"/>
            </a:ext>
          </a:extLst>
        </xdr:cNvPr>
        <xdr:cNvSpPr txBox="1"/>
      </xdr:nvSpPr>
      <xdr:spPr>
        <a:xfrm>
          <a:off x="10417252" y="563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19279</xdr:rowOff>
    </xdr:from>
    <xdr:ext cx="469744" cy="259045"/>
    <xdr:sp macro="" textlink="">
      <xdr:nvSpPr>
        <xdr:cNvPr id="155" name="n_1mainValue債務償還比率">
          <a:extLst>
            <a:ext uri="{FF2B5EF4-FFF2-40B4-BE49-F238E27FC236}">
              <a16:creationId xmlns:a16="http://schemas.microsoft.com/office/drawing/2014/main" id="{F4559A21-BF9A-4F2D-88A8-C2BA4D365C77}"/>
            </a:ext>
          </a:extLst>
        </xdr:cNvPr>
        <xdr:cNvSpPr txBox="1"/>
      </xdr:nvSpPr>
      <xdr:spPr>
        <a:xfrm>
          <a:off x="12461952" y="626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111205</xdr:rowOff>
    </xdr:from>
    <xdr:ext cx="469744" cy="259045"/>
    <xdr:sp macro="" textlink="">
      <xdr:nvSpPr>
        <xdr:cNvPr id="156" name="n_2mainValue債務償還比率">
          <a:extLst>
            <a:ext uri="{FF2B5EF4-FFF2-40B4-BE49-F238E27FC236}">
              <a16:creationId xmlns:a16="http://schemas.microsoft.com/office/drawing/2014/main" id="{657D7201-77E7-427A-8529-D7B5FA8C43E0}"/>
            </a:ext>
          </a:extLst>
        </xdr:cNvPr>
        <xdr:cNvSpPr txBox="1"/>
      </xdr:nvSpPr>
      <xdr:spPr>
        <a:xfrm>
          <a:off x="11788852" y="61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161272</xdr:rowOff>
    </xdr:from>
    <xdr:ext cx="469744" cy="259045"/>
    <xdr:sp macro="" textlink="">
      <xdr:nvSpPr>
        <xdr:cNvPr id="157" name="n_3mainValue債務償還比率">
          <a:extLst>
            <a:ext uri="{FF2B5EF4-FFF2-40B4-BE49-F238E27FC236}">
              <a16:creationId xmlns:a16="http://schemas.microsoft.com/office/drawing/2014/main" id="{75C58486-D362-42DB-BE05-6FE94F52608C}"/>
            </a:ext>
          </a:extLst>
        </xdr:cNvPr>
        <xdr:cNvSpPr txBox="1"/>
      </xdr:nvSpPr>
      <xdr:spPr>
        <a:xfrm>
          <a:off x="11103052" y="607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166980</xdr:rowOff>
    </xdr:from>
    <xdr:ext cx="469744" cy="259045"/>
    <xdr:sp macro="" textlink="">
      <xdr:nvSpPr>
        <xdr:cNvPr id="158" name="n_4mainValue債務償還比率">
          <a:extLst>
            <a:ext uri="{FF2B5EF4-FFF2-40B4-BE49-F238E27FC236}">
              <a16:creationId xmlns:a16="http://schemas.microsoft.com/office/drawing/2014/main" id="{532E00C0-B9BA-467C-8BAA-82551336C511}"/>
            </a:ext>
          </a:extLst>
        </xdr:cNvPr>
        <xdr:cNvSpPr txBox="1"/>
      </xdr:nvSpPr>
      <xdr:spPr>
        <a:xfrm>
          <a:off x="10417252" y="624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516D89A7-8DC3-4990-9961-E373AE6C994A}"/>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A9268EC1-CF46-4564-AD76-B7E0A8752766}"/>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24AF579-73C6-4343-A042-A8C293683CDB}"/>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83EC902-E20F-4BC3-A162-FE8F66957D7D}"/>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D13A4A88-C693-4439-9E8E-E459B84E3073}"/>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902F937-63C7-4CD6-8C41-6BA8A0B39AB2}"/>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DDA7B38-8FAB-455D-8AF2-D9B863310C0B}"/>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163F4FB-76AC-4B95-AA27-4E89943FC8CA}"/>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D05F51E-394D-4250-8C73-DD6099E3A74E}"/>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E1C5FE3-1D42-48B1-A4C7-AE6C0A9D0515}"/>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2823DFB-50B1-4F64-9A39-680F14751E7D}"/>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182BD53-EB87-47D4-8CBA-89A8A24956F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4B5C64C-8CD9-41C5-97BA-87C747C8027A}"/>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DEF318E-5322-452F-99D3-E5C8101DFA07}"/>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97CDCAB-5191-4BF0-81B3-74C1D60E7F49}"/>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D7E0659-1DD1-40DE-9D14-4FF506EC9C46}"/>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4073CB-6E91-4600-A2A4-01FF6689E7A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F99E96A-9FC2-4923-B728-239F129C9C9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A2F17A0-A737-405E-914F-C08B2F7267B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A41FDF2-6754-4F1A-BB15-EC66457F3F25}"/>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4D40ED-AE50-4C6D-B34B-4F4D60344E7B}"/>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8E78C16-F0D5-4B2F-996A-A295C87A7652}"/>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4F3691-9939-42ED-93AD-E64869CD8635}"/>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3F98098-AF18-48A0-B8AB-087DA364A1FF}"/>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4AD4938-BC01-4303-B295-1AE5D89371F2}"/>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F19F7E4-097E-4DDA-BB37-B217669C453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8EA5116-AF18-4BEA-A79E-5B2E32C6DC12}"/>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7299A71-035F-43C4-B4CC-F3CEF0D452B2}"/>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EBEA578-BA62-4D07-A18C-2B89574515EA}"/>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B36920-8D55-40F3-951C-E13E6984CA84}"/>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D93678-6EA4-43DF-9AC6-8652C7163F3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A5663BC-8B28-407A-802B-EAD3A860AC33}"/>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44A15FB-F305-43D0-95A4-26ECA3CE2905}"/>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CAF33B-845A-4E34-9CB0-17BCF4E95BA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F4D11D-93EC-43D2-8B62-C8F20DB6D1C9}"/>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5B8142A-0D28-4168-8F65-4D355FB58D8F}"/>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F0FD1D6-8BC2-4387-BBD7-CF0D66DF87F4}"/>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768DB0C-33E5-48CD-BF3B-D3A8AF47827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147BBC-64AC-4ED8-811A-C953AAB4E06E}"/>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F649F22-F50A-4074-ACB9-19383F60EBEE}"/>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74AF60C-0914-4EBC-B77B-91ECBB05B4F6}"/>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EE3B367-4444-40C9-B61D-A0726ED186E3}"/>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906540-3928-472E-9697-BAD56C4498E1}"/>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2A608B2-E7E1-4A51-AFFD-4851F7930052}"/>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F9ED3A6-52F4-4473-A686-B3F41DF6403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39FC375-7FE2-4A05-82EA-E0894D43F926}"/>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763085-D9FE-4012-96A2-3B276E5205ED}"/>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C3332C-F47B-4818-A98B-D42C4449CB8F}"/>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AE32B73-F659-41EA-8DCC-BA1A37E9787A}"/>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5E9BE6C5-C9B5-4E80-9F97-4E835C917CBF}"/>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44B26CEA-FAF1-4D04-BB57-C5C349B2DE05}"/>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3F6A4EE6-C531-4AF9-8EAC-F3F81A1B70E4}"/>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742436CC-C4B2-4AF9-BCC8-73703C533F4E}"/>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42010A6-4AFE-4192-AAEC-F3E3FDAB1C7A}"/>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ACDB993-C0B6-4EEE-8E4C-A73175C06A9E}"/>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C5C8CD2-CF71-450D-90F9-1DFD91928C56}"/>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F4E4B9BC-6CB5-49A3-8C90-FF0E0228CFFB}"/>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828BF39-DBDB-4D0C-A1FD-D09D6666E024}"/>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0F83F63-7AE9-4244-AA77-E054D86611FC}"/>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CEFE997B-9860-4394-9874-59366B3868C4}"/>
            </a:ext>
          </a:extLst>
        </xdr:cNvPr>
        <xdr:cNvCxnSpPr/>
      </xdr:nvCxnSpPr>
      <xdr:spPr>
        <a:xfrm flipV="1">
          <a:off x="4177665" y="555371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5C9D1AB2-8ABB-40BD-885C-8097D8271B31}"/>
            </a:ext>
          </a:extLst>
        </xdr:cNvPr>
        <xdr:cNvSpPr txBox="1"/>
      </xdr:nvSpPr>
      <xdr:spPr>
        <a:xfrm>
          <a:off x="42164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BE675EEE-4B3F-46D1-B755-4375DBD16E3E}"/>
            </a:ext>
          </a:extLst>
        </xdr:cNvPr>
        <xdr:cNvCxnSpPr/>
      </xdr:nvCxnSpPr>
      <xdr:spPr>
        <a:xfrm>
          <a:off x="4108450" y="6679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7F269B46-3BBC-4CB1-9D12-29A90B4B7A15}"/>
            </a:ext>
          </a:extLst>
        </xdr:cNvPr>
        <xdr:cNvSpPr txBox="1"/>
      </xdr:nvSpPr>
      <xdr:spPr>
        <a:xfrm>
          <a:off x="4216400"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718D47E-C77D-4984-8F6F-48F6AD155B2C}"/>
            </a:ext>
          </a:extLst>
        </xdr:cNvPr>
        <xdr:cNvCxnSpPr/>
      </xdr:nvCxnSpPr>
      <xdr:spPr>
        <a:xfrm>
          <a:off x="4108450" y="555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3CBABFDF-C4DF-4B06-BDBB-BC3D7A1CC158}"/>
            </a:ext>
          </a:extLst>
        </xdr:cNvPr>
        <xdr:cNvSpPr txBox="1"/>
      </xdr:nvSpPr>
      <xdr:spPr>
        <a:xfrm>
          <a:off x="4216400" y="6011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4408DA4F-C56A-435B-A6A5-286AA0892AF3}"/>
            </a:ext>
          </a:extLst>
        </xdr:cNvPr>
        <xdr:cNvSpPr/>
      </xdr:nvSpPr>
      <xdr:spPr>
        <a:xfrm>
          <a:off x="4127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C1FC6D99-848C-4CEA-8D57-6CD57211638C}"/>
            </a:ext>
          </a:extLst>
        </xdr:cNvPr>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18B75096-07D0-4AB9-880A-92DE8E310060}"/>
            </a:ext>
          </a:extLst>
        </xdr:cNvPr>
        <xdr:cNvSpPr/>
      </xdr:nvSpPr>
      <xdr:spPr>
        <a:xfrm>
          <a:off x="2571750" y="6073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7C93F8FC-2E12-48D6-A2CB-0A47F3B1A706}"/>
            </a:ext>
          </a:extLst>
        </xdr:cNvPr>
        <xdr:cNvSpPr/>
      </xdr:nvSpPr>
      <xdr:spPr>
        <a:xfrm>
          <a:off x="1778000" y="6039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C43ABEE3-751F-4D10-A778-AEE0E9C51FC9}"/>
            </a:ext>
          </a:extLst>
        </xdr:cNvPr>
        <xdr:cNvSpPr/>
      </xdr:nvSpPr>
      <xdr:spPr>
        <a:xfrm>
          <a:off x="984250" y="59982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3ABAB14-5AA9-40DA-BDA2-FD5F6697F803}"/>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8A55485-69A4-40B1-9DB0-0D14E23248CC}"/>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470948-092F-41D4-9C7B-A8912B385C47}"/>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B3B5C29-6E5A-4413-8B6D-097EC41E997C}"/>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65BC20E-EA61-452E-B09C-F4DE2D8076B4}"/>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71" name="楕円 70">
          <a:extLst>
            <a:ext uri="{FF2B5EF4-FFF2-40B4-BE49-F238E27FC236}">
              <a16:creationId xmlns:a16="http://schemas.microsoft.com/office/drawing/2014/main" id="{864EB571-E1D3-4972-97D7-2E36ACBAF6C9}"/>
            </a:ext>
          </a:extLst>
        </xdr:cNvPr>
        <xdr:cNvSpPr/>
      </xdr:nvSpPr>
      <xdr:spPr>
        <a:xfrm>
          <a:off x="4127500" y="62661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129557</xdr:rowOff>
    </xdr:from>
    <xdr:ext cx="405111" cy="259045"/>
    <xdr:sp macro="" textlink="">
      <xdr:nvSpPr>
        <xdr:cNvPr id="72" name="【道路】&#10;有形固定資産減価償却率該当値テキスト">
          <a:extLst>
            <a:ext uri="{FF2B5EF4-FFF2-40B4-BE49-F238E27FC236}">
              <a16:creationId xmlns:a16="http://schemas.microsoft.com/office/drawing/2014/main" id="{DBA01C3E-1A56-473F-8A40-501B46010876}"/>
            </a:ext>
          </a:extLst>
        </xdr:cNvPr>
        <xdr:cNvSpPr txBox="1"/>
      </xdr:nvSpPr>
      <xdr:spPr>
        <a:xfrm>
          <a:off x="4216400" y="624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116840</xdr:rowOff>
    </xdr:from>
    <xdr:to>
      <xdr:col>20</xdr:col>
      <xdr:colOff>38100</xdr:colOff>
      <xdr:row>38</xdr:row>
      <xdr:rowOff>46990</xdr:rowOff>
    </xdr:to>
    <xdr:sp macro="" textlink="">
      <xdr:nvSpPr>
        <xdr:cNvPr id="73" name="楕円 72">
          <a:extLst>
            <a:ext uri="{FF2B5EF4-FFF2-40B4-BE49-F238E27FC236}">
              <a16:creationId xmlns:a16="http://schemas.microsoft.com/office/drawing/2014/main" id="{DE2F0870-58AF-4F41-9A7E-0A3899FBB4A3}"/>
            </a:ext>
          </a:extLst>
        </xdr:cNvPr>
        <xdr:cNvSpPr/>
      </xdr:nvSpPr>
      <xdr:spPr>
        <a:xfrm>
          <a:off x="3384550" y="6231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167640</xdr:rowOff>
    </xdr:from>
    <xdr:to>
      <xdr:col>24</xdr:col>
      <xdr:colOff>63500</xdr:colOff>
      <xdr:row>38</xdr:row>
      <xdr:rowOff>30480</xdr:rowOff>
    </xdr:to>
    <xdr:cxnSp macro="">
      <xdr:nvCxnSpPr>
        <xdr:cNvPr id="74" name="直線コネクタ 73">
          <a:extLst>
            <a:ext uri="{FF2B5EF4-FFF2-40B4-BE49-F238E27FC236}">
              <a16:creationId xmlns:a16="http://schemas.microsoft.com/office/drawing/2014/main" id="{3F457CE6-A329-4189-90D0-BF789DFD1601}"/>
            </a:ext>
          </a:extLst>
        </xdr:cNvPr>
        <xdr:cNvCxnSpPr/>
      </xdr:nvCxnSpPr>
      <xdr:spPr>
        <a:xfrm>
          <a:off x="3429000" y="6282690"/>
          <a:ext cx="7493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77978</xdr:rowOff>
    </xdr:from>
    <xdr:to>
      <xdr:col>15</xdr:col>
      <xdr:colOff>101600</xdr:colOff>
      <xdr:row>38</xdr:row>
      <xdr:rowOff>8128</xdr:rowOff>
    </xdr:to>
    <xdr:sp macro="" textlink="">
      <xdr:nvSpPr>
        <xdr:cNvPr id="75" name="楕円 74">
          <a:extLst>
            <a:ext uri="{FF2B5EF4-FFF2-40B4-BE49-F238E27FC236}">
              <a16:creationId xmlns:a16="http://schemas.microsoft.com/office/drawing/2014/main" id="{C9048748-EB16-4115-A1B5-056C3140C33B}"/>
            </a:ext>
          </a:extLst>
        </xdr:cNvPr>
        <xdr:cNvSpPr/>
      </xdr:nvSpPr>
      <xdr:spPr>
        <a:xfrm>
          <a:off x="2571750" y="6193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128778</xdr:rowOff>
    </xdr:from>
    <xdr:to>
      <xdr:col>19</xdr:col>
      <xdr:colOff>177800</xdr:colOff>
      <xdr:row>37</xdr:row>
      <xdr:rowOff>167640</xdr:rowOff>
    </xdr:to>
    <xdr:cxnSp macro="">
      <xdr:nvCxnSpPr>
        <xdr:cNvPr id="76" name="直線コネクタ 75">
          <a:extLst>
            <a:ext uri="{FF2B5EF4-FFF2-40B4-BE49-F238E27FC236}">
              <a16:creationId xmlns:a16="http://schemas.microsoft.com/office/drawing/2014/main" id="{378AABFC-F156-4834-990D-AB4424C96C21}"/>
            </a:ext>
          </a:extLst>
        </xdr:cNvPr>
        <xdr:cNvCxnSpPr/>
      </xdr:nvCxnSpPr>
      <xdr:spPr>
        <a:xfrm>
          <a:off x="2622550" y="6243828"/>
          <a:ext cx="80645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41402</xdr:rowOff>
    </xdr:from>
    <xdr:to>
      <xdr:col>10</xdr:col>
      <xdr:colOff>165100</xdr:colOff>
      <xdr:row>37</xdr:row>
      <xdr:rowOff>143002</xdr:rowOff>
    </xdr:to>
    <xdr:sp macro="" textlink="">
      <xdr:nvSpPr>
        <xdr:cNvPr id="77" name="楕円 76">
          <a:extLst>
            <a:ext uri="{FF2B5EF4-FFF2-40B4-BE49-F238E27FC236}">
              <a16:creationId xmlns:a16="http://schemas.microsoft.com/office/drawing/2014/main" id="{88EE3EF4-6B56-47F6-9360-B1CE7DFF5C98}"/>
            </a:ext>
          </a:extLst>
        </xdr:cNvPr>
        <xdr:cNvSpPr/>
      </xdr:nvSpPr>
      <xdr:spPr>
        <a:xfrm>
          <a:off x="1778000" y="615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92202</xdr:rowOff>
    </xdr:from>
    <xdr:to>
      <xdr:col>15</xdr:col>
      <xdr:colOff>50800</xdr:colOff>
      <xdr:row>37</xdr:row>
      <xdr:rowOff>128778</xdr:rowOff>
    </xdr:to>
    <xdr:cxnSp macro="">
      <xdr:nvCxnSpPr>
        <xdr:cNvPr id="78" name="直線コネクタ 77">
          <a:extLst>
            <a:ext uri="{FF2B5EF4-FFF2-40B4-BE49-F238E27FC236}">
              <a16:creationId xmlns:a16="http://schemas.microsoft.com/office/drawing/2014/main" id="{1FA1620E-4B0E-4FFA-AB49-E6FB8CA64E54}"/>
            </a:ext>
          </a:extLst>
        </xdr:cNvPr>
        <xdr:cNvCxnSpPr/>
      </xdr:nvCxnSpPr>
      <xdr:spPr>
        <a:xfrm>
          <a:off x="1828800" y="6207252"/>
          <a:ext cx="7937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11684</xdr:rowOff>
    </xdr:from>
    <xdr:to>
      <xdr:col>6</xdr:col>
      <xdr:colOff>38100</xdr:colOff>
      <xdr:row>37</xdr:row>
      <xdr:rowOff>113284</xdr:rowOff>
    </xdr:to>
    <xdr:sp macro="" textlink="">
      <xdr:nvSpPr>
        <xdr:cNvPr id="79" name="楕円 78">
          <a:extLst>
            <a:ext uri="{FF2B5EF4-FFF2-40B4-BE49-F238E27FC236}">
              <a16:creationId xmlns:a16="http://schemas.microsoft.com/office/drawing/2014/main" id="{9760BE37-6F98-4CF0-89E6-AD2BB4398CEF}"/>
            </a:ext>
          </a:extLst>
        </xdr:cNvPr>
        <xdr:cNvSpPr/>
      </xdr:nvSpPr>
      <xdr:spPr>
        <a:xfrm>
          <a:off x="984250" y="61267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62484</xdr:rowOff>
    </xdr:from>
    <xdr:to>
      <xdr:col>10</xdr:col>
      <xdr:colOff>114300</xdr:colOff>
      <xdr:row>37</xdr:row>
      <xdr:rowOff>92202</xdr:rowOff>
    </xdr:to>
    <xdr:cxnSp macro="">
      <xdr:nvCxnSpPr>
        <xdr:cNvPr id="80" name="直線コネクタ 79">
          <a:extLst>
            <a:ext uri="{FF2B5EF4-FFF2-40B4-BE49-F238E27FC236}">
              <a16:creationId xmlns:a16="http://schemas.microsoft.com/office/drawing/2014/main" id="{96A05568-990D-4BA6-AE8D-177E0A56BDCE}"/>
            </a:ext>
          </a:extLst>
        </xdr:cNvPr>
        <xdr:cNvCxnSpPr/>
      </xdr:nvCxnSpPr>
      <xdr:spPr>
        <a:xfrm>
          <a:off x="1028700" y="6177534"/>
          <a:ext cx="8001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77B31D57-DD12-4FA2-BDE5-CF52E5AF5A69}"/>
            </a:ext>
          </a:extLst>
        </xdr:cNvPr>
        <xdr:cNvSpPr txBox="1"/>
      </xdr:nvSpPr>
      <xdr:spPr>
        <a:xfrm>
          <a:off x="3239144" y="589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2686B8D5-0E91-4844-AB7F-9CBECD94F427}"/>
            </a:ext>
          </a:extLst>
        </xdr:cNvPr>
        <xdr:cNvSpPr txBox="1"/>
      </xdr:nvSpPr>
      <xdr:spPr>
        <a:xfrm>
          <a:off x="2439044" y="5855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571EDCAC-60FF-4C5A-B159-09DCB89BAF03}"/>
            </a:ext>
          </a:extLst>
        </xdr:cNvPr>
        <xdr:cNvSpPr txBox="1"/>
      </xdr:nvSpPr>
      <xdr:spPr>
        <a:xfrm>
          <a:off x="1645294" y="582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166387</xdr:rowOff>
    </xdr:from>
    <xdr:ext cx="405111" cy="259045"/>
    <xdr:sp macro="" textlink="">
      <xdr:nvSpPr>
        <xdr:cNvPr id="84" name="n_4aveValue【道路】&#10;有形固定資産減価償却率">
          <a:extLst>
            <a:ext uri="{FF2B5EF4-FFF2-40B4-BE49-F238E27FC236}">
              <a16:creationId xmlns:a16="http://schemas.microsoft.com/office/drawing/2014/main" id="{30BD0C11-8F0E-4604-A0D7-DBBCCC711AB2}"/>
            </a:ext>
          </a:extLst>
        </xdr:cNvPr>
        <xdr:cNvSpPr txBox="1"/>
      </xdr:nvSpPr>
      <xdr:spPr>
        <a:xfrm>
          <a:off x="851544" y="578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38117</xdr:rowOff>
    </xdr:from>
    <xdr:ext cx="405111" cy="259045"/>
    <xdr:sp macro="" textlink="">
      <xdr:nvSpPr>
        <xdr:cNvPr id="85" name="n_1mainValue【道路】&#10;有形固定資産減価償却率">
          <a:extLst>
            <a:ext uri="{FF2B5EF4-FFF2-40B4-BE49-F238E27FC236}">
              <a16:creationId xmlns:a16="http://schemas.microsoft.com/office/drawing/2014/main" id="{9B1D7A77-F1FF-47EF-9609-91A184D0D898}"/>
            </a:ext>
          </a:extLst>
        </xdr:cNvPr>
        <xdr:cNvSpPr txBox="1"/>
      </xdr:nvSpPr>
      <xdr:spPr>
        <a:xfrm>
          <a:off x="3239144" y="631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170705</xdr:rowOff>
    </xdr:from>
    <xdr:ext cx="405111" cy="259045"/>
    <xdr:sp macro="" textlink="">
      <xdr:nvSpPr>
        <xdr:cNvPr id="86" name="n_2mainValue【道路】&#10;有形固定資産減価償却率">
          <a:extLst>
            <a:ext uri="{FF2B5EF4-FFF2-40B4-BE49-F238E27FC236}">
              <a16:creationId xmlns:a16="http://schemas.microsoft.com/office/drawing/2014/main" id="{92041CCB-DB95-4E14-B0A7-3A36D011D29D}"/>
            </a:ext>
          </a:extLst>
        </xdr:cNvPr>
        <xdr:cNvSpPr txBox="1"/>
      </xdr:nvSpPr>
      <xdr:spPr>
        <a:xfrm>
          <a:off x="2439044" y="6279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134129</xdr:rowOff>
    </xdr:from>
    <xdr:ext cx="405111" cy="259045"/>
    <xdr:sp macro="" textlink="">
      <xdr:nvSpPr>
        <xdr:cNvPr id="87" name="n_3mainValue【道路】&#10;有形固定資産減価償却率">
          <a:extLst>
            <a:ext uri="{FF2B5EF4-FFF2-40B4-BE49-F238E27FC236}">
              <a16:creationId xmlns:a16="http://schemas.microsoft.com/office/drawing/2014/main" id="{434CCA37-F449-4D5D-AB97-685EFCA9347F}"/>
            </a:ext>
          </a:extLst>
        </xdr:cNvPr>
        <xdr:cNvSpPr txBox="1"/>
      </xdr:nvSpPr>
      <xdr:spPr>
        <a:xfrm>
          <a:off x="1645294" y="62491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104411</xdr:rowOff>
    </xdr:from>
    <xdr:ext cx="405111" cy="259045"/>
    <xdr:sp macro="" textlink="">
      <xdr:nvSpPr>
        <xdr:cNvPr id="88" name="n_4mainValue【道路】&#10;有形固定資産減価償却率">
          <a:extLst>
            <a:ext uri="{FF2B5EF4-FFF2-40B4-BE49-F238E27FC236}">
              <a16:creationId xmlns:a16="http://schemas.microsoft.com/office/drawing/2014/main" id="{08A231BC-11FC-4A92-BF53-BDC761E437E7}"/>
            </a:ext>
          </a:extLst>
        </xdr:cNvPr>
        <xdr:cNvSpPr txBox="1"/>
      </xdr:nvSpPr>
      <xdr:spPr>
        <a:xfrm>
          <a:off x="851544" y="621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BBE8362-7790-426B-8A18-E7B76A636F3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BE812EA-B4EF-4908-ABEA-6702CFE64B5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3C5404B-DAB7-48FB-9071-D6F8E53860E0}"/>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9FA45E0-3168-4C74-A111-4234F83501E4}"/>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FEAEAC3F-574F-4475-ADC2-7991D3F72A87}"/>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C98BC9E-4759-4D80-B613-30C49929187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EC4DC83-D567-4203-A809-5ABA84F0B6D2}"/>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304C90A-0379-435F-94B0-F2FF90F8BD07}"/>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A5B06654-0D6F-44D7-8609-4B71F687F4E4}"/>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2F01A26-8624-49C7-A430-CB7486937875}"/>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6319C6A-FE6E-4C79-967C-723BD43F2674}"/>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C70627F9-353A-466C-B857-AB3EA5A4FDDE}"/>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E523561-5DB4-4FA1-B917-4A82637A40CF}"/>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CE0737E5-9CD8-4026-829C-662F64003065}"/>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379E0A42-79A4-4412-826B-C2ACB368B784}"/>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884BBCB-023F-4F90-B566-FC272FAB1D81}"/>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A14E074-0AEA-4B5C-B309-A3B48F2BA592}"/>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45B319C2-BE1C-41BE-A7C7-B73C74B2FB39}"/>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4195CBA7-D573-4412-BCBC-A189107C0DE8}"/>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C38AFA6C-CB4A-45A6-A4D4-46DFC5EA9D28}"/>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29B7529-FFE5-40AE-ADE0-EF3AA32CA33F}"/>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B578A8B9-3A82-4C4C-AF69-F1D9EE7867D1}"/>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CF62999-9493-4427-8DFC-FF2A945F948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8BE6F2DD-22C3-4D46-AEC5-410846F2490C}"/>
            </a:ext>
          </a:extLst>
        </xdr:cNvPr>
        <xdr:cNvCxnSpPr/>
      </xdr:nvCxnSpPr>
      <xdr:spPr>
        <a:xfrm flipV="1">
          <a:off x="9429115" y="568539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B02CAD9-542A-4716-A807-4F0A064CF3C1}"/>
            </a:ext>
          </a:extLst>
        </xdr:cNvPr>
        <xdr:cNvSpPr txBox="1"/>
      </xdr:nvSpPr>
      <xdr:spPr>
        <a:xfrm>
          <a:off x="9467850" y="685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99B3068B-01DC-4A29-9400-D2601F11EC55}"/>
            </a:ext>
          </a:extLst>
        </xdr:cNvPr>
        <xdr:cNvCxnSpPr/>
      </xdr:nvCxnSpPr>
      <xdr:spPr>
        <a:xfrm>
          <a:off x="9359900" y="6850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F60A5BFE-5167-4B65-BB20-9950FB67C34B}"/>
            </a:ext>
          </a:extLst>
        </xdr:cNvPr>
        <xdr:cNvSpPr txBox="1"/>
      </xdr:nvSpPr>
      <xdr:spPr>
        <a:xfrm>
          <a:off x="9467850" y="54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9AEFC641-98A3-4E5D-8D5E-C461F19E5B9E}"/>
            </a:ext>
          </a:extLst>
        </xdr:cNvPr>
        <xdr:cNvCxnSpPr/>
      </xdr:nvCxnSpPr>
      <xdr:spPr>
        <a:xfrm>
          <a:off x="9359900" y="5685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D894F418-38B0-4C24-8EDE-E7F9B44C990B}"/>
            </a:ext>
          </a:extLst>
        </xdr:cNvPr>
        <xdr:cNvSpPr txBox="1"/>
      </xdr:nvSpPr>
      <xdr:spPr>
        <a:xfrm>
          <a:off x="9467850" y="6414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9A01B5AA-7627-44B2-BBD7-CE1FE9698DE8}"/>
            </a:ext>
          </a:extLst>
        </xdr:cNvPr>
        <xdr:cNvSpPr/>
      </xdr:nvSpPr>
      <xdr:spPr>
        <a:xfrm>
          <a:off x="9398000" y="6436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D677B598-A119-40F8-B45D-6DACD33C292B}"/>
            </a:ext>
          </a:extLst>
        </xdr:cNvPr>
        <xdr:cNvSpPr/>
      </xdr:nvSpPr>
      <xdr:spPr>
        <a:xfrm>
          <a:off x="8636000" y="64409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6A28EFA0-6894-4626-91A6-222E7D919CC3}"/>
            </a:ext>
          </a:extLst>
        </xdr:cNvPr>
        <xdr:cNvSpPr/>
      </xdr:nvSpPr>
      <xdr:spPr>
        <a:xfrm>
          <a:off x="7842250" y="640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6FAA31B1-20E6-4E28-A09E-845BAF9B204E}"/>
            </a:ext>
          </a:extLst>
        </xdr:cNvPr>
        <xdr:cNvSpPr/>
      </xdr:nvSpPr>
      <xdr:spPr>
        <a:xfrm>
          <a:off x="7029450" y="6397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62A8373D-E11D-43D7-99E6-9210DBAAD61F}"/>
            </a:ext>
          </a:extLst>
        </xdr:cNvPr>
        <xdr:cNvSpPr/>
      </xdr:nvSpPr>
      <xdr:spPr>
        <a:xfrm>
          <a:off x="6235700" y="644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9E9F7D0-C7C9-49C2-B35E-730DD3B67EA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91C4B35-2FEA-40B5-BDF0-21962B8AA458}"/>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2C1B2AA-3BC9-48F2-8F43-2F37B796DE5A}"/>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8F75A680-D5C2-4E69-9E2A-C799D706C063}"/>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FE90CD0-E3E2-4909-A9F0-29D458ABFC2C}"/>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47727</xdr:rowOff>
    </xdr:from>
    <xdr:to>
      <xdr:col>55</xdr:col>
      <xdr:colOff>50800</xdr:colOff>
      <xdr:row>37</xdr:row>
      <xdr:rowOff>149327</xdr:rowOff>
    </xdr:to>
    <xdr:sp macro="" textlink="">
      <xdr:nvSpPr>
        <xdr:cNvPr id="128" name="楕円 127">
          <a:extLst>
            <a:ext uri="{FF2B5EF4-FFF2-40B4-BE49-F238E27FC236}">
              <a16:creationId xmlns:a16="http://schemas.microsoft.com/office/drawing/2014/main" id="{86A78E84-37B9-49D2-B4A6-B331895E474E}"/>
            </a:ext>
          </a:extLst>
        </xdr:cNvPr>
        <xdr:cNvSpPr/>
      </xdr:nvSpPr>
      <xdr:spPr>
        <a:xfrm>
          <a:off x="9398000" y="616277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70604</xdr:rowOff>
    </xdr:from>
    <xdr:ext cx="534377" cy="259045"/>
    <xdr:sp macro="" textlink="">
      <xdr:nvSpPr>
        <xdr:cNvPr id="129" name="【道路】&#10;一人当たり延長該当値テキスト">
          <a:extLst>
            <a:ext uri="{FF2B5EF4-FFF2-40B4-BE49-F238E27FC236}">
              <a16:creationId xmlns:a16="http://schemas.microsoft.com/office/drawing/2014/main" id="{0DE500E6-5AFA-4647-BF5F-8B8B0E42EFBC}"/>
            </a:ext>
          </a:extLst>
        </xdr:cNvPr>
        <xdr:cNvSpPr txBox="1"/>
      </xdr:nvSpPr>
      <xdr:spPr>
        <a:xfrm>
          <a:off x="9467850" y="6020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59156</xdr:rowOff>
    </xdr:from>
    <xdr:to>
      <xdr:col>50</xdr:col>
      <xdr:colOff>165100</xdr:colOff>
      <xdr:row>37</xdr:row>
      <xdr:rowOff>160756</xdr:rowOff>
    </xdr:to>
    <xdr:sp macro="" textlink="">
      <xdr:nvSpPr>
        <xdr:cNvPr id="130" name="楕円 129">
          <a:extLst>
            <a:ext uri="{FF2B5EF4-FFF2-40B4-BE49-F238E27FC236}">
              <a16:creationId xmlns:a16="http://schemas.microsoft.com/office/drawing/2014/main" id="{5D2DA7E1-A01A-42A7-9ECE-17C99F596AF5}"/>
            </a:ext>
          </a:extLst>
        </xdr:cNvPr>
        <xdr:cNvSpPr/>
      </xdr:nvSpPr>
      <xdr:spPr>
        <a:xfrm>
          <a:off x="8636000" y="617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98527</xdr:rowOff>
    </xdr:from>
    <xdr:to>
      <xdr:col>55</xdr:col>
      <xdr:colOff>0</xdr:colOff>
      <xdr:row>37</xdr:row>
      <xdr:rowOff>109956</xdr:rowOff>
    </xdr:to>
    <xdr:cxnSp macro="">
      <xdr:nvCxnSpPr>
        <xdr:cNvPr id="131" name="直線コネクタ 130">
          <a:extLst>
            <a:ext uri="{FF2B5EF4-FFF2-40B4-BE49-F238E27FC236}">
              <a16:creationId xmlns:a16="http://schemas.microsoft.com/office/drawing/2014/main" id="{EA6641DA-1F23-4F2E-865E-57B4FCC87ED0}"/>
            </a:ext>
          </a:extLst>
        </xdr:cNvPr>
        <xdr:cNvCxnSpPr/>
      </xdr:nvCxnSpPr>
      <xdr:spPr>
        <a:xfrm flipV="1">
          <a:off x="8686800" y="6213577"/>
          <a:ext cx="74295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70815</xdr:rowOff>
    </xdr:from>
    <xdr:to>
      <xdr:col>46</xdr:col>
      <xdr:colOff>38100</xdr:colOff>
      <xdr:row>38</xdr:row>
      <xdr:rowOff>965</xdr:rowOff>
    </xdr:to>
    <xdr:sp macro="" textlink="">
      <xdr:nvSpPr>
        <xdr:cNvPr id="132" name="楕円 131">
          <a:extLst>
            <a:ext uri="{FF2B5EF4-FFF2-40B4-BE49-F238E27FC236}">
              <a16:creationId xmlns:a16="http://schemas.microsoft.com/office/drawing/2014/main" id="{3D33E9A1-69B4-4AB4-BF47-C5315ADAA465}"/>
            </a:ext>
          </a:extLst>
        </xdr:cNvPr>
        <xdr:cNvSpPr/>
      </xdr:nvSpPr>
      <xdr:spPr>
        <a:xfrm>
          <a:off x="7842250" y="61858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109956</xdr:rowOff>
    </xdr:from>
    <xdr:to>
      <xdr:col>50</xdr:col>
      <xdr:colOff>114300</xdr:colOff>
      <xdr:row>37</xdr:row>
      <xdr:rowOff>121615</xdr:rowOff>
    </xdr:to>
    <xdr:cxnSp macro="">
      <xdr:nvCxnSpPr>
        <xdr:cNvPr id="133" name="直線コネクタ 132">
          <a:extLst>
            <a:ext uri="{FF2B5EF4-FFF2-40B4-BE49-F238E27FC236}">
              <a16:creationId xmlns:a16="http://schemas.microsoft.com/office/drawing/2014/main" id="{9F544CD1-2CED-4C4B-B9B3-BCD7E60195AD}"/>
            </a:ext>
          </a:extLst>
        </xdr:cNvPr>
        <xdr:cNvCxnSpPr/>
      </xdr:nvCxnSpPr>
      <xdr:spPr>
        <a:xfrm flipV="1">
          <a:off x="7886700" y="6225006"/>
          <a:ext cx="8001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81978</xdr:rowOff>
    </xdr:from>
    <xdr:to>
      <xdr:col>41</xdr:col>
      <xdr:colOff>101600</xdr:colOff>
      <xdr:row>38</xdr:row>
      <xdr:rowOff>12128</xdr:rowOff>
    </xdr:to>
    <xdr:sp macro="" textlink="">
      <xdr:nvSpPr>
        <xdr:cNvPr id="134" name="楕円 133">
          <a:extLst>
            <a:ext uri="{FF2B5EF4-FFF2-40B4-BE49-F238E27FC236}">
              <a16:creationId xmlns:a16="http://schemas.microsoft.com/office/drawing/2014/main" id="{7938A154-687D-4385-AE91-1FF80F321E09}"/>
            </a:ext>
          </a:extLst>
        </xdr:cNvPr>
        <xdr:cNvSpPr/>
      </xdr:nvSpPr>
      <xdr:spPr>
        <a:xfrm>
          <a:off x="7029450" y="61970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121615</xdr:rowOff>
    </xdr:from>
    <xdr:to>
      <xdr:col>45</xdr:col>
      <xdr:colOff>177800</xdr:colOff>
      <xdr:row>37</xdr:row>
      <xdr:rowOff>132778</xdr:rowOff>
    </xdr:to>
    <xdr:cxnSp macro="">
      <xdr:nvCxnSpPr>
        <xdr:cNvPr id="135" name="直線コネクタ 134">
          <a:extLst>
            <a:ext uri="{FF2B5EF4-FFF2-40B4-BE49-F238E27FC236}">
              <a16:creationId xmlns:a16="http://schemas.microsoft.com/office/drawing/2014/main" id="{39A59696-F569-4141-9B13-022EA4605C24}"/>
            </a:ext>
          </a:extLst>
        </xdr:cNvPr>
        <xdr:cNvCxnSpPr/>
      </xdr:nvCxnSpPr>
      <xdr:spPr>
        <a:xfrm flipV="1">
          <a:off x="7080250" y="6236665"/>
          <a:ext cx="806450" cy="11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94323</xdr:rowOff>
    </xdr:from>
    <xdr:to>
      <xdr:col>36</xdr:col>
      <xdr:colOff>165100</xdr:colOff>
      <xdr:row>38</xdr:row>
      <xdr:rowOff>24473</xdr:rowOff>
    </xdr:to>
    <xdr:sp macro="" textlink="">
      <xdr:nvSpPr>
        <xdr:cNvPr id="136" name="楕円 135">
          <a:extLst>
            <a:ext uri="{FF2B5EF4-FFF2-40B4-BE49-F238E27FC236}">
              <a16:creationId xmlns:a16="http://schemas.microsoft.com/office/drawing/2014/main" id="{2D590160-2721-4E90-8447-0BC421935B8A}"/>
            </a:ext>
          </a:extLst>
        </xdr:cNvPr>
        <xdr:cNvSpPr/>
      </xdr:nvSpPr>
      <xdr:spPr>
        <a:xfrm>
          <a:off x="6235700" y="62093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132778</xdr:rowOff>
    </xdr:from>
    <xdr:to>
      <xdr:col>41</xdr:col>
      <xdr:colOff>50800</xdr:colOff>
      <xdr:row>37</xdr:row>
      <xdr:rowOff>145123</xdr:rowOff>
    </xdr:to>
    <xdr:cxnSp macro="">
      <xdr:nvCxnSpPr>
        <xdr:cNvPr id="137" name="直線コネクタ 136">
          <a:extLst>
            <a:ext uri="{FF2B5EF4-FFF2-40B4-BE49-F238E27FC236}">
              <a16:creationId xmlns:a16="http://schemas.microsoft.com/office/drawing/2014/main" id="{3D33697C-AEAA-4FD5-8227-2A4A0D6B5F10}"/>
            </a:ext>
          </a:extLst>
        </xdr:cNvPr>
        <xdr:cNvCxnSpPr/>
      </xdr:nvCxnSpPr>
      <xdr:spPr>
        <a:xfrm flipV="1">
          <a:off x="6286500" y="6247828"/>
          <a:ext cx="79375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644C5354-79A2-44A1-9262-BFB272227E82}"/>
            </a:ext>
          </a:extLst>
        </xdr:cNvPr>
        <xdr:cNvSpPr txBox="1"/>
      </xdr:nvSpPr>
      <xdr:spPr>
        <a:xfrm>
          <a:off x="8425961" y="65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1952C366-D5FC-48CA-9E3E-DDF526738679}"/>
            </a:ext>
          </a:extLst>
        </xdr:cNvPr>
        <xdr:cNvSpPr txBox="1"/>
      </xdr:nvSpPr>
      <xdr:spPr>
        <a:xfrm>
          <a:off x="7644911" y="648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A5B8631A-52BA-47E5-AC45-72388DB0B202}"/>
            </a:ext>
          </a:extLst>
        </xdr:cNvPr>
        <xdr:cNvSpPr txBox="1"/>
      </xdr:nvSpPr>
      <xdr:spPr>
        <a:xfrm>
          <a:off x="6851161" y="64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06FE4F7F-616C-43E1-B90F-828C3FB645E2}"/>
            </a:ext>
          </a:extLst>
        </xdr:cNvPr>
        <xdr:cNvSpPr txBox="1"/>
      </xdr:nvSpPr>
      <xdr:spPr>
        <a:xfrm>
          <a:off x="6038361" y="653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5833</xdr:rowOff>
    </xdr:from>
    <xdr:ext cx="534377" cy="259045"/>
    <xdr:sp macro="" textlink="">
      <xdr:nvSpPr>
        <xdr:cNvPr id="142" name="n_1mainValue【道路】&#10;一人当たり延長">
          <a:extLst>
            <a:ext uri="{FF2B5EF4-FFF2-40B4-BE49-F238E27FC236}">
              <a16:creationId xmlns:a16="http://schemas.microsoft.com/office/drawing/2014/main" id="{97457A06-C691-4122-B7DB-9502B7CFA849}"/>
            </a:ext>
          </a:extLst>
        </xdr:cNvPr>
        <xdr:cNvSpPr txBox="1"/>
      </xdr:nvSpPr>
      <xdr:spPr>
        <a:xfrm>
          <a:off x="8425961" y="59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17492</xdr:rowOff>
    </xdr:from>
    <xdr:ext cx="534377" cy="259045"/>
    <xdr:sp macro="" textlink="">
      <xdr:nvSpPr>
        <xdr:cNvPr id="143" name="n_2mainValue【道路】&#10;一人当たり延長">
          <a:extLst>
            <a:ext uri="{FF2B5EF4-FFF2-40B4-BE49-F238E27FC236}">
              <a16:creationId xmlns:a16="http://schemas.microsoft.com/office/drawing/2014/main" id="{64026286-3508-4A9E-B0AB-0D59EE40E439}"/>
            </a:ext>
          </a:extLst>
        </xdr:cNvPr>
        <xdr:cNvSpPr txBox="1"/>
      </xdr:nvSpPr>
      <xdr:spPr>
        <a:xfrm>
          <a:off x="7644911" y="596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28655</xdr:rowOff>
    </xdr:from>
    <xdr:ext cx="534377" cy="259045"/>
    <xdr:sp macro="" textlink="">
      <xdr:nvSpPr>
        <xdr:cNvPr id="144" name="n_3mainValue【道路】&#10;一人当たり延長">
          <a:extLst>
            <a:ext uri="{FF2B5EF4-FFF2-40B4-BE49-F238E27FC236}">
              <a16:creationId xmlns:a16="http://schemas.microsoft.com/office/drawing/2014/main" id="{221A0015-65EF-44A6-BBFC-12D341AFB855}"/>
            </a:ext>
          </a:extLst>
        </xdr:cNvPr>
        <xdr:cNvSpPr txBox="1"/>
      </xdr:nvSpPr>
      <xdr:spPr>
        <a:xfrm>
          <a:off x="6851161" y="5978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41000</xdr:rowOff>
    </xdr:from>
    <xdr:ext cx="534377" cy="259045"/>
    <xdr:sp macro="" textlink="">
      <xdr:nvSpPr>
        <xdr:cNvPr id="145" name="n_4mainValue【道路】&#10;一人当たり延長">
          <a:extLst>
            <a:ext uri="{FF2B5EF4-FFF2-40B4-BE49-F238E27FC236}">
              <a16:creationId xmlns:a16="http://schemas.microsoft.com/office/drawing/2014/main" id="{CB987EE5-B216-44DE-8D82-CED78740DF78}"/>
            </a:ext>
          </a:extLst>
        </xdr:cNvPr>
        <xdr:cNvSpPr txBox="1"/>
      </xdr:nvSpPr>
      <xdr:spPr>
        <a:xfrm>
          <a:off x="6038361" y="5990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C7D93F11-59F2-4DA6-9A9C-1E5591A13D5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0A1FF69-C6E5-427B-AB9F-B900E8DDB7D1}"/>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4E2F3363-0686-48EE-9B54-37FE229EA2CE}"/>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A87700D6-9ADA-4843-B9E4-40D61E8FF85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217684E-3691-4C19-8DAD-827E7A8E0D17}"/>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58B49B0-2AEB-4924-B301-AB20178B4BD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664E0FD8-D80F-4676-80B3-E176A797FFB4}"/>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8D1584DC-1247-4C0A-9292-EF543D6E603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EC331B8-4745-4BA8-AA76-689234314A43}"/>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A06E399-5F30-4202-A52C-777A0B6E2F19}"/>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73D687F6-47CA-4F0A-BA97-9ADDC09D67D7}"/>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00BAEE7-7109-4DFC-9417-EEE52D99FF1D}"/>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CA1DC848-3CF7-4171-BCE4-893B10B27B8D}"/>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188D8101-D96E-4111-9DA1-9011279153DC}"/>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A476E074-B8D5-4EA9-9127-020F60E30589}"/>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EAB1F57-9674-40E1-9398-A9EC6FF32AF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613F6316-F324-460D-95EC-F94A79A2AD34}"/>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0C46DFD-FAEB-4667-8E02-4A6581211AB7}"/>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D0B9EBE-8E28-459D-931B-9772C458A91A}"/>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1D9C20F-7468-4DF2-9B4D-D07B2D040D1B}"/>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F35ED1F-689D-4EF1-BCA0-625FFAF5151D}"/>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BDF716D0-B59D-4913-9B11-9C961698484E}"/>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BAAB154-E11F-4BCE-9318-EDDDA748899F}"/>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DB502770-55BE-4470-903B-6114183EC6C3}"/>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29BDA76B-DACF-4190-A94A-A19AE819246B}"/>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902B24CC-1178-4D97-B074-0D0CF8023D02}"/>
            </a:ext>
          </a:extLst>
        </xdr:cNvPr>
        <xdr:cNvCxnSpPr/>
      </xdr:nvCxnSpPr>
      <xdr:spPr>
        <a:xfrm flipV="1">
          <a:off x="4177665" y="920604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B02CA07-EC55-4877-8C44-795E5F1C8E18}"/>
            </a:ext>
          </a:extLst>
        </xdr:cNvPr>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76B5958C-CB00-4EBB-8E90-332C52FA70ED}"/>
            </a:ext>
          </a:extLst>
        </xdr:cNvPr>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4865C36-29FE-4228-8CA5-2E7D020C5B05}"/>
            </a:ext>
          </a:extLst>
        </xdr:cNvPr>
        <xdr:cNvSpPr txBox="1"/>
      </xdr:nvSpPr>
      <xdr:spPr>
        <a:xfrm>
          <a:off x="4216400" y="8987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D7D00638-279E-4413-9973-AD1D131AADEA}"/>
            </a:ext>
          </a:extLst>
        </xdr:cNvPr>
        <xdr:cNvCxnSpPr/>
      </xdr:nvCxnSpPr>
      <xdr:spPr>
        <a:xfrm>
          <a:off x="4108450" y="9206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D8C13C36-7FBC-43A3-8E66-BCF1A67793F4}"/>
            </a:ext>
          </a:extLst>
        </xdr:cNvPr>
        <xdr:cNvSpPr txBox="1"/>
      </xdr:nvSpPr>
      <xdr:spPr>
        <a:xfrm>
          <a:off x="4216400" y="10068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1159D487-E883-416D-BB79-8AE205E4F17E}"/>
            </a:ext>
          </a:extLst>
        </xdr:cNvPr>
        <xdr:cNvSpPr/>
      </xdr:nvSpPr>
      <xdr:spPr>
        <a:xfrm>
          <a:off x="4127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CAFA6009-1D04-43EB-BEFB-597BB29B28CC}"/>
            </a:ext>
          </a:extLst>
        </xdr:cNvPr>
        <xdr:cNvSpPr/>
      </xdr:nvSpPr>
      <xdr:spPr>
        <a:xfrm>
          <a:off x="3384550" y="100705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9992A5F4-5588-4D85-ACE8-76F17ADB7B69}"/>
            </a:ext>
          </a:extLst>
        </xdr:cNvPr>
        <xdr:cNvSpPr/>
      </xdr:nvSpPr>
      <xdr:spPr>
        <a:xfrm>
          <a:off x="2571750" y="100427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51B82BE2-44AA-4B52-8D1F-BE90250F371D}"/>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0FEC9800-281F-40AF-BEAD-6367C16AC977}"/>
            </a:ext>
          </a:extLst>
        </xdr:cNvPr>
        <xdr:cNvSpPr/>
      </xdr:nvSpPr>
      <xdr:spPr>
        <a:xfrm>
          <a:off x="984250" y="10021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F73F57E8-ED06-4C97-8A34-BAC713038804}"/>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7D604D9F-97CE-4C66-BB60-2AAC702CD87D}"/>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E8A6137-8EF7-4C7E-A668-DAB311A1D24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295F6E7-7BB9-4D51-923E-7058F9A25EAD}"/>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645BA5A-A37C-412D-8F6B-C5FA2C40486C}"/>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151674</xdr:rowOff>
    </xdr:from>
    <xdr:to>
      <xdr:col>24</xdr:col>
      <xdr:colOff>114300</xdr:colOff>
      <xdr:row>61</xdr:row>
      <xdr:rowOff>81824</xdr:rowOff>
    </xdr:to>
    <xdr:sp macro="" textlink="">
      <xdr:nvSpPr>
        <xdr:cNvPr id="187" name="楕円 186">
          <a:extLst>
            <a:ext uri="{FF2B5EF4-FFF2-40B4-BE49-F238E27FC236}">
              <a16:creationId xmlns:a16="http://schemas.microsoft.com/office/drawing/2014/main" id="{C8403489-E95D-440C-A260-0B4DAFAB1E41}"/>
            </a:ext>
          </a:extLst>
        </xdr:cNvPr>
        <xdr:cNvSpPr/>
      </xdr:nvSpPr>
      <xdr:spPr>
        <a:xfrm>
          <a:off x="4127500" y="100640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3101</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181993D-A8F4-4C2A-858A-7BD202AA9729}"/>
            </a:ext>
          </a:extLst>
        </xdr:cNvPr>
        <xdr:cNvSpPr txBox="1"/>
      </xdr:nvSpPr>
      <xdr:spPr>
        <a:xfrm>
          <a:off x="4216400" y="991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136978</xdr:rowOff>
    </xdr:from>
    <xdr:to>
      <xdr:col>20</xdr:col>
      <xdr:colOff>38100</xdr:colOff>
      <xdr:row>61</xdr:row>
      <xdr:rowOff>67128</xdr:rowOff>
    </xdr:to>
    <xdr:sp macro="" textlink="">
      <xdr:nvSpPr>
        <xdr:cNvPr id="189" name="楕円 188">
          <a:extLst>
            <a:ext uri="{FF2B5EF4-FFF2-40B4-BE49-F238E27FC236}">
              <a16:creationId xmlns:a16="http://schemas.microsoft.com/office/drawing/2014/main" id="{BA336B67-FC33-4300-A600-161B0314CE08}"/>
            </a:ext>
          </a:extLst>
        </xdr:cNvPr>
        <xdr:cNvSpPr/>
      </xdr:nvSpPr>
      <xdr:spPr>
        <a:xfrm>
          <a:off x="3384550" y="100493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16328</xdr:rowOff>
    </xdr:from>
    <xdr:to>
      <xdr:col>24</xdr:col>
      <xdr:colOff>63500</xdr:colOff>
      <xdr:row>61</xdr:row>
      <xdr:rowOff>31024</xdr:rowOff>
    </xdr:to>
    <xdr:cxnSp macro="">
      <xdr:nvCxnSpPr>
        <xdr:cNvPr id="190" name="直線コネクタ 189">
          <a:extLst>
            <a:ext uri="{FF2B5EF4-FFF2-40B4-BE49-F238E27FC236}">
              <a16:creationId xmlns:a16="http://schemas.microsoft.com/office/drawing/2014/main" id="{355E7D34-7741-440F-8779-32D36FDAB8BA}"/>
            </a:ext>
          </a:extLst>
        </xdr:cNvPr>
        <xdr:cNvCxnSpPr/>
      </xdr:nvCxnSpPr>
      <xdr:spPr>
        <a:xfrm>
          <a:off x="3429000" y="10093778"/>
          <a:ext cx="7493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110853</xdr:rowOff>
    </xdr:from>
    <xdr:to>
      <xdr:col>15</xdr:col>
      <xdr:colOff>101600</xdr:colOff>
      <xdr:row>61</xdr:row>
      <xdr:rowOff>41003</xdr:rowOff>
    </xdr:to>
    <xdr:sp macro="" textlink="">
      <xdr:nvSpPr>
        <xdr:cNvPr id="191" name="楕円 190">
          <a:extLst>
            <a:ext uri="{FF2B5EF4-FFF2-40B4-BE49-F238E27FC236}">
              <a16:creationId xmlns:a16="http://schemas.microsoft.com/office/drawing/2014/main" id="{DC1CE548-32CD-4F10-80BF-0C1AFD14D2C2}"/>
            </a:ext>
          </a:extLst>
        </xdr:cNvPr>
        <xdr:cNvSpPr/>
      </xdr:nvSpPr>
      <xdr:spPr>
        <a:xfrm>
          <a:off x="2571750" y="100232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161653</xdr:rowOff>
    </xdr:from>
    <xdr:to>
      <xdr:col>19</xdr:col>
      <xdr:colOff>177800</xdr:colOff>
      <xdr:row>61</xdr:row>
      <xdr:rowOff>16328</xdr:rowOff>
    </xdr:to>
    <xdr:cxnSp macro="">
      <xdr:nvCxnSpPr>
        <xdr:cNvPr id="192" name="直線コネクタ 191">
          <a:extLst>
            <a:ext uri="{FF2B5EF4-FFF2-40B4-BE49-F238E27FC236}">
              <a16:creationId xmlns:a16="http://schemas.microsoft.com/office/drawing/2014/main" id="{8867EF3E-A361-43FF-96BE-B4B9CB11C5D8}"/>
            </a:ext>
          </a:extLst>
        </xdr:cNvPr>
        <xdr:cNvCxnSpPr/>
      </xdr:nvCxnSpPr>
      <xdr:spPr>
        <a:xfrm>
          <a:off x="2622550" y="10074003"/>
          <a:ext cx="806450"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87993</xdr:rowOff>
    </xdr:from>
    <xdr:to>
      <xdr:col>10</xdr:col>
      <xdr:colOff>165100</xdr:colOff>
      <xdr:row>61</xdr:row>
      <xdr:rowOff>18143</xdr:rowOff>
    </xdr:to>
    <xdr:sp macro="" textlink="">
      <xdr:nvSpPr>
        <xdr:cNvPr id="193" name="楕円 192">
          <a:extLst>
            <a:ext uri="{FF2B5EF4-FFF2-40B4-BE49-F238E27FC236}">
              <a16:creationId xmlns:a16="http://schemas.microsoft.com/office/drawing/2014/main" id="{3E40B8A8-48B0-40DF-84D1-16CBBE3E23ED}"/>
            </a:ext>
          </a:extLst>
        </xdr:cNvPr>
        <xdr:cNvSpPr/>
      </xdr:nvSpPr>
      <xdr:spPr>
        <a:xfrm>
          <a:off x="1778000" y="100003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138793</xdr:rowOff>
    </xdr:from>
    <xdr:to>
      <xdr:col>15</xdr:col>
      <xdr:colOff>50800</xdr:colOff>
      <xdr:row>60</xdr:row>
      <xdr:rowOff>161653</xdr:rowOff>
    </xdr:to>
    <xdr:cxnSp macro="">
      <xdr:nvCxnSpPr>
        <xdr:cNvPr id="194" name="直線コネクタ 193">
          <a:extLst>
            <a:ext uri="{FF2B5EF4-FFF2-40B4-BE49-F238E27FC236}">
              <a16:creationId xmlns:a16="http://schemas.microsoft.com/office/drawing/2014/main" id="{17AAC96D-B3AA-4C04-B265-A0946A9CCDB4}"/>
            </a:ext>
          </a:extLst>
        </xdr:cNvPr>
        <xdr:cNvCxnSpPr/>
      </xdr:nvCxnSpPr>
      <xdr:spPr>
        <a:xfrm>
          <a:off x="1828800" y="10051143"/>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71665</xdr:rowOff>
    </xdr:from>
    <xdr:to>
      <xdr:col>6</xdr:col>
      <xdr:colOff>38100</xdr:colOff>
      <xdr:row>61</xdr:row>
      <xdr:rowOff>1815</xdr:rowOff>
    </xdr:to>
    <xdr:sp macro="" textlink="">
      <xdr:nvSpPr>
        <xdr:cNvPr id="195" name="楕円 194">
          <a:extLst>
            <a:ext uri="{FF2B5EF4-FFF2-40B4-BE49-F238E27FC236}">
              <a16:creationId xmlns:a16="http://schemas.microsoft.com/office/drawing/2014/main" id="{E88ED2D3-EB41-4A09-A7DC-0C13F37A4083}"/>
            </a:ext>
          </a:extLst>
        </xdr:cNvPr>
        <xdr:cNvSpPr/>
      </xdr:nvSpPr>
      <xdr:spPr>
        <a:xfrm>
          <a:off x="984250" y="99840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122465</xdr:rowOff>
    </xdr:from>
    <xdr:to>
      <xdr:col>10</xdr:col>
      <xdr:colOff>114300</xdr:colOff>
      <xdr:row>60</xdr:row>
      <xdr:rowOff>138793</xdr:rowOff>
    </xdr:to>
    <xdr:cxnSp macro="">
      <xdr:nvCxnSpPr>
        <xdr:cNvPr id="196" name="直線コネクタ 195">
          <a:extLst>
            <a:ext uri="{FF2B5EF4-FFF2-40B4-BE49-F238E27FC236}">
              <a16:creationId xmlns:a16="http://schemas.microsoft.com/office/drawing/2014/main" id="{EC639FAE-996E-43CB-B344-0852EF1D07DA}"/>
            </a:ext>
          </a:extLst>
        </xdr:cNvPr>
        <xdr:cNvCxnSpPr/>
      </xdr:nvCxnSpPr>
      <xdr:spPr>
        <a:xfrm>
          <a:off x="1028700" y="10034815"/>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152345E-E5B2-4675-A3C3-380DE5F2F730}"/>
            </a:ext>
          </a:extLst>
        </xdr:cNvPr>
        <xdr:cNvSpPr txBox="1"/>
      </xdr:nvSpPr>
      <xdr:spPr>
        <a:xfrm>
          <a:off x="3239144" y="10156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7B4AC88-211B-438D-A4A2-B6BA1F6CFFFF}"/>
            </a:ext>
          </a:extLst>
        </xdr:cNvPr>
        <xdr:cNvSpPr txBox="1"/>
      </xdr:nvSpPr>
      <xdr:spPr>
        <a:xfrm>
          <a:off x="2439044" y="1012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2201A624-9E5A-4987-9AD4-492F5E630A61}"/>
            </a:ext>
          </a:extLst>
        </xdr:cNvPr>
        <xdr:cNvSpPr txBox="1"/>
      </xdr:nvSpPr>
      <xdr:spPr>
        <a:xfrm>
          <a:off x="164529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3F0C2A05-74D2-4EA2-823B-A7A25D63B8E4}"/>
            </a:ext>
          </a:extLst>
        </xdr:cNvPr>
        <xdr:cNvSpPr txBox="1"/>
      </xdr:nvSpPr>
      <xdr:spPr>
        <a:xfrm>
          <a:off x="8515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83655</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5AC713A-CC3D-40D4-B693-BA4626E05489}"/>
            </a:ext>
          </a:extLst>
        </xdr:cNvPr>
        <xdr:cNvSpPr txBox="1"/>
      </xdr:nvSpPr>
      <xdr:spPr>
        <a:xfrm>
          <a:off x="3239144" y="9830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57530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2F7843C-CD84-4CC5-9491-8109A21EFFB2}"/>
            </a:ext>
          </a:extLst>
        </xdr:cNvPr>
        <xdr:cNvSpPr txBox="1"/>
      </xdr:nvSpPr>
      <xdr:spPr>
        <a:xfrm>
          <a:off x="2439044" y="9804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34670</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80E8B305-434F-424A-9D35-185D12687452}"/>
            </a:ext>
          </a:extLst>
        </xdr:cNvPr>
        <xdr:cNvSpPr txBox="1"/>
      </xdr:nvSpPr>
      <xdr:spPr>
        <a:xfrm>
          <a:off x="1645294" y="978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18342</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B414FAD-19B6-4061-AF41-8E6DE70BA4BB}"/>
            </a:ext>
          </a:extLst>
        </xdr:cNvPr>
        <xdr:cNvSpPr txBox="1"/>
      </xdr:nvSpPr>
      <xdr:spPr>
        <a:xfrm>
          <a:off x="851544" y="9765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1CBF4895-F6A1-4398-B5E2-66E2119353C0}"/>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21C436AD-634A-47A3-A646-7A078CBCF284}"/>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FCBB75CC-CED9-4261-A29D-F008F3FFA887}"/>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976C9DE-FB5D-401D-ACFF-4FA334AE215F}"/>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19EA62F-55BC-4220-9B1D-982411155C6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8BB77FF-B908-4366-9A31-360037296A9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3AC5672-3459-4D05-896A-734BD9B4905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E3ABC541-EDCA-49D9-A43F-65D710BC9F5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306E3501-0BCF-4E2B-9A0A-DDFE99D449E1}"/>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D5E4199A-E6E9-4EA8-957E-5060875E0D18}"/>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A78D15EA-97C0-42E4-ADAF-63FCB9E354EF}"/>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FC5B8BE9-C34B-4235-B09C-99222A81A8C0}"/>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C2A6718-63FA-43BA-A0D5-E1E2213690F9}"/>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C480FA5-44A9-4210-B119-F9673A7ECAE2}"/>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E991C59-7A95-49E4-9E05-757C27C21A50}"/>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A5E956E4-3A7F-402F-A4C7-27B30B62B3FF}"/>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7B4DEE53-49FC-4740-B969-CF40B8F87F54}"/>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4E4B1805-A74E-4F02-9DA6-FC007E39115D}"/>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94BF551E-A61D-488E-AA48-CA753874512B}"/>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1F0445DF-75CB-4ECA-BED5-AC1B394AB6B0}"/>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9CBDEF9-89F5-4CD9-A74B-3211613EC760}"/>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54DC8146-5A84-4E4D-B1B2-89CFBEBCD718}"/>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EE1EC219-DE62-42DB-A704-0B95FE23E531}"/>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BA91C79B-0298-4493-86F5-A1BAF74C1092}"/>
            </a:ext>
          </a:extLst>
        </xdr:cNvPr>
        <xdr:cNvCxnSpPr/>
      </xdr:nvCxnSpPr>
      <xdr:spPr>
        <a:xfrm flipV="1">
          <a:off x="9429115" y="921151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A43556D0-5CA0-4D26-A0E0-29CD1C6DE698}"/>
            </a:ext>
          </a:extLst>
        </xdr:cNvPr>
        <xdr:cNvSpPr txBox="1"/>
      </xdr:nvSpPr>
      <xdr:spPr>
        <a:xfrm>
          <a:off x="9467850" y="10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46323D18-18EC-4696-967F-BBF35D984BE0}"/>
            </a:ext>
          </a:extLst>
        </xdr:cNvPr>
        <xdr:cNvCxnSpPr/>
      </xdr:nvCxnSpPr>
      <xdr:spPr>
        <a:xfrm>
          <a:off x="9359900" y="106307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6F35A638-DB85-4021-A594-D1380437E94F}"/>
            </a:ext>
          </a:extLst>
        </xdr:cNvPr>
        <xdr:cNvSpPr txBox="1"/>
      </xdr:nvSpPr>
      <xdr:spPr>
        <a:xfrm>
          <a:off x="9467850" y="8993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66CD207F-253D-4F06-974A-813477694838}"/>
            </a:ext>
          </a:extLst>
        </xdr:cNvPr>
        <xdr:cNvCxnSpPr/>
      </xdr:nvCxnSpPr>
      <xdr:spPr>
        <a:xfrm>
          <a:off x="9359900" y="92115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7A2E5EC6-DA2A-4436-BA62-B9DFE7851A2D}"/>
            </a:ext>
          </a:extLst>
        </xdr:cNvPr>
        <xdr:cNvSpPr txBox="1"/>
      </xdr:nvSpPr>
      <xdr:spPr>
        <a:xfrm>
          <a:off x="9467850" y="1031899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6176AC88-81A4-4CA0-9E5A-F1E27B07CB63}"/>
            </a:ext>
          </a:extLst>
        </xdr:cNvPr>
        <xdr:cNvSpPr/>
      </xdr:nvSpPr>
      <xdr:spPr>
        <a:xfrm>
          <a:off x="9398000" y="1034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C3395603-F1A3-4A30-A7AB-3B85B9CAD28D}"/>
            </a:ext>
          </a:extLst>
        </xdr:cNvPr>
        <xdr:cNvSpPr/>
      </xdr:nvSpPr>
      <xdr:spPr>
        <a:xfrm>
          <a:off x="8636000" y="103437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EB23D5D2-3C8E-4D16-974C-A81E837CBD79}"/>
            </a:ext>
          </a:extLst>
        </xdr:cNvPr>
        <xdr:cNvSpPr/>
      </xdr:nvSpPr>
      <xdr:spPr>
        <a:xfrm>
          <a:off x="7842250" y="10341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4A202C00-AFFB-4CE8-9BE4-AB84E8F45042}"/>
            </a:ext>
          </a:extLst>
        </xdr:cNvPr>
        <xdr:cNvSpPr/>
      </xdr:nvSpPr>
      <xdr:spPr>
        <a:xfrm>
          <a:off x="7029450" y="10338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6CFAC88A-F07B-491E-A853-D250C9D60FBA}"/>
            </a:ext>
          </a:extLst>
        </xdr:cNvPr>
        <xdr:cNvSpPr/>
      </xdr:nvSpPr>
      <xdr:spPr>
        <a:xfrm>
          <a:off x="6235700" y="103543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4AF40D1-ED52-41D0-A37E-35D0DE7BE43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FB02259-BABA-4DDD-9A55-CCBE5CE92031}"/>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4EE1284-CC94-4BE8-8473-28DBE3137F83}"/>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5F75EB3-7743-4E26-8C49-C56C28CEC399}"/>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D3A0331-E1E7-44AA-A022-00875A40CF64}"/>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123258</xdr:rowOff>
    </xdr:from>
    <xdr:to>
      <xdr:col>55</xdr:col>
      <xdr:colOff>50800</xdr:colOff>
      <xdr:row>61</xdr:row>
      <xdr:rowOff>53408</xdr:rowOff>
    </xdr:to>
    <xdr:sp macro="" textlink="">
      <xdr:nvSpPr>
        <xdr:cNvPr id="244" name="楕円 243">
          <a:extLst>
            <a:ext uri="{FF2B5EF4-FFF2-40B4-BE49-F238E27FC236}">
              <a16:creationId xmlns:a16="http://schemas.microsoft.com/office/drawing/2014/main" id="{4C379B5C-8095-41DA-AE26-7F06B789B648}"/>
            </a:ext>
          </a:extLst>
        </xdr:cNvPr>
        <xdr:cNvSpPr/>
      </xdr:nvSpPr>
      <xdr:spPr>
        <a:xfrm>
          <a:off x="9398000" y="100356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146135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B28390B0-5314-40F1-8205-C9DC160115BD}"/>
            </a:ext>
          </a:extLst>
        </xdr:cNvPr>
        <xdr:cNvSpPr txBox="1"/>
      </xdr:nvSpPr>
      <xdr:spPr>
        <a:xfrm>
          <a:off x="9467850" y="9893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138515</xdr:rowOff>
    </xdr:from>
    <xdr:to>
      <xdr:col>50</xdr:col>
      <xdr:colOff>165100</xdr:colOff>
      <xdr:row>61</xdr:row>
      <xdr:rowOff>68665</xdr:rowOff>
    </xdr:to>
    <xdr:sp macro="" textlink="">
      <xdr:nvSpPr>
        <xdr:cNvPr id="246" name="楕円 245">
          <a:extLst>
            <a:ext uri="{FF2B5EF4-FFF2-40B4-BE49-F238E27FC236}">
              <a16:creationId xmlns:a16="http://schemas.microsoft.com/office/drawing/2014/main" id="{64AB45EA-2E95-4A36-BE29-15CEC310DFF7}"/>
            </a:ext>
          </a:extLst>
        </xdr:cNvPr>
        <xdr:cNvSpPr/>
      </xdr:nvSpPr>
      <xdr:spPr>
        <a:xfrm>
          <a:off x="8636000" y="100508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2608</xdr:rowOff>
    </xdr:from>
    <xdr:to>
      <xdr:col>55</xdr:col>
      <xdr:colOff>0</xdr:colOff>
      <xdr:row>61</xdr:row>
      <xdr:rowOff>17865</xdr:rowOff>
    </xdr:to>
    <xdr:cxnSp macro="">
      <xdr:nvCxnSpPr>
        <xdr:cNvPr id="247" name="直線コネクタ 246">
          <a:extLst>
            <a:ext uri="{FF2B5EF4-FFF2-40B4-BE49-F238E27FC236}">
              <a16:creationId xmlns:a16="http://schemas.microsoft.com/office/drawing/2014/main" id="{5A106AC7-56A5-4357-B5C3-B74A43E4FC0C}"/>
            </a:ext>
          </a:extLst>
        </xdr:cNvPr>
        <xdr:cNvCxnSpPr/>
      </xdr:nvCxnSpPr>
      <xdr:spPr>
        <a:xfrm flipV="1">
          <a:off x="8686800" y="10080058"/>
          <a:ext cx="742950" cy="1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147301</xdr:rowOff>
    </xdr:from>
    <xdr:to>
      <xdr:col>46</xdr:col>
      <xdr:colOff>38100</xdr:colOff>
      <xdr:row>61</xdr:row>
      <xdr:rowOff>77451</xdr:rowOff>
    </xdr:to>
    <xdr:sp macro="" textlink="">
      <xdr:nvSpPr>
        <xdr:cNvPr id="248" name="楕円 247">
          <a:extLst>
            <a:ext uri="{FF2B5EF4-FFF2-40B4-BE49-F238E27FC236}">
              <a16:creationId xmlns:a16="http://schemas.microsoft.com/office/drawing/2014/main" id="{B4076CB2-1A02-4784-8F3E-744037BD4604}"/>
            </a:ext>
          </a:extLst>
        </xdr:cNvPr>
        <xdr:cNvSpPr/>
      </xdr:nvSpPr>
      <xdr:spPr>
        <a:xfrm>
          <a:off x="7842250" y="1005965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17865</xdr:rowOff>
    </xdr:from>
    <xdr:to>
      <xdr:col>50</xdr:col>
      <xdr:colOff>114300</xdr:colOff>
      <xdr:row>61</xdr:row>
      <xdr:rowOff>26651</xdr:rowOff>
    </xdr:to>
    <xdr:cxnSp macro="">
      <xdr:nvCxnSpPr>
        <xdr:cNvPr id="249" name="直線コネクタ 248">
          <a:extLst>
            <a:ext uri="{FF2B5EF4-FFF2-40B4-BE49-F238E27FC236}">
              <a16:creationId xmlns:a16="http://schemas.microsoft.com/office/drawing/2014/main" id="{341CDE38-AB98-436B-9FF4-5AE11789387F}"/>
            </a:ext>
          </a:extLst>
        </xdr:cNvPr>
        <xdr:cNvCxnSpPr/>
      </xdr:nvCxnSpPr>
      <xdr:spPr>
        <a:xfrm flipV="1">
          <a:off x="7886700" y="10095315"/>
          <a:ext cx="800100" cy="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156542</xdr:rowOff>
    </xdr:from>
    <xdr:to>
      <xdr:col>41</xdr:col>
      <xdr:colOff>101600</xdr:colOff>
      <xdr:row>61</xdr:row>
      <xdr:rowOff>86692</xdr:rowOff>
    </xdr:to>
    <xdr:sp macro="" textlink="">
      <xdr:nvSpPr>
        <xdr:cNvPr id="250" name="楕円 249">
          <a:extLst>
            <a:ext uri="{FF2B5EF4-FFF2-40B4-BE49-F238E27FC236}">
              <a16:creationId xmlns:a16="http://schemas.microsoft.com/office/drawing/2014/main" id="{8610B587-2971-45C8-998C-44A846DA35EE}"/>
            </a:ext>
          </a:extLst>
        </xdr:cNvPr>
        <xdr:cNvSpPr/>
      </xdr:nvSpPr>
      <xdr:spPr>
        <a:xfrm>
          <a:off x="7029450" y="1006889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26651</xdr:rowOff>
    </xdr:from>
    <xdr:to>
      <xdr:col>45</xdr:col>
      <xdr:colOff>177800</xdr:colOff>
      <xdr:row>61</xdr:row>
      <xdr:rowOff>35892</xdr:rowOff>
    </xdr:to>
    <xdr:cxnSp macro="">
      <xdr:nvCxnSpPr>
        <xdr:cNvPr id="251" name="直線コネクタ 250">
          <a:extLst>
            <a:ext uri="{FF2B5EF4-FFF2-40B4-BE49-F238E27FC236}">
              <a16:creationId xmlns:a16="http://schemas.microsoft.com/office/drawing/2014/main" id="{9416A0BB-A65C-4782-B0D2-DFA57FB9C756}"/>
            </a:ext>
          </a:extLst>
        </xdr:cNvPr>
        <xdr:cNvCxnSpPr/>
      </xdr:nvCxnSpPr>
      <xdr:spPr>
        <a:xfrm flipV="1">
          <a:off x="7080250" y="10104101"/>
          <a:ext cx="806450" cy="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170438</xdr:rowOff>
    </xdr:from>
    <xdr:to>
      <xdr:col>36</xdr:col>
      <xdr:colOff>165100</xdr:colOff>
      <xdr:row>61</xdr:row>
      <xdr:rowOff>100588</xdr:rowOff>
    </xdr:to>
    <xdr:sp macro="" textlink="">
      <xdr:nvSpPr>
        <xdr:cNvPr id="252" name="楕円 251">
          <a:extLst>
            <a:ext uri="{FF2B5EF4-FFF2-40B4-BE49-F238E27FC236}">
              <a16:creationId xmlns:a16="http://schemas.microsoft.com/office/drawing/2014/main" id="{073FD397-DC57-411B-BEF5-58D0780A2389}"/>
            </a:ext>
          </a:extLst>
        </xdr:cNvPr>
        <xdr:cNvSpPr/>
      </xdr:nvSpPr>
      <xdr:spPr>
        <a:xfrm>
          <a:off x="6235700" y="10076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35892</xdr:rowOff>
    </xdr:from>
    <xdr:to>
      <xdr:col>41</xdr:col>
      <xdr:colOff>50800</xdr:colOff>
      <xdr:row>61</xdr:row>
      <xdr:rowOff>49788</xdr:rowOff>
    </xdr:to>
    <xdr:cxnSp macro="">
      <xdr:nvCxnSpPr>
        <xdr:cNvPr id="253" name="直線コネクタ 252">
          <a:extLst>
            <a:ext uri="{FF2B5EF4-FFF2-40B4-BE49-F238E27FC236}">
              <a16:creationId xmlns:a16="http://schemas.microsoft.com/office/drawing/2014/main" id="{147B5D23-D5AB-4F7A-9B90-0BF5F5C44CD9}"/>
            </a:ext>
          </a:extLst>
        </xdr:cNvPr>
        <xdr:cNvCxnSpPr/>
      </xdr:nvCxnSpPr>
      <xdr:spPr>
        <a:xfrm flipV="1">
          <a:off x="6286500" y="10113342"/>
          <a:ext cx="793750" cy="1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F18F77C5-08FB-4F70-B891-D4D39F43695E}"/>
            </a:ext>
          </a:extLst>
        </xdr:cNvPr>
        <xdr:cNvSpPr txBox="1"/>
      </xdr:nvSpPr>
      <xdr:spPr>
        <a:xfrm>
          <a:off x="8399995" y="1043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7056FD62-C118-4777-9035-8217FD60F779}"/>
            </a:ext>
          </a:extLst>
        </xdr:cNvPr>
        <xdr:cNvSpPr txBox="1"/>
      </xdr:nvSpPr>
      <xdr:spPr>
        <a:xfrm>
          <a:off x="7612595" y="10427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225029A5-C915-4E26-8377-B92F6F2A8B74}"/>
            </a:ext>
          </a:extLst>
        </xdr:cNvPr>
        <xdr:cNvSpPr txBox="1"/>
      </xdr:nvSpPr>
      <xdr:spPr>
        <a:xfrm>
          <a:off x="6818845" y="1042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5B12799-F5ED-4340-B139-2CCCB4F06340}"/>
            </a:ext>
          </a:extLst>
        </xdr:cNvPr>
        <xdr:cNvSpPr txBox="1"/>
      </xdr:nvSpPr>
      <xdr:spPr>
        <a:xfrm>
          <a:off x="6006045" y="10440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85192</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E0CD2649-338F-49F5-82B4-1AADFC65ED90}"/>
            </a:ext>
          </a:extLst>
        </xdr:cNvPr>
        <xdr:cNvSpPr txBox="1"/>
      </xdr:nvSpPr>
      <xdr:spPr>
        <a:xfrm>
          <a:off x="8399995" y="9832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93978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63F5ABC0-1FF6-4266-90EE-78D184441D6E}"/>
            </a:ext>
          </a:extLst>
        </xdr:cNvPr>
        <xdr:cNvSpPr txBox="1"/>
      </xdr:nvSpPr>
      <xdr:spPr>
        <a:xfrm>
          <a:off x="7612595" y="9841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103219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D299EB67-06A5-41A2-B806-CB1C124421EB}"/>
            </a:ext>
          </a:extLst>
        </xdr:cNvPr>
        <xdr:cNvSpPr txBox="1"/>
      </xdr:nvSpPr>
      <xdr:spPr>
        <a:xfrm>
          <a:off x="6818845" y="9850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117115</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F78E3BD2-2BAB-417C-8832-62006EDADF37}"/>
            </a:ext>
          </a:extLst>
        </xdr:cNvPr>
        <xdr:cNvSpPr txBox="1"/>
      </xdr:nvSpPr>
      <xdr:spPr>
        <a:xfrm>
          <a:off x="6006045" y="986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7F2D3C6-D9AE-467F-8E7E-D3366C20D1B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BF76D40-B8FE-4775-9EC6-6B4BC15EA9A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4B554B7-C142-4E5E-A870-2AD856CC5CE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2BF3E86-2145-423C-B8CE-D9FDD2268B2B}"/>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ECA4EF1-AF9A-4D91-8EED-DA1D893D67C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D6B53C9E-BA9B-4F27-B523-FBDCAB501006}"/>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B83C10B-7A31-4F46-9DC6-1E6E9720D52E}"/>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1CDFB66-0F90-47B3-BAE5-57F3417153E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F9C5674-4740-47A6-BBC4-98823B01EF9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B2434C4-759C-4E79-8D6A-E7D27AEF1C31}"/>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B61DFB9-631D-4BEC-917D-DBE30AC1359C}"/>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72FB6B88-0DB8-4572-86CA-B404FAAE9DF8}"/>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15385C35-6DB2-4E26-A728-C13979DE57D5}"/>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F3CE8940-D0AF-4F95-BF8E-870332084445}"/>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DA37F691-A5B7-422C-97EC-53A155674297}"/>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D4DF2C45-7467-44EA-9363-118244393842}"/>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84F58C94-E37E-4629-B5F0-D0D5E4420D14}"/>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7B578A5F-0FA4-4642-A3FD-335398921B0E}"/>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CAC8DE2F-4A83-4AA3-9A19-C7F68E291DF8}"/>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1BA13E37-23EB-46EC-8F6B-BC1A64765311}"/>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CC9D47EE-2228-44F1-9876-3F9812FE396F}"/>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AE54232-50AD-4017-8E02-ECFA7F9D4D9C}"/>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8C67384A-DE63-418C-8B37-874414219D4F}"/>
            </a:ext>
          </a:extLst>
        </xdr:cNvPr>
        <xdr:cNvCxnSpPr/>
      </xdr:nvCxnSpPr>
      <xdr:spPr>
        <a:xfrm flipV="1">
          <a:off x="4177665" y="13105637"/>
          <a:ext cx="0" cy="11374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3CDA8593-5E29-46A6-9A60-C0DB0A65C1E4}"/>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8912E38D-D18A-41E4-AB17-F1451B9C30F5}"/>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2CF8ABC9-0562-4E6E-B00D-D2198D6E567F}"/>
            </a:ext>
          </a:extLst>
        </xdr:cNvPr>
        <xdr:cNvSpPr txBox="1"/>
      </xdr:nvSpPr>
      <xdr:spPr>
        <a:xfrm>
          <a:off x="4216400" y="12887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65598BCE-837F-43C8-BAE6-82F6C519A13A}"/>
            </a:ext>
          </a:extLst>
        </xdr:cNvPr>
        <xdr:cNvCxnSpPr/>
      </xdr:nvCxnSpPr>
      <xdr:spPr>
        <a:xfrm>
          <a:off x="4108450" y="131056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675DE1B9-3B60-4400-A27F-06C1C40AF0FB}"/>
            </a:ext>
          </a:extLst>
        </xdr:cNvPr>
        <xdr:cNvSpPr txBox="1"/>
      </xdr:nvSpPr>
      <xdr:spPr>
        <a:xfrm>
          <a:off x="4216400" y="13469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6BDEE7EA-00C2-4BE8-8B7B-88A19E57AA83}"/>
            </a:ext>
          </a:extLst>
        </xdr:cNvPr>
        <xdr:cNvSpPr/>
      </xdr:nvSpPr>
      <xdr:spPr>
        <a:xfrm>
          <a:off x="4127500" y="136118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A47C6CDA-7380-4ADF-A4E6-95DCEA41C3E4}"/>
            </a:ext>
          </a:extLst>
        </xdr:cNvPr>
        <xdr:cNvSpPr/>
      </xdr:nvSpPr>
      <xdr:spPr>
        <a:xfrm>
          <a:off x="3384550" y="135935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4C82407F-CDB9-4564-A0DE-4834D2E40AB9}"/>
            </a:ext>
          </a:extLst>
        </xdr:cNvPr>
        <xdr:cNvSpPr/>
      </xdr:nvSpPr>
      <xdr:spPr>
        <a:xfrm>
          <a:off x="2571750" y="1358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8225965D-D033-4E0B-9298-BA885EDEAD2A}"/>
            </a:ext>
          </a:extLst>
        </xdr:cNvPr>
        <xdr:cNvSpPr/>
      </xdr:nvSpPr>
      <xdr:spPr>
        <a:xfrm>
          <a:off x="1778000" y="13563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99D110B5-DE46-4AB2-96DD-81940B23BECD}"/>
            </a:ext>
          </a:extLst>
        </xdr:cNvPr>
        <xdr:cNvSpPr/>
      </xdr:nvSpPr>
      <xdr:spPr>
        <a:xfrm>
          <a:off x="984250" y="135336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A12AE68B-8E65-4E6F-A4DE-8F89A533623F}"/>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FB478140-D8C6-4759-826C-B4323F626901}"/>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2561233-B221-4376-B81D-62BF46953B4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8D847CA3-1650-45AE-BF3A-99BBCD367F14}"/>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D9FC64F-831B-43BF-8263-6571DDF16D69}"/>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76454</xdr:rowOff>
    </xdr:from>
    <xdr:to>
      <xdr:col>24</xdr:col>
      <xdr:colOff>114300</xdr:colOff>
      <xdr:row>84</xdr:row>
      <xdr:rowOff>6604</xdr:rowOff>
    </xdr:to>
    <xdr:sp macro="" textlink="">
      <xdr:nvSpPr>
        <xdr:cNvPr id="300" name="楕円 299">
          <a:extLst>
            <a:ext uri="{FF2B5EF4-FFF2-40B4-BE49-F238E27FC236}">
              <a16:creationId xmlns:a16="http://schemas.microsoft.com/office/drawing/2014/main" id="{21CEBF12-9136-40C1-8FF9-50438000E41E}"/>
            </a:ext>
          </a:extLst>
        </xdr:cNvPr>
        <xdr:cNvSpPr/>
      </xdr:nvSpPr>
      <xdr:spPr>
        <a:xfrm>
          <a:off x="4127500" y="137861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54881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85AE4C86-57A1-44ED-8F54-EFA79AD85AB4}"/>
            </a:ext>
          </a:extLst>
        </xdr:cNvPr>
        <xdr:cNvSpPr txBox="1"/>
      </xdr:nvSpPr>
      <xdr:spPr>
        <a:xfrm>
          <a:off x="4216400" y="13764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37592</xdr:rowOff>
    </xdr:from>
    <xdr:to>
      <xdr:col>20</xdr:col>
      <xdr:colOff>38100</xdr:colOff>
      <xdr:row>83</xdr:row>
      <xdr:rowOff>139192</xdr:rowOff>
    </xdr:to>
    <xdr:sp macro="" textlink="">
      <xdr:nvSpPr>
        <xdr:cNvPr id="302" name="楕円 301">
          <a:extLst>
            <a:ext uri="{FF2B5EF4-FFF2-40B4-BE49-F238E27FC236}">
              <a16:creationId xmlns:a16="http://schemas.microsoft.com/office/drawing/2014/main" id="{55FDD924-122F-48E1-8ECB-E745F8107B7B}"/>
            </a:ext>
          </a:extLst>
        </xdr:cNvPr>
        <xdr:cNvSpPr/>
      </xdr:nvSpPr>
      <xdr:spPr>
        <a:xfrm>
          <a:off x="3384550" y="137472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88392</xdr:rowOff>
    </xdr:from>
    <xdr:to>
      <xdr:col>24</xdr:col>
      <xdr:colOff>63500</xdr:colOff>
      <xdr:row>83</xdr:row>
      <xdr:rowOff>127254</xdr:rowOff>
    </xdr:to>
    <xdr:cxnSp macro="">
      <xdr:nvCxnSpPr>
        <xdr:cNvPr id="303" name="直線コネクタ 302">
          <a:extLst>
            <a:ext uri="{FF2B5EF4-FFF2-40B4-BE49-F238E27FC236}">
              <a16:creationId xmlns:a16="http://schemas.microsoft.com/office/drawing/2014/main" id="{3577AB8A-8956-454D-85C0-71871C1033D8}"/>
            </a:ext>
          </a:extLst>
        </xdr:cNvPr>
        <xdr:cNvCxnSpPr/>
      </xdr:nvCxnSpPr>
      <xdr:spPr>
        <a:xfrm>
          <a:off x="3429000" y="13798042"/>
          <a:ext cx="7493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1015</xdr:rowOff>
    </xdr:from>
    <xdr:to>
      <xdr:col>15</xdr:col>
      <xdr:colOff>101600</xdr:colOff>
      <xdr:row>83</xdr:row>
      <xdr:rowOff>102615</xdr:rowOff>
    </xdr:to>
    <xdr:sp macro="" textlink="">
      <xdr:nvSpPr>
        <xdr:cNvPr id="304" name="楕円 303">
          <a:extLst>
            <a:ext uri="{FF2B5EF4-FFF2-40B4-BE49-F238E27FC236}">
              <a16:creationId xmlns:a16="http://schemas.microsoft.com/office/drawing/2014/main" id="{F190566F-1581-4D19-8C1A-8F0CE16130BF}"/>
            </a:ext>
          </a:extLst>
        </xdr:cNvPr>
        <xdr:cNvSpPr/>
      </xdr:nvSpPr>
      <xdr:spPr>
        <a:xfrm>
          <a:off x="2571750" y="1371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51815</xdr:rowOff>
    </xdr:from>
    <xdr:to>
      <xdr:col>19</xdr:col>
      <xdr:colOff>177800</xdr:colOff>
      <xdr:row>83</xdr:row>
      <xdr:rowOff>88392</xdr:rowOff>
    </xdr:to>
    <xdr:cxnSp macro="">
      <xdr:nvCxnSpPr>
        <xdr:cNvPr id="305" name="直線コネクタ 304">
          <a:extLst>
            <a:ext uri="{FF2B5EF4-FFF2-40B4-BE49-F238E27FC236}">
              <a16:creationId xmlns:a16="http://schemas.microsoft.com/office/drawing/2014/main" id="{9F5BF1DE-09A9-46DC-94E5-D2221188A380}"/>
            </a:ext>
          </a:extLst>
        </xdr:cNvPr>
        <xdr:cNvCxnSpPr/>
      </xdr:nvCxnSpPr>
      <xdr:spPr>
        <a:xfrm>
          <a:off x="2622550" y="13761465"/>
          <a:ext cx="806450" cy="3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135889</xdr:rowOff>
    </xdr:from>
    <xdr:to>
      <xdr:col>10</xdr:col>
      <xdr:colOff>165100</xdr:colOff>
      <xdr:row>83</xdr:row>
      <xdr:rowOff>66039</xdr:rowOff>
    </xdr:to>
    <xdr:sp macro="" textlink="">
      <xdr:nvSpPr>
        <xdr:cNvPr id="306" name="楕円 305">
          <a:extLst>
            <a:ext uri="{FF2B5EF4-FFF2-40B4-BE49-F238E27FC236}">
              <a16:creationId xmlns:a16="http://schemas.microsoft.com/office/drawing/2014/main" id="{E5F11AAF-BE89-4792-AF09-09F68C191B91}"/>
            </a:ext>
          </a:extLst>
        </xdr:cNvPr>
        <xdr:cNvSpPr/>
      </xdr:nvSpPr>
      <xdr:spPr>
        <a:xfrm>
          <a:off x="1778000" y="136804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15239</xdr:rowOff>
    </xdr:from>
    <xdr:to>
      <xdr:col>15</xdr:col>
      <xdr:colOff>50800</xdr:colOff>
      <xdr:row>83</xdr:row>
      <xdr:rowOff>51815</xdr:rowOff>
    </xdr:to>
    <xdr:cxnSp macro="">
      <xdr:nvCxnSpPr>
        <xdr:cNvPr id="307" name="直線コネクタ 306">
          <a:extLst>
            <a:ext uri="{FF2B5EF4-FFF2-40B4-BE49-F238E27FC236}">
              <a16:creationId xmlns:a16="http://schemas.microsoft.com/office/drawing/2014/main" id="{41D8E2DA-E397-49F8-8AD6-9922DB3DD55F}"/>
            </a:ext>
          </a:extLst>
        </xdr:cNvPr>
        <xdr:cNvCxnSpPr/>
      </xdr:nvCxnSpPr>
      <xdr:spPr>
        <a:xfrm>
          <a:off x="1828800" y="13724889"/>
          <a:ext cx="7937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129032</xdr:rowOff>
    </xdr:from>
    <xdr:to>
      <xdr:col>6</xdr:col>
      <xdr:colOff>38100</xdr:colOff>
      <xdr:row>83</xdr:row>
      <xdr:rowOff>59182</xdr:rowOff>
    </xdr:to>
    <xdr:sp macro="" textlink="">
      <xdr:nvSpPr>
        <xdr:cNvPr id="308" name="楕円 307">
          <a:extLst>
            <a:ext uri="{FF2B5EF4-FFF2-40B4-BE49-F238E27FC236}">
              <a16:creationId xmlns:a16="http://schemas.microsoft.com/office/drawing/2014/main" id="{E737CCEF-0B54-4CF4-9080-9ADDE361D75A}"/>
            </a:ext>
          </a:extLst>
        </xdr:cNvPr>
        <xdr:cNvSpPr/>
      </xdr:nvSpPr>
      <xdr:spPr>
        <a:xfrm>
          <a:off x="984250" y="1367358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8382</xdr:rowOff>
    </xdr:from>
    <xdr:to>
      <xdr:col>10</xdr:col>
      <xdr:colOff>114300</xdr:colOff>
      <xdr:row>83</xdr:row>
      <xdr:rowOff>15239</xdr:rowOff>
    </xdr:to>
    <xdr:cxnSp macro="">
      <xdr:nvCxnSpPr>
        <xdr:cNvPr id="309" name="直線コネクタ 308">
          <a:extLst>
            <a:ext uri="{FF2B5EF4-FFF2-40B4-BE49-F238E27FC236}">
              <a16:creationId xmlns:a16="http://schemas.microsoft.com/office/drawing/2014/main" id="{9DAC22F2-01D4-4E1F-98D3-CC811B35F189}"/>
            </a:ext>
          </a:extLst>
        </xdr:cNvPr>
        <xdr:cNvCxnSpPr/>
      </xdr:nvCxnSpPr>
      <xdr:spPr>
        <a:xfrm>
          <a:off x="1028700" y="13718032"/>
          <a:ext cx="8001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B14D598B-1A6F-4E29-BA0A-3689A0F555EB}"/>
            </a:ext>
          </a:extLst>
        </xdr:cNvPr>
        <xdr:cNvSpPr txBox="1"/>
      </xdr:nvSpPr>
      <xdr:spPr>
        <a:xfrm>
          <a:off x="3239144" y="1338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DFBBC0AA-5038-4D67-BDDD-F10F4D51C60A}"/>
            </a:ext>
          </a:extLst>
        </xdr:cNvPr>
        <xdr:cNvSpPr txBox="1"/>
      </xdr:nvSpPr>
      <xdr:spPr>
        <a:xfrm>
          <a:off x="2439044" y="13370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04CDCB78-B28B-4613-83B8-90D03EE4761F}"/>
            </a:ext>
          </a:extLst>
        </xdr:cNvPr>
        <xdr:cNvSpPr txBox="1"/>
      </xdr:nvSpPr>
      <xdr:spPr>
        <a:xfrm>
          <a:off x="1645294" y="13351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3" name="n_4aveValue【公営住宅】&#10;有形固定資産減価償却率">
          <a:extLst>
            <a:ext uri="{FF2B5EF4-FFF2-40B4-BE49-F238E27FC236}">
              <a16:creationId xmlns:a16="http://schemas.microsoft.com/office/drawing/2014/main" id="{8C6CF89F-FF76-437C-8A4C-008737EC7068}"/>
            </a:ext>
          </a:extLst>
        </xdr:cNvPr>
        <xdr:cNvSpPr txBox="1"/>
      </xdr:nvSpPr>
      <xdr:spPr>
        <a:xfrm>
          <a:off x="851544" y="13315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130319</xdr:rowOff>
    </xdr:from>
    <xdr:ext cx="405111" cy="259045"/>
    <xdr:sp macro="" textlink="">
      <xdr:nvSpPr>
        <xdr:cNvPr id="314" name="n_1mainValue【公営住宅】&#10;有形固定資産減価償却率">
          <a:extLst>
            <a:ext uri="{FF2B5EF4-FFF2-40B4-BE49-F238E27FC236}">
              <a16:creationId xmlns:a16="http://schemas.microsoft.com/office/drawing/2014/main" id="{8019240A-3AEE-4618-A9B0-8987D9069F93}"/>
            </a:ext>
          </a:extLst>
        </xdr:cNvPr>
        <xdr:cNvSpPr txBox="1"/>
      </xdr:nvSpPr>
      <xdr:spPr>
        <a:xfrm>
          <a:off x="3239144" y="13839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93742</xdr:rowOff>
    </xdr:from>
    <xdr:ext cx="405111" cy="259045"/>
    <xdr:sp macro="" textlink="">
      <xdr:nvSpPr>
        <xdr:cNvPr id="315" name="n_2mainValue【公営住宅】&#10;有形固定資産減価償却率">
          <a:extLst>
            <a:ext uri="{FF2B5EF4-FFF2-40B4-BE49-F238E27FC236}">
              <a16:creationId xmlns:a16="http://schemas.microsoft.com/office/drawing/2014/main" id="{51E5C931-A643-40EE-958F-39D1FCDEF16E}"/>
            </a:ext>
          </a:extLst>
        </xdr:cNvPr>
        <xdr:cNvSpPr txBox="1"/>
      </xdr:nvSpPr>
      <xdr:spPr>
        <a:xfrm>
          <a:off x="2439044" y="1380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57166</xdr:rowOff>
    </xdr:from>
    <xdr:ext cx="405111" cy="259045"/>
    <xdr:sp macro="" textlink="">
      <xdr:nvSpPr>
        <xdr:cNvPr id="316" name="n_3mainValue【公営住宅】&#10;有形固定資産減価償却率">
          <a:extLst>
            <a:ext uri="{FF2B5EF4-FFF2-40B4-BE49-F238E27FC236}">
              <a16:creationId xmlns:a16="http://schemas.microsoft.com/office/drawing/2014/main" id="{03AAE2D9-5267-4349-AB92-25890353C2C0}"/>
            </a:ext>
          </a:extLst>
        </xdr:cNvPr>
        <xdr:cNvSpPr txBox="1"/>
      </xdr:nvSpPr>
      <xdr:spPr>
        <a:xfrm>
          <a:off x="1645294" y="13766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50309</xdr:rowOff>
    </xdr:from>
    <xdr:ext cx="405111" cy="259045"/>
    <xdr:sp macro="" textlink="">
      <xdr:nvSpPr>
        <xdr:cNvPr id="317" name="n_4mainValue【公営住宅】&#10;有形固定資産減価償却率">
          <a:extLst>
            <a:ext uri="{FF2B5EF4-FFF2-40B4-BE49-F238E27FC236}">
              <a16:creationId xmlns:a16="http://schemas.microsoft.com/office/drawing/2014/main" id="{72020FA9-78A3-46DE-B3B8-E2EA561EADCE}"/>
            </a:ext>
          </a:extLst>
        </xdr:cNvPr>
        <xdr:cNvSpPr txBox="1"/>
      </xdr:nvSpPr>
      <xdr:spPr>
        <a:xfrm>
          <a:off x="851544" y="13759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175BCB76-9E51-495F-80F4-82B38C46A0B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D882F2BE-C897-48EE-9810-A907B40A986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21257484-7371-4865-A956-26EE0D96251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A4262AF3-74B2-4E78-906B-FBF2610583E4}"/>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B22A454E-32A5-4526-BD06-E53DC84D89C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CE3CB439-D0AC-428B-B2C5-B0760596975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4B2C2703-28C4-46F9-AEED-9F5C06D09949}"/>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1B9EE17B-467D-4ED4-A8B8-E3EAA247A5CC}"/>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D0906DBE-B56E-41A4-AD78-67C8C3B94934}"/>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A56A083C-C83F-4644-8301-ED2BCD68D3D2}"/>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D74486CC-6072-44ED-9F4B-66D64CBD6D0C}"/>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2A3956AC-2590-44DB-A108-326DC7F978E9}"/>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C72AF310-847F-4A0C-8183-5DFA2A329DDC}"/>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BB0FC5FA-A7DE-436D-9F6E-08576A68A0D8}"/>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871541EC-E45A-4D63-8F20-E9D2435E825C}"/>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92665547-782A-453F-9325-41F1A45572F5}"/>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4ECB3F7C-DAE8-426A-9DD7-A25370ACD927}"/>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C96FD43C-2ECB-4002-B6B9-224A03CC0081}"/>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A15777AE-E6C2-44EB-BF91-E269406755B8}"/>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5E01C6EC-0967-442A-A9C4-EF2BAE52688A}"/>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24CB078E-8F27-4F1E-B5DE-5776D54CE3BC}"/>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B1C47F82-E7B9-4861-9825-B460857ADE8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6040A522-87E5-4FA3-92A2-F010FF042B56}"/>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8184E8CD-0FD3-48F7-AAB1-82576875821C}"/>
            </a:ext>
          </a:extLst>
        </xdr:cNvPr>
        <xdr:cNvCxnSpPr/>
      </xdr:nvCxnSpPr>
      <xdr:spPr>
        <a:xfrm flipV="1">
          <a:off x="9429115" y="12918439"/>
          <a:ext cx="0" cy="13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656EE122-4471-4C1C-8A96-DA39FF4E9531}"/>
            </a:ext>
          </a:extLst>
        </xdr:cNvPr>
        <xdr:cNvSpPr txBox="1"/>
      </xdr:nvSpPr>
      <xdr:spPr>
        <a:xfrm>
          <a:off x="9467850" y="1431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77703FC1-1CFD-4BF8-90CC-027AC082A327}"/>
            </a:ext>
          </a:extLst>
        </xdr:cNvPr>
        <xdr:cNvCxnSpPr/>
      </xdr:nvCxnSpPr>
      <xdr:spPr>
        <a:xfrm>
          <a:off x="9359900" y="143139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C59E5371-8D60-4952-B67C-6FE9491D0CA9}"/>
            </a:ext>
          </a:extLst>
        </xdr:cNvPr>
        <xdr:cNvSpPr txBox="1"/>
      </xdr:nvSpPr>
      <xdr:spPr>
        <a:xfrm>
          <a:off x="9467850" y="1270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7A03BD7D-0F26-4709-A11B-2993490036B1}"/>
            </a:ext>
          </a:extLst>
        </xdr:cNvPr>
        <xdr:cNvCxnSpPr/>
      </xdr:nvCxnSpPr>
      <xdr:spPr>
        <a:xfrm>
          <a:off x="9359900" y="12918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889287E8-BA3D-4BFC-8FD0-2D8D8D50A88F}"/>
            </a:ext>
          </a:extLst>
        </xdr:cNvPr>
        <xdr:cNvSpPr txBox="1"/>
      </xdr:nvSpPr>
      <xdr:spPr>
        <a:xfrm>
          <a:off x="9467850" y="137358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F3111E27-9826-4528-95E9-484A6CC045E3}"/>
            </a:ext>
          </a:extLst>
        </xdr:cNvPr>
        <xdr:cNvSpPr/>
      </xdr:nvSpPr>
      <xdr:spPr>
        <a:xfrm>
          <a:off x="9398000" y="1387805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5D8C6F93-90BE-4BEC-BC21-B7BB3F664C26}"/>
            </a:ext>
          </a:extLst>
        </xdr:cNvPr>
        <xdr:cNvSpPr/>
      </xdr:nvSpPr>
      <xdr:spPr>
        <a:xfrm>
          <a:off x="8636000" y="1388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A3443454-BEA3-4C0D-A0B6-D7800640C053}"/>
            </a:ext>
          </a:extLst>
        </xdr:cNvPr>
        <xdr:cNvSpPr/>
      </xdr:nvSpPr>
      <xdr:spPr>
        <a:xfrm>
          <a:off x="7842250" y="138833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B922F44F-B41A-480A-AC38-3D70A69BAE55}"/>
            </a:ext>
          </a:extLst>
        </xdr:cNvPr>
        <xdr:cNvSpPr/>
      </xdr:nvSpPr>
      <xdr:spPr>
        <a:xfrm>
          <a:off x="7029450" y="1388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B4B045F7-ACCF-4070-AA24-BE42B227D6B5}"/>
            </a:ext>
          </a:extLst>
        </xdr:cNvPr>
        <xdr:cNvSpPr/>
      </xdr:nvSpPr>
      <xdr:spPr>
        <a:xfrm>
          <a:off x="6235700" y="13887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10F352F-E5A3-4577-AB19-F4790B4E84E6}"/>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F79EC42-C0BD-42A0-BC1D-CB0FA92A0F9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AB1ACE8-3A15-4753-8110-DF2C0460864A}"/>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3BCB1D43-2935-4C1E-88CD-FBCB4F7D8BC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5676028-5000-446A-A965-16A6A89B86B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7" name="楕円 356">
          <a:extLst>
            <a:ext uri="{FF2B5EF4-FFF2-40B4-BE49-F238E27FC236}">
              <a16:creationId xmlns:a16="http://schemas.microsoft.com/office/drawing/2014/main" id="{8C4292BC-0926-454B-97A0-2899AB510E31}"/>
            </a:ext>
          </a:extLst>
        </xdr:cNvPr>
        <xdr:cNvSpPr/>
      </xdr:nvSpPr>
      <xdr:spPr>
        <a:xfrm>
          <a:off x="9398000" y="139915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95266</xdr:rowOff>
    </xdr:from>
    <xdr:ext cx="469744" cy="259045"/>
    <xdr:sp macro="" textlink="">
      <xdr:nvSpPr>
        <xdr:cNvPr id="358" name="【公営住宅】&#10;一人当たり面積該当値テキスト">
          <a:extLst>
            <a:ext uri="{FF2B5EF4-FFF2-40B4-BE49-F238E27FC236}">
              <a16:creationId xmlns:a16="http://schemas.microsoft.com/office/drawing/2014/main" id="{BBF5F235-17D1-49A9-9E9C-5BFAD559698E}"/>
            </a:ext>
          </a:extLst>
        </xdr:cNvPr>
        <xdr:cNvSpPr txBox="1"/>
      </xdr:nvSpPr>
      <xdr:spPr>
        <a:xfrm>
          <a:off x="9467850" y="13970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120650</xdr:rowOff>
    </xdr:from>
    <xdr:to>
      <xdr:col>50</xdr:col>
      <xdr:colOff>165100</xdr:colOff>
      <xdr:row>85</xdr:row>
      <xdr:rowOff>50800</xdr:rowOff>
    </xdr:to>
    <xdr:sp macro="" textlink="">
      <xdr:nvSpPr>
        <xdr:cNvPr id="359" name="楕円 358">
          <a:extLst>
            <a:ext uri="{FF2B5EF4-FFF2-40B4-BE49-F238E27FC236}">
              <a16:creationId xmlns:a16="http://schemas.microsoft.com/office/drawing/2014/main" id="{2AE7AC88-FC83-4072-84C9-5B7687FD21A7}"/>
            </a:ext>
          </a:extLst>
        </xdr:cNvPr>
        <xdr:cNvSpPr/>
      </xdr:nvSpPr>
      <xdr:spPr>
        <a:xfrm>
          <a:off x="8636000" y="13995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167639</xdr:rowOff>
    </xdr:from>
    <xdr:to>
      <xdr:col>55</xdr:col>
      <xdr:colOff>0</xdr:colOff>
      <xdr:row>85</xdr:row>
      <xdr:rowOff>0</xdr:rowOff>
    </xdr:to>
    <xdr:cxnSp macro="">
      <xdr:nvCxnSpPr>
        <xdr:cNvPr id="360" name="直線コネクタ 359">
          <a:extLst>
            <a:ext uri="{FF2B5EF4-FFF2-40B4-BE49-F238E27FC236}">
              <a16:creationId xmlns:a16="http://schemas.microsoft.com/office/drawing/2014/main" id="{931457BC-6A34-4C03-8F25-4ADFE5157088}"/>
            </a:ext>
          </a:extLst>
        </xdr:cNvPr>
        <xdr:cNvCxnSpPr/>
      </xdr:nvCxnSpPr>
      <xdr:spPr>
        <a:xfrm flipV="1">
          <a:off x="8686800" y="1404238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122937</xdr:rowOff>
    </xdr:from>
    <xdr:to>
      <xdr:col>46</xdr:col>
      <xdr:colOff>38100</xdr:colOff>
      <xdr:row>85</xdr:row>
      <xdr:rowOff>53087</xdr:rowOff>
    </xdr:to>
    <xdr:sp macro="" textlink="">
      <xdr:nvSpPr>
        <xdr:cNvPr id="361" name="楕円 360">
          <a:extLst>
            <a:ext uri="{FF2B5EF4-FFF2-40B4-BE49-F238E27FC236}">
              <a16:creationId xmlns:a16="http://schemas.microsoft.com/office/drawing/2014/main" id="{2388FD18-4580-47DD-B0C5-189A1D6329BE}"/>
            </a:ext>
          </a:extLst>
        </xdr:cNvPr>
        <xdr:cNvSpPr/>
      </xdr:nvSpPr>
      <xdr:spPr>
        <a:xfrm>
          <a:off x="7842250" y="1399768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0</xdr:rowOff>
    </xdr:from>
    <xdr:to>
      <xdr:col>50</xdr:col>
      <xdr:colOff>114300</xdr:colOff>
      <xdr:row>85</xdr:row>
      <xdr:rowOff>2287</xdr:rowOff>
    </xdr:to>
    <xdr:cxnSp macro="">
      <xdr:nvCxnSpPr>
        <xdr:cNvPr id="362" name="直線コネクタ 361">
          <a:extLst>
            <a:ext uri="{FF2B5EF4-FFF2-40B4-BE49-F238E27FC236}">
              <a16:creationId xmlns:a16="http://schemas.microsoft.com/office/drawing/2014/main" id="{4D414958-097A-4E3B-B1CE-31B3AFDB02FE}"/>
            </a:ext>
          </a:extLst>
        </xdr:cNvPr>
        <xdr:cNvCxnSpPr/>
      </xdr:nvCxnSpPr>
      <xdr:spPr>
        <a:xfrm flipV="1">
          <a:off x="7886700" y="14039850"/>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125985</xdr:rowOff>
    </xdr:from>
    <xdr:to>
      <xdr:col>41</xdr:col>
      <xdr:colOff>101600</xdr:colOff>
      <xdr:row>85</xdr:row>
      <xdr:rowOff>56135</xdr:rowOff>
    </xdr:to>
    <xdr:sp macro="" textlink="">
      <xdr:nvSpPr>
        <xdr:cNvPr id="363" name="楕円 362">
          <a:extLst>
            <a:ext uri="{FF2B5EF4-FFF2-40B4-BE49-F238E27FC236}">
              <a16:creationId xmlns:a16="http://schemas.microsoft.com/office/drawing/2014/main" id="{A4FC860F-18DE-40A1-A1A6-C13A50814B6D}"/>
            </a:ext>
          </a:extLst>
        </xdr:cNvPr>
        <xdr:cNvSpPr/>
      </xdr:nvSpPr>
      <xdr:spPr>
        <a:xfrm>
          <a:off x="7029450" y="140007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2287</xdr:rowOff>
    </xdr:from>
    <xdr:to>
      <xdr:col>45</xdr:col>
      <xdr:colOff>177800</xdr:colOff>
      <xdr:row>85</xdr:row>
      <xdr:rowOff>5335</xdr:rowOff>
    </xdr:to>
    <xdr:cxnSp macro="">
      <xdr:nvCxnSpPr>
        <xdr:cNvPr id="364" name="直線コネクタ 363">
          <a:extLst>
            <a:ext uri="{FF2B5EF4-FFF2-40B4-BE49-F238E27FC236}">
              <a16:creationId xmlns:a16="http://schemas.microsoft.com/office/drawing/2014/main" id="{A240E498-E184-49C2-BEE8-853516B1CB94}"/>
            </a:ext>
          </a:extLst>
        </xdr:cNvPr>
        <xdr:cNvCxnSpPr/>
      </xdr:nvCxnSpPr>
      <xdr:spPr>
        <a:xfrm flipV="1">
          <a:off x="7080250" y="14042137"/>
          <a:ext cx="80645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130556</xdr:rowOff>
    </xdr:from>
    <xdr:to>
      <xdr:col>36</xdr:col>
      <xdr:colOff>165100</xdr:colOff>
      <xdr:row>85</xdr:row>
      <xdr:rowOff>60706</xdr:rowOff>
    </xdr:to>
    <xdr:sp macro="" textlink="">
      <xdr:nvSpPr>
        <xdr:cNvPr id="365" name="楕円 364">
          <a:extLst>
            <a:ext uri="{FF2B5EF4-FFF2-40B4-BE49-F238E27FC236}">
              <a16:creationId xmlns:a16="http://schemas.microsoft.com/office/drawing/2014/main" id="{87155B09-EC1E-4962-AE84-82F9285B25ED}"/>
            </a:ext>
          </a:extLst>
        </xdr:cNvPr>
        <xdr:cNvSpPr/>
      </xdr:nvSpPr>
      <xdr:spPr>
        <a:xfrm>
          <a:off x="6235700" y="140053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5335</xdr:rowOff>
    </xdr:from>
    <xdr:to>
      <xdr:col>41</xdr:col>
      <xdr:colOff>50800</xdr:colOff>
      <xdr:row>85</xdr:row>
      <xdr:rowOff>9906</xdr:rowOff>
    </xdr:to>
    <xdr:cxnSp macro="">
      <xdr:nvCxnSpPr>
        <xdr:cNvPr id="366" name="直線コネクタ 365">
          <a:extLst>
            <a:ext uri="{FF2B5EF4-FFF2-40B4-BE49-F238E27FC236}">
              <a16:creationId xmlns:a16="http://schemas.microsoft.com/office/drawing/2014/main" id="{55234F3E-1404-4ADB-8E11-F4DDCD5E94A6}"/>
            </a:ext>
          </a:extLst>
        </xdr:cNvPr>
        <xdr:cNvCxnSpPr/>
      </xdr:nvCxnSpPr>
      <xdr:spPr>
        <a:xfrm flipV="1">
          <a:off x="6286500" y="14045185"/>
          <a:ext cx="7937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CEC078B6-DF46-4A97-A3FC-279E61CD9CBC}"/>
            </a:ext>
          </a:extLst>
        </xdr:cNvPr>
        <xdr:cNvSpPr txBox="1"/>
      </xdr:nvSpPr>
      <xdr:spPr>
        <a:xfrm>
          <a:off x="845827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078AD0A5-AAD4-4A8E-A2AF-00276873FA56}"/>
            </a:ext>
          </a:extLst>
        </xdr:cNvPr>
        <xdr:cNvSpPr txBox="1"/>
      </xdr:nvSpPr>
      <xdr:spPr>
        <a:xfrm>
          <a:off x="7677227" y="13671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BAD670E4-E25A-4F74-ADDC-4AEC08C5CE1A}"/>
            </a:ext>
          </a:extLst>
        </xdr:cNvPr>
        <xdr:cNvSpPr txBox="1"/>
      </xdr:nvSpPr>
      <xdr:spPr>
        <a:xfrm>
          <a:off x="6864427" y="1366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24970F58-15FE-42D2-B5A6-BC48AF8DD27F}"/>
            </a:ext>
          </a:extLst>
        </xdr:cNvPr>
        <xdr:cNvSpPr txBox="1"/>
      </xdr:nvSpPr>
      <xdr:spPr>
        <a:xfrm>
          <a:off x="6070677" y="13675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41927</xdr:rowOff>
    </xdr:from>
    <xdr:ext cx="469744" cy="259045"/>
    <xdr:sp macro="" textlink="">
      <xdr:nvSpPr>
        <xdr:cNvPr id="371" name="n_1mainValue【公営住宅】&#10;一人当たり面積">
          <a:extLst>
            <a:ext uri="{FF2B5EF4-FFF2-40B4-BE49-F238E27FC236}">
              <a16:creationId xmlns:a16="http://schemas.microsoft.com/office/drawing/2014/main" id="{53C1EC6D-FEAC-4CAB-A4C5-DF4B18F68D5A}"/>
            </a:ext>
          </a:extLst>
        </xdr:cNvPr>
        <xdr:cNvSpPr txBox="1"/>
      </xdr:nvSpPr>
      <xdr:spPr>
        <a:xfrm>
          <a:off x="8458277" y="1408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44214</xdr:rowOff>
    </xdr:from>
    <xdr:ext cx="469744" cy="259045"/>
    <xdr:sp macro="" textlink="">
      <xdr:nvSpPr>
        <xdr:cNvPr id="372" name="n_2mainValue【公営住宅】&#10;一人当たり面積">
          <a:extLst>
            <a:ext uri="{FF2B5EF4-FFF2-40B4-BE49-F238E27FC236}">
              <a16:creationId xmlns:a16="http://schemas.microsoft.com/office/drawing/2014/main" id="{A94EFD33-0C78-4C34-AFC1-E3D30CDDEFC3}"/>
            </a:ext>
          </a:extLst>
        </xdr:cNvPr>
        <xdr:cNvSpPr txBox="1"/>
      </xdr:nvSpPr>
      <xdr:spPr>
        <a:xfrm>
          <a:off x="7677227" y="1408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47262</xdr:rowOff>
    </xdr:from>
    <xdr:ext cx="469744" cy="259045"/>
    <xdr:sp macro="" textlink="">
      <xdr:nvSpPr>
        <xdr:cNvPr id="373" name="n_3mainValue【公営住宅】&#10;一人当たり面積">
          <a:extLst>
            <a:ext uri="{FF2B5EF4-FFF2-40B4-BE49-F238E27FC236}">
              <a16:creationId xmlns:a16="http://schemas.microsoft.com/office/drawing/2014/main" id="{92FD88FE-5B8B-43F0-B468-BE8E42F10646}"/>
            </a:ext>
          </a:extLst>
        </xdr:cNvPr>
        <xdr:cNvSpPr txBox="1"/>
      </xdr:nvSpPr>
      <xdr:spPr>
        <a:xfrm>
          <a:off x="6864427" y="1408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51833</xdr:rowOff>
    </xdr:from>
    <xdr:ext cx="469744" cy="259045"/>
    <xdr:sp macro="" textlink="">
      <xdr:nvSpPr>
        <xdr:cNvPr id="374" name="n_4mainValue【公営住宅】&#10;一人当たり面積">
          <a:extLst>
            <a:ext uri="{FF2B5EF4-FFF2-40B4-BE49-F238E27FC236}">
              <a16:creationId xmlns:a16="http://schemas.microsoft.com/office/drawing/2014/main" id="{D9549DE0-C34C-49AC-B377-5EBCC61B0C06}"/>
            </a:ext>
          </a:extLst>
        </xdr:cNvPr>
        <xdr:cNvSpPr txBox="1"/>
      </xdr:nvSpPr>
      <xdr:spPr>
        <a:xfrm>
          <a:off x="6070677" y="1409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AAC4CF16-7A23-472B-A7C2-54743736B3B0}"/>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F853E1E-8D3A-4210-B3EB-05C22A83E00A}"/>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1879D12E-1233-43DE-9C96-B7B79B98C1F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B1A3412-2479-4C53-9E35-01BD3D4CCDAB}"/>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383ECD2E-30D9-4559-9BAB-60C46996B6EB}"/>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7BB70351-0F94-441B-8C9D-D3AE026AEC21}"/>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F3E130F9-5F8D-4054-80F0-F0456B20E457}"/>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F28376BC-29B8-4FC4-8F79-E39D12877513}"/>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DE5E30D-B928-49C4-9307-9C0BC7C7DA7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9F52E4A7-CDCC-4E8E-8C6B-8550FA80FF7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E8F6D65A-F09B-4595-B711-19D615B353CE}"/>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CA008669-103C-40F0-AAD0-01688F31DA8B}"/>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47C304DE-848E-4151-BCB7-F1AB08932A8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85D2C76D-D204-48D7-AF1F-3BE714EEBCC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EA5A6C1D-A792-4F4F-9ADC-52A1F1AF65E5}"/>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10A3754-EA37-40F1-93FC-2BFCFCBA095D}"/>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16D1438F-B208-410D-B63B-A0AB22C6C06D}"/>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6C2796DE-26F1-493B-ADE1-45847E9A062A}"/>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B945DC05-2CD0-4372-BB7C-0E15863AC455}"/>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B705D7D7-DF7A-4BB6-A5BB-12CC0D865A7D}"/>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84B13517-4156-44B2-9E0E-99AEF3CA9629}"/>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4ECBBC8C-86D3-4087-AB55-18FE41A0BFF1}"/>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4DDF233-67A6-47F5-974E-E49370C483EB}"/>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EF4E8054-1B38-4210-BE2C-5AE8C2343011}"/>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A99FCD1-1C66-4255-A5ED-FC62587086E5}"/>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9C1CAE9C-3F04-47D5-895B-B20645724F58}"/>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A4B55931-5A82-4A88-A116-6AC685428083}"/>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9DB7D26C-06DA-49AA-9247-B26C452A0F60}"/>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23C91C82-97BF-443C-949F-E95D69B74C3E}"/>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2CCB9E8E-9672-47EA-8675-F668BAEBBE43}"/>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85AAFB02-7E58-4424-B977-FC209148C06F}"/>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C23E18E2-D4AF-4ABF-9AB5-E601C137F12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B1E0CF51-B2A8-4AAB-B816-50202996446A}"/>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FD5E72C9-1F50-45B6-A760-A765D8A6A2C9}"/>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2654A1B0-913C-43D6-854A-938A749EE0BA}"/>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7137B7DA-4865-4468-9F60-ABCB54134A01}"/>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9A688B5C-F5D6-4BFB-B3C6-60FF2F9499EC}"/>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ED823B59-932A-4302-B5C8-F5A917445CBE}"/>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AE939214-3827-4131-B637-8068FD53D5F8}"/>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D1E8AB1C-B16D-4431-9900-96104217818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F9C11F7B-F7B3-492A-800C-010F386173A0}"/>
            </a:ext>
          </a:extLst>
        </xdr:cNvPr>
        <xdr:cNvCxnSpPr/>
      </xdr:nvCxnSpPr>
      <xdr:spPr>
        <a:xfrm flipV="1">
          <a:off x="14699614" y="570547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208F0887-9422-4E39-92AF-94ED73D1E0CF}"/>
            </a:ext>
          </a:extLst>
        </xdr:cNvPr>
        <xdr:cNvSpPr txBox="1"/>
      </xdr:nvSpPr>
      <xdr:spPr>
        <a:xfrm>
          <a:off x="1473835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DE45C108-8C67-4B41-8DE8-7D4A318FE237}"/>
            </a:ext>
          </a:extLst>
        </xdr:cNvPr>
        <xdr:cNvCxnSpPr/>
      </xdr:nvCxnSpPr>
      <xdr:spPr>
        <a:xfrm>
          <a:off x="146113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7CA1590B-D293-4175-B4F7-155DEC77BFB2}"/>
            </a:ext>
          </a:extLst>
        </xdr:cNvPr>
        <xdr:cNvSpPr txBox="1"/>
      </xdr:nvSpPr>
      <xdr:spPr>
        <a:xfrm>
          <a:off x="14738350"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2FA30935-1710-4139-B3A6-5E2019C6986A}"/>
            </a:ext>
          </a:extLst>
        </xdr:cNvPr>
        <xdr:cNvCxnSpPr/>
      </xdr:nvCxnSpPr>
      <xdr:spPr>
        <a:xfrm>
          <a:off x="14611350" y="5705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E7BD6C0-9B35-4040-9083-844270FA1DBF}"/>
            </a:ext>
          </a:extLst>
        </xdr:cNvPr>
        <xdr:cNvSpPr txBox="1"/>
      </xdr:nvSpPr>
      <xdr:spPr>
        <a:xfrm>
          <a:off x="14738350" y="6082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773A1F56-4923-4AD6-B0AE-ED103CB97DCD}"/>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71D31A71-7AB0-4220-8B7E-8C68369420CD}"/>
            </a:ext>
          </a:extLst>
        </xdr:cNvPr>
        <xdr:cNvSpPr/>
      </xdr:nvSpPr>
      <xdr:spPr>
        <a:xfrm>
          <a:off x="13887450" y="623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3525BB3B-DFC5-4284-BF9F-505832AFC84C}"/>
            </a:ext>
          </a:extLst>
        </xdr:cNvPr>
        <xdr:cNvSpPr/>
      </xdr:nvSpPr>
      <xdr:spPr>
        <a:xfrm>
          <a:off x="130937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6359B5C4-93E4-4E38-A432-CD5FE0D2183C}"/>
            </a:ext>
          </a:extLst>
        </xdr:cNvPr>
        <xdr:cNvSpPr/>
      </xdr:nvSpPr>
      <xdr:spPr>
        <a:xfrm>
          <a:off x="122999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5" name="フローチャート: 判断 424">
          <a:extLst>
            <a:ext uri="{FF2B5EF4-FFF2-40B4-BE49-F238E27FC236}">
              <a16:creationId xmlns:a16="http://schemas.microsoft.com/office/drawing/2014/main" id="{21AF41D7-4BD8-4E5E-BFD5-024065EC98A8}"/>
            </a:ext>
          </a:extLst>
        </xdr:cNvPr>
        <xdr:cNvSpPr/>
      </xdr:nvSpPr>
      <xdr:spPr>
        <a:xfrm>
          <a:off x="11487150" y="62642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412397DA-1EA7-4FEC-9F55-15A9A9093CC4}"/>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90CECDDE-3F26-4BE2-B41D-F067CCBED522}"/>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42B02E8-E90E-40A5-812A-736D45D60702}"/>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4AC7FE3-9E67-420B-8641-F037FE1DF6A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9388932-1C69-40BF-B4E3-DF1767CEC69A}"/>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166370</xdr:rowOff>
    </xdr:from>
    <xdr:to>
      <xdr:col>85</xdr:col>
      <xdr:colOff>177800</xdr:colOff>
      <xdr:row>39</xdr:row>
      <xdr:rowOff>96520</xdr:rowOff>
    </xdr:to>
    <xdr:sp macro="" textlink="">
      <xdr:nvSpPr>
        <xdr:cNvPr id="431" name="楕円 430">
          <a:extLst>
            <a:ext uri="{FF2B5EF4-FFF2-40B4-BE49-F238E27FC236}">
              <a16:creationId xmlns:a16="http://schemas.microsoft.com/office/drawing/2014/main" id="{5F53DB29-17B3-47FD-8B35-CBB4AAE3CEC9}"/>
            </a:ext>
          </a:extLst>
        </xdr:cNvPr>
        <xdr:cNvSpPr/>
      </xdr:nvSpPr>
      <xdr:spPr>
        <a:xfrm>
          <a:off x="14649450" y="64465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144797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43C177CB-4B05-4407-B77D-94450859A6B2}"/>
            </a:ext>
          </a:extLst>
        </xdr:cNvPr>
        <xdr:cNvSpPr txBox="1"/>
      </xdr:nvSpPr>
      <xdr:spPr>
        <a:xfrm>
          <a:off x="14738350" y="642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151130</xdr:rowOff>
    </xdr:from>
    <xdr:to>
      <xdr:col>81</xdr:col>
      <xdr:colOff>101600</xdr:colOff>
      <xdr:row>39</xdr:row>
      <xdr:rowOff>81280</xdr:rowOff>
    </xdr:to>
    <xdr:sp macro="" textlink="">
      <xdr:nvSpPr>
        <xdr:cNvPr id="433" name="楕円 432">
          <a:extLst>
            <a:ext uri="{FF2B5EF4-FFF2-40B4-BE49-F238E27FC236}">
              <a16:creationId xmlns:a16="http://schemas.microsoft.com/office/drawing/2014/main" id="{7E7672A2-88DA-4796-A99F-91D545B3B029}"/>
            </a:ext>
          </a:extLst>
        </xdr:cNvPr>
        <xdr:cNvSpPr/>
      </xdr:nvSpPr>
      <xdr:spPr>
        <a:xfrm>
          <a:off x="13887450" y="6431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30480</xdr:rowOff>
    </xdr:from>
    <xdr:to>
      <xdr:col>85</xdr:col>
      <xdr:colOff>127000</xdr:colOff>
      <xdr:row>39</xdr:row>
      <xdr:rowOff>45720</xdr:rowOff>
    </xdr:to>
    <xdr:cxnSp macro="">
      <xdr:nvCxnSpPr>
        <xdr:cNvPr id="434" name="直線コネクタ 433">
          <a:extLst>
            <a:ext uri="{FF2B5EF4-FFF2-40B4-BE49-F238E27FC236}">
              <a16:creationId xmlns:a16="http://schemas.microsoft.com/office/drawing/2014/main" id="{E2959D5C-6F6D-430C-AD81-527940D15A3D}"/>
            </a:ext>
          </a:extLst>
        </xdr:cNvPr>
        <xdr:cNvCxnSpPr/>
      </xdr:nvCxnSpPr>
      <xdr:spPr>
        <a:xfrm>
          <a:off x="13938250" y="6475730"/>
          <a:ext cx="762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128270</xdr:rowOff>
    </xdr:from>
    <xdr:to>
      <xdr:col>76</xdr:col>
      <xdr:colOff>165100</xdr:colOff>
      <xdr:row>39</xdr:row>
      <xdr:rowOff>58420</xdr:rowOff>
    </xdr:to>
    <xdr:sp macro="" textlink="">
      <xdr:nvSpPr>
        <xdr:cNvPr id="435" name="楕円 434">
          <a:extLst>
            <a:ext uri="{FF2B5EF4-FFF2-40B4-BE49-F238E27FC236}">
              <a16:creationId xmlns:a16="http://schemas.microsoft.com/office/drawing/2014/main" id="{5D085D3A-46A4-4446-8CB8-F9CA5921AFA3}"/>
            </a:ext>
          </a:extLst>
        </xdr:cNvPr>
        <xdr:cNvSpPr/>
      </xdr:nvSpPr>
      <xdr:spPr>
        <a:xfrm>
          <a:off x="13093700" y="6408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7620</xdr:rowOff>
    </xdr:from>
    <xdr:to>
      <xdr:col>81</xdr:col>
      <xdr:colOff>50800</xdr:colOff>
      <xdr:row>39</xdr:row>
      <xdr:rowOff>30480</xdr:rowOff>
    </xdr:to>
    <xdr:cxnSp macro="">
      <xdr:nvCxnSpPr>
        <xdr:cNvPr id="436" name="直線コネクタ 435">
          <a:extLst>
            <a:ext uri="{FF2B5EF4-FFF2-40B4-BE49-F238E27FC236}">
              <a16:creationId xmlns:a16="http://schemas.microsoft.com/office/drawing/2014/main" id="{5A6BD52A-EC37-40D9-818E-6E89FF88E2BD}"/>
            </a:ext>
          </a:extLst>
        </xdr:cNvPr>
        <xdr:cNvCxnSpPr/>
      </xdr:nvCxnSpPr>
      <xdr:spPr>
        <a:xfrm>
          <a:off x="13144500" y="6452870"/>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103505</xdr:rowOff>
    </xdr:from>
    <xdr:to>
      <xdr:col>72</xdr:col>
      <xdr:colOff>38100</xdr:colOff>
      <xdr:row>39</xdr:row>
      <xdr:rowOff>33655</xdr:rowOff>
    </xdr:to>
    <xdr:sp macro="" textlink="">
      <xdr:nvSpPr>
        <xdr:cNvPr id="437" name="楕円 436">
          <a:extLst>
            <a:ext uri="{FF2B5EF4-FFF2-40B4-BE49-F238E27FC236}">
              <a16:creationId xmlns:a16="http://schemas.microsoft.com/office/drawing/2014/main" id="{C485952B-9834-46DC-B20C-6617B1801DD5}"/>
            </a:ext>
          </a:extLst>
        </xdr:cNvPr>
        <xdr:cNvSpPr/>
      </xdr:nvSpPr>
      <xdr:spPr>
        <a:xfrm>
          <a:off x="12299950" y="63836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154305</xdr:rowOff>
    </xdr:from>
    <xdr:to>
      <xdr:col>76</xdr:col>
      <xdr:colOff>114300</xdr:colOff>
      <xdr:row>39</xdr:row>
      <xdr:rowOff>7620</xdr:rowOff>
    </xdr:to>
    <xdr:cxnSp macro="">
      <xdr:nvCxnSpPr>
        <xdr:cNvPr id="438" name="直線コネクタ 437">
          <a:extLst>
            <a:ext uri="{FF2B5EF4-FFF2-40B4-BE49-F238E27FC236}">
              <a16:creationId xmlns:a16="http://schemas.microsoft.com/office/drawing/2014/main" id="{E62237D8-1266-400C-8876-AAEF1A5CA5DE}"/>
            </a:ext>
          </a:extLst>
        </xdr:cNvPr>
        <xdr:cNvCxnSpPr/>
      </xdr:nvCxnSpPr>
      <xdr:spPr>
        <a:xfrm>
          <a:off x="12344400" y="6434455"/>
          <a:ext cx="800100" cy="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133985</xdr:rowOff>
    </xdr:from>
    <xdr:to>
      <xdr:col>67</xdr:col>
      <xdr:colOff>101600</xdr:colOff>
      <xdr:row>40</xdr:row>
      <xdr:rowOff>64135</xdr:rowOff>
    </xdr:to>
    <xdr:sp macro="" textlink="">
      <xdr:nvSpPr>
        <xdr:cNvPr id="439" name="楕円 438">
          <a:extLst>
            <a:ext uri="{FF2B5EF4-FFF2-40B4-BE49-F238E27FC236}">
              <a16:creationId xmlns:a16="http://schemas.microsoft.com/office/drawing/2014/main" id="{590D4F6B-55BA-45C2-AD63-8AD1690C6618}"/>
            </a:ext>
          </a:extLst>
        </xdr:cNvPr>
        <xdr:cNvSpPr/>
      </xdr:nvSpPr>
      <xdr:spPr>
        <a:xfrm>
          <a:off x="11487150" y="65792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154305</xdr:rowOff>
    </xdr:from>
    <xdr:to>
      <xdr:col>71</xdr:col>
      <xdr:colOff>177800</xdr:colOff>
      <xdr:row>40</xdr:row>
      <xdr:rowOff>13335</xdr:rowOff>
    </xdr:to>
    <xdr:cxnSp macro="">
      <xdr:nvCxnSpPr>
        <xdr:cNvPr id="440" name="直線コネクタ 439">
          <a:extLst>
            <a:ext uri="{FF2B5EF4-FFF2-40B4-BE49-F238E27FC236}">
              <a16:creationId xmlns:a16="http://schemas.microsoft.com/office/drawing/2014/main" id="{7BEBE92B-1906-4A5E-ABF2-3C997BB991F7}"/>
            </a:ext>
          </a:extLst>
        </xdr:cNvPr>
        <xdr:cNvCxnSpPr/>
      </xdr:nvCxnSpPr>
      <xdr:spPr>
        <a:xfrm flipV="1">
          <a:off x="11537950" y="6434455"/>
          <a:ext cx="806450" cy="1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DF28D1B6-76CD-49F8-98FA-0B877B4E55AD}"/>
            </a:ext>
          </a:extLst>
        </xdr:cNvPr>
        <xdr:cNvSpPr txBox="1"/>
      </xdr:nvSpPr>
      <xdr:spPr>
        <a:xfrm>
          <a:off x="13742044" y="602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A444F8AB-4C35-4CFA-8440-6E87BF16469E}"/>
            </a:ext>
          </a:extLst>
        </xdr:cNvPr>
        <xdr:cNvSpPr txBox="1"/>
      </xdr:nvSpPr>
      <xdr:spPr>
        <a:xfrm>
          <a:off x="1296099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BAAFB1EE-5D93-4979-8B93-AA349733D919}"/>
            </a:ext>
          </a:extLst>
        </xdr:cNvPr>
        <xdr:cNvSpPr txBox="1"/>
      </xdr:nvSpPr>
      <xdr:spPr>
        <a:xfrm>
          <a:off x="121672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CFE5395E-8B55-4977-ABD1-CB180651AAFF}"/>
            </a:ext>
          </a:extLst>
        </xdr:cNvPr>
        <xdr:cNvSpPr txBox="1"/>
      </xdr:nvSpPr>
      <xdr:spPr>
        <a:xfrm>
          <a:off x="11354444" y="6045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72407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E16B9210-B3AA-44A9-98A1-FABFD125F9FE}"/>
            </a:ext>
          </a:extLst>
        </xdr:cNvPr>
        <xdr:cNvSpPr txBox="1"/>
      </xdr:nvSpPr>
      <xdr:spPr>
        <a:xfrm>
          <a:off x="13742044" y="651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49547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DD9D3D1E-4DF7-4C72-B0DB-FC4295BCD684}"/>
            </a:ext>
          </a:extLst>
        </xdr:cNvPr>
        <xdr:cNvSpPr txBox="1"/>
      </xdr:nvSpPr>
      <xdr:spPr>
        <a:xfrm>
          <a:off x="12960994" y="6494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24782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E2CE8694-642F-4AE9-BBE4-1D874703DA19}"/>
            </a:ext>
          </a:extLst>
        </xdr:cNvPr>
        <xdr:cNvSpPr txBox="1"/>
      </xdr:nvSpPr>
      <xdr:spPr>
        <a:xfrm>
          <a:off x="12167244" y="647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55262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F6CA3266-2DA4-4DD4-A73E-7A9CEBB9254E}"/>
            </a:ext>
          </a:extLst>
        </xdr:cNvPr>
        <xdr:cNvSpPr txBox="1"/>
      </xdr:nvSpPr>
      <xdr:spPr>
        <a:xfrm>
          <a:off x="113544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15D7841-8805-4F43-8E0F-961B93273F1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CC8E5503-AFCC-4032-B612-F054BC40F0FE}"/>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432222AB-56AF-4377-B76D-8D69F8555BF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F084A89E-CFCD-42AF-ABD1-B0125C3211A2}"/>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80FBD7C3-14DB-4CDC-9792-54A39C70534B}"/>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C0995C2-D130-4044-B8CF-5EBDD99F7568}"/>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83FEC0F1-B72E-45EE-86C7-A3C27D2A3236}"/>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7E8659D-B2AD-4323-932A-6E5CEB7DBCC7}"/>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C9F7E3A0-902A-431A-9128-772F7DF6621F}"/>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B0436442-BAFF-49DC-85F2-8DCAD93BA9F5}"/>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BE4260BB-12DE-4136-B0D5-A55B9E2291DD}"/>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D8C1625C-0ADE-4F58-8A4F-E5BC7CFBDE91}"/>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3C1C780E-1E1E-4284-99AC-B4C8AB80BAF2}"/>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25BA0AD8-244B-415A-9196-96DDC6E5C828}"/>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AACEF6E7-E5D9-4B8E-94F6-B079B859E994}"/>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A3CFF5F5-525E-4159-ADD6-154067E26733}"/>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D641143D-D0A4-4383-B3F6-EDFD1A366AF2}"/>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6D70B300-5765-4C2B-B4AA-41F11D0EC15E}"/>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A1303759-96CE-4A53-A5A4-0B799E791965}"/>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339A2AF5-4278-4759-ACC3-CD8F94BBF248}"/>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84273CFC-1C08-4049-9DB7-43781079DEB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BB325AD9-DB38-4A72-B707-B986F1F45874}"/>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E7C90B3A-13DF-4983-B1BC-5FFBC251165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FF7EF82E-8457-49A0-9175-5A00C6D970F3}"/>
            </a:ext>
          </a:extLst>
        </xdr:cNvPr>
        <xdr:cNvCxnSpPr/>
      </xdr:nvCxnSpPr>
      <xdr:spPr>
        <a:xfrm flipV="1">
          <a:off x="19951064" y="54229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DF2B0D9-CB8C-4181-9DDC-EC1888C344AC}"/>
            </a:ext>
          </a:extLst>
        </xdr:cNvPr>
        <xdr:cNvSpPr txBox="1"/>
      </xdr:nvSpPr>
      <xdr:spPr>
        <a:xfrm>
          <a:off x="19989800" y="69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796640C9-C35E-4500-A87E-874828C6D9B9}"/>
            </a:ext>
          </a:extLst>
        </xdr:cNvPr>
        <xdr:cNvCxnSpPr/>
      </xdr:nvCxnSpPr>
      <xdr:spPr>
        <a:xfrm>
          <a:off x="19881850" y="6944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B6C25E3-7A6D-4056-9D2B-3E6C9FDE683D}"/>
            </a:ext>
          </a:extLst>
        </xdr:cNvPr>
        <xdr:cNvSpPr txBox="1"/>
      </xdr:nvSpPr>
      <xdr:spPr>
        <a:xfrm>
          <a:off x="19989800" y="52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A8A9902-84D5-41B5-B113-DC6F17A0F66A}"/>
            </a:ext>
          </a:extLst>
        </xdr:cNvPr>
        <xdr:cNvCxnSpPr/>
      </xdr:nvCxnSpPr>
      <xdr:spPr>
        <a:xfrm>
          <a:off x="19881850" y="542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59334A38-AFA0-4389-AA13-B33CFC9366CE}"/>
            </a:ext>
          </a:extLst>
        </xdr:cNvPr>
        <xdr:cNvSpPr txBox="1"/>
      </xdr:nvSpPr>
      <xdr:spPr>
        <a:xfrm>
          <a:off x="19989800" y="6394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89022E5F-7450-4B36-9CC9-82825CFF8182}"/>
            </a:ext>
          </a:extLst>
        </xdr:cNvPr>
        <xdr:cNvSpPr/>
      </xdr:nvSpPr>
      <xdr:spPr>
        <a:xfrm>
          <a:off x="199009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E90A2298-AAF7-45A0-B665-5CEA8E118091}"/>
            </a:ext>
          </a:extLst>
        </xdr:cNvPr>
        <xdr:cNvSpPr/>
      </xdr:nvSpPr>
      <xdr:spPr>
        <a:xfrm>
          <a:off x="19157950" y="641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E777F925-2650-48B7-9FC9-A5C6492D07FC}"/>
            </a:ext>
          </a:extLst>
        </xdr:cNvPr>
        <xdr:cNvSpPr/>
      </xdr:nvSpPr>
      <xdr:spPr>
        <a:xfrm>
          <a:off x="183451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C6F4C7BB-2E3E-415A-ABA6-8F581F2F3B4E}"/>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2" name="フローチャート: 判断 481">
          <a:extLst>
            <a:ext uri="{FF2B5EF4-FFF2-40B4-BE49-F238E27FC236}">
              <a16:creationId xmlns:a16="http://schemas.microsoft.com/office/drawing/2014/main" id="{71EB0DC0-C10F-4D7A-B820-2E358EFC3089}"/>
            </a:ext>
          </a:extLst>
        </xdr:cNvPr>
        <xdr:cNvSpPr/>
      </xdr:nvSpPr>
      <xdr:spPr>
        <a:xfrm>
          <a:off x="16757650" y="64046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BFD9773-2233-4583-876A-8DA0DD688BA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EE5486AE-128B-49DC-BF79-88DE57413EA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8EC6764-5958-4840-B1CF-6F74B5885364}"/>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1BF79E1-A201-4403-B4B0-3077C75C5949}"/>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9BFFA0D6-2481-44D6-9F93-FC6F8BCADB76}"/>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8" name="楕円 487">
          <a:extLst>
            <a:ext uri="{FF2B5EF4-FFF2-40B4-BE49-F238E27FC236}">
              <a16:creationId xmlns:a16="http://schemas.microsoft.com/office/drawing/2014/main" id="{308267E5-C792-42FB-8278-293CC2387B82}"/>
            </a:ext>
          </a:extLst>
        </xdr:cNvPr>
        <xdr:cNvSpPr/>
      </xdr:nvSpPr>
      <xdr:spPr>
        <a:xfrm>
          <a:off x="19900900" y="6351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93997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39EA196B-D65C-4ADD-AE1A-F1D2CDF1963C}"/>
            </a:ext>
          </a:extLst>
        </xdr:cNvPr>
        <xdr:cNvSpPr txBox="1"/>
      </xdr:nvSpPr>
      <xdr:spPr>
        <a:xfrm>
          <a:off x="19989800" y="620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78740</xdr:rowOff>
    </xdr:from>
    <xdr:to>
      <xdr:col>112</xdr:col>
      <xdr:colOff>38100</xdr:colOff>
      <xdr:row>39</xdr:row>
      <xdr:rowOff>8890</xdr:rowOff>
    </xdr:to>
    <xdr:sp macro="" textlink="">
      <xdr:nvSpPr>
        <xdr:cNvPr id="490" name="楕円 489">
          <a:extLst>
            <a:ext uri="{FF2B5EF4-FFF2-40B4-BE49-F238E27FC236}">
              <a16:creationId xmlns:a16="http://schemas.microsoft.com/office/drawing/2014/main" id="{96B2859A-46EC-4EE5-885D-7A9016F8532A}"/>
            </a:ext>
          </a:extLst>
        </xdr:cNvPr>
        <xdr:cNvSpPr/>
      </xdr:nvSpPr>
      <xdr:spPr>
        <a:xfrm>
          <a:off x="19157950" y="63588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121920</xdr:rowOff>
    </xdr:from>
    <xdr:to>
      <xdr:col>116</xdr:col>
      <xdr:colOff>63500</xdr:colOff>
      <xdr:row>38</xdr:row>
      <xdr:rowOff>129540</xdr:rowOff>
    </xdr:to>
    <xdr:cxnSp macro="">
      <xdr:nvCxnSpPr>
        <xdr:cNvPr id="491" name="直線コネクタ 490">
          <a:extLst>
            <a:ext uri="{FF2B5EF4-FFF2-40B4-BE49-F238E27FC236}">
              <a16:creationId xmlns:a16="http://schemas.microsoft.com/office/drawing/2014/main" id="{7D1F249A-A063-4C99-9F16-A2061075785B}"/>
            </a:ext>
          </a:extLst>
        </xdr:cNvPr>
        <xdr:cNvCxnSpPr/>
      </xdr:nvCxnSpPr>
      <xdr:spPr>
        <a:xfrm flipV="1">
          <a:off x="19202400" y="6402070"/>
          <a:ext cx="7493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90170</xdr:rowOff>
    </xdr:from>
    <xdr:to>
      <xdr:col>107</xdr:col>
      <xdr:colOff>101600</xdr:colOff>
      <xdr:row>39</xdr:row>
      <xdr:rowOff>20320</xdr:rowOff>
    </xdr:to>
    <xdr:sp macro="" textlink="">
      <xdr:nvSpPr>
        <xdr:cNvPr id="492" name="楕円 491">
          <a:extLst>
            <a:ext uri="{FF2B5EF4-FFF2-40B4-BE49-F238E27FC236}">
              <a16:creationId xmlns:a16="http://schemas.microsoft.com/office/drawing/2014/main" id="{4BF0CA17-3AD1-412D-B2FD-8A91E6A218EB}"/>
            </a:ext>
          </a:extLst>
        </xdr:cNvPr>
        <xdr:cNvSpPr/>
      </xdr:nvSpPr>
      <xdr:spPr>
        <a:xfrm>
          <a:off x="18345150" y="6370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129540</xdr:rowOff>
    </xdr:from>
    <xdr:to>
      <xdr:col>111</xdr:col>
      <xdr:colOff>177800</xdr:colOff>
      <xdr:row>38</xdr:row>
      <xdr:rowOff>140970</xdr:rowOff>
    </xdr:to>
    <xdr:cxnSp macro="">
      <xdr:nvCxnSpPr>
        <xdr:cNvPr id="493" name="直線コネクタ 492">
          <a:extLst>
            <a:ext uri="{FF2B5EF4-FFF2-40B4-BE49-F238E27FC236}">
              <a16:creationId xmlns:a16="http://schemas.microsoft.com/office/drawing/2014/main" id="{1372A40A-DC0A-405D-BF95-1F6C52D768DC}"/>
            </a:ext>
          </a:extLst>
        </xdr:cNvPr>
        <xdr:cNvCxnSpPr/>
      </xdr:nvCxnSpPr>
      <xdr:spPr>
        <a:xfrm flipV="1">
          <a:off x="18395950" y="6409690"/>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97790</xdr:rowOff>
    </xdr:from>
    <xdr:to>
      <xdr:col>102</xdr:col>
      <xdr:colOff>165100</xdr:colOff>
      <xdr:row>39</xdr:row>
      <xdr:rowOff>27940</xdr:rowOff>
    </xdr:to>
    <xdr:sp macro="" textlink="">
      <xdr:nvSpPr>
        <xdr:cNvPr id="494" name="楕円 493">
          <a:extLst>
            <a:ext uri="{FF2B5EF4-FFF2-40B4-BE49-F238E27FC236}">
              <a16:creationId xmlns:a16="http://schemas.microsoft.com/office/drawing/2014/main" id="{1917A605-2098-4A7A-A7A6-609479E7E930}"/>
            </a:ext>
          </a:extLst>
        </xdr:cNvPr>
        <xdr:cNvSpPr/>
      </xdr:nvSpPr>
      <xdr:spPr>
        <a:xfrm>
          <a:off x="17551400" y="63779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140970</xdr:rowOff>
    </xdr:from>
    <xdr:to>
      <xdr:col>107</xdr:col>
      <xdr:colOff>50800</xdr:colOff>
      <xdr:row>38</xdr:row>
      <xdr:rowOff>148590</xdr:rowOff>
    </xdr:to>
    <xdr:cxnSp macro="">
      <xdr:nvCxnSpPr>
        <xdr:cNvPr id="495" name="直線コネクタ 494">
          <a:extLst>
            <a:ext uri="{FF2B5EF4-FFF2-40B4-BE49-F238E27FC236}">
              <a16:creationId xmlns:a16="http://schemas.microsoft.com/office/drawing/2014/main" id="{B6757595-D3B9-40FA-ABA7-D4831053D47B}"/>
            </a:ext>
          </a:extLst>
        </xdr:cNvPr>
        <xdr:cNvCxnSpPr/>
      </xdr:nvCxnSpPr>
      <xdr:spPr>
        <a:xfrm flipV="1">
          <a:off x="17602200" y="6421120"/>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17780</xdr:rowOff>
    </xdr:from>
    <xdr:to>
      <xdr:col>98</xdr:col>
      <xdr:colOff>38100</xdr:colOff>
      <xdr:row>38</xdr:row>
      <xdr:rowOff>119380</xdr:rowOff>
    </xdr:to>
    <xdr:sp macro="" textlink="">
      <xdr:nvSpPr>
        <xdr:cNvPr id="496" name="楕円 495">
          <a:extLst>
            <a:ext uri="{FF2B5EF4-FFF2-40B4-BE49-F238E27FC236}">
              <a16:creationId xmlns:a16="http://schemas.microsoft.com/office/drawing/2014/main" id="{388C3313-F868-4EC8-AA7A-23311408BA49}"/>
            </a:ext>
          </a:extLst>
        </xdr:cNvPr>
        <xdr:cNvSpPr/>
      </xdr:nvSpPr>
      <xdr:spPr>
        <a:xfrm>
          <a:off x="16757650" y="62979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68580</xdr:rowOff>
    </xdr:from>
    <xdr:to>
      <xdr:col>102</xdr:col>
      <xdr:colOff>114300</xdr:colOff>
      <xdr:row>38</xdr:row>
      <xdr:rowOff>148590</xdr:rowOff>
    </xdr:to>
    <xdr:cxnSp macro="">
      <xdr:nvCxnSpPr>
        <xdr:cNvPr id="497" name="直線コネクタ 496">
          <a:extLst>
            <a:ext uri="{FF2B5EF4-FFF2-40B4-BE49-F238E27FC236}">
              <a16:creationId xmlns:a16="http://schemas.microsoft.com/office/drawing/2014/main" id="{A9DE31A2-A18E-4B54-AE0D-8C1A78E6B39F}"/>
            </a:ext>
          </a:extLst>
        </xdr:cNvPr>
        <xdr:cNvCxnSpPr/>
      </xdr:nvCxnSpPr>
      <xdr:spPr>
        <a:xfrm>
          <a:off x="16802100" y="6348730"/>
          <a:ext cx="8001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337EE099-8537-4C1E-859D-22513307250B}"/>
            </a:ext>
          </a:extLst>
        </xdr:cNvPr>
        <xdr:cNvSpPr txBox="1"/>
      </xdr:nvSpPr>
      <xdr:spPr>
        <a:xfrm>
          <a:off x="1898022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A37358F5-497A-4199-8386-959B1203A003}"/>
            </a:ext>
          </a:extLst>
        </xdr:cNvPr>
        <xdr:cNvSpPr txBox="1"/>
      </xdr:nvSpPr>
      <xdr:spPr>
        <a:xfrm>
          <a:off x="1818012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E9F716D6-F6BA-4677-B575-B429821324EB}"/>
            </a:ext>
          </a:extLst>
        </xdr:cNvPr>
        <xdr:cNvSpPr txBox="1"/>
      </xdr:nvSpPr>
      <xdr:spPr>
        <a:xfrm>
          <a:off x="17386377" y="6471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A395CB80-8E28-473F-B3A9-CAD8C0C1BBCA}"/>
            </a:ext>
          </a:extLst>
        </xdr:cNvPr>
        <xdr:cNvSpPr txBox="1"/>
      </xdr:nvSpPr>
      <xdr:spPr>
        <a:xfrm>
          <a:off x="165926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25417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AFEFB237-331C-4DCE-8112-E6537C84D54A}"/>
            </a:ext>
          </a:extLst>
        </xdr:cNvPr>
        <xdr:cNvSpPr txBox="1"/>
      </xdr:nvSpPr>
      <xdr:spPr>
        <a:xfrm>
          <a:off x="18980227" y="614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36847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F902D17A-9F9D-4B83-8035-56A9EC93423D}"/>
            </a:ext>
          </a:extLst>
        </xdr:cNvPr>
        <xdr:cNvSpPr txBox="1"/>
      </xdr:nvSpPr>
      <xdr:spPr>
        <a:xfrm>
          <a:off x="18180127" y="615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44467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74A2AB9C-AD29-47B1-A833-8569356A8C8B}"/>
            </a:ext>
          </a:extLst>
        </xdr:cNvPr>
        <xdr:cNvSpPr txBox="1"/>
      </xdr:nvSpPr>
      <xdr:spPr>
        <a:xfrm>
          <a:off x="17386377" y="6159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135907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B03F3F92-450A-4FD9-B9D2-CB61EAB042BB}"/>
            </a:ext>
          </a:extLst>
        </xdr:cNvPr>
        <xdr:cNvSpPr txBox="1"/>
      </xdr:nvSpPr>
      <xdr:spPr>
        <a:xfrm>
          <a:off x="16592627" y="608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400CE66F-0A99-404E-A375-7F4161CD07AD}"/>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3A97897D-6F04-4D77-9C27-F94CE561120B}"/>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A0A79911-8E34-437A-BB06-F87EA2016792}"/>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5F3175CC-744C-4E14-ACEF-39AAC67F67AA}"/>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6C3FC339-B5AC-4D1D-9556-62F35F102696}"/>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9DA4BC5E-D764-4F9E-A86F-3BA19BB7FED7}"/>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7ABD1E1-ABE3-40C4-91C7-AE983FF3109D}"/>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FA88FDE-8EC6-4F85-A310-754AB089338C}"/>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27E314DF-4B07-4E18-9DD0-874631CC60AC}"/>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76D62101-18E6-4173-B4FA-F3F845DC76FE}"/>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416CEB6D-ECA2-46F0-BE46-C75A1E7C279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9A20430C-6A24-4D6C-B852-9AF27CE49344}"/>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18" name="テキスト ボックス 517">
          <a:extLst>
            <a:ext uri="{FF2B5EF4-FFF2-40B4-BE49-F238E27FC236}">
              <a16:creationId xmlns:a16="http://schemas.microsoft.com/office/drawing/2014/main" id="{90FCFB07-8692-4CEE-9AFF-0E1F43F259BD}"/>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44FFEF44-ED7E-4937-BF25-683D859D05F5}"/>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0681C08E-FE21-4981-94AC-8A3AE06A6548}"/>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ECED0974-B341-4EF9-8113-845501391B9E}"/>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5705BEC1-0756-4717-8797-EFE3ED2E022F}"/>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B339AD1-7424-4C6E-AD62-A4379CC37B88}"/>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FD3022A2-1421-42E1-9269-325E204D7C47}"/>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9DFAAF1D-16AE-4311-B624-5E17D043E7EF}"/>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FE959F7-E34C-40AD-B18F-6F07D9C2BF39}"/>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D2CCFFBE-8C7F-4B06-824B-82BBCF474341}"/>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28" name="テキスト ボックス 527">
          <a:extLst>
            <a:ext uri="{FF2B5EF4-FFF2-40B4-BE49-F238E27FC236}">
              <a16:creationId xmlns:a16="http://schemas.microsoft.com/office/drawing/2014/main" id="{929FA191-313B-4AFB-9974-65AA23D4C64D}"/>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7ED70B57-324C-4836-B50F-9657725EAB6D}"/>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A884EB4A-6755-47F5-9624-1C2B84013A5C}"/>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151856</xdr:rowOff>
    </xdr:from>
    <xdr:to>
      <xdr:col>85</xdr:col>
      <xdr:colOff>126364</xdr:colOff>
      <xdr:row>63</xdr:row>
      <xdr:rowOff>32657</xdr:rowOff>
    </xdr:to>
    <xdr:cxnSp macro="">
      <xdr:nvCxnSpPr>
        <xdr:cNvPr id="531" name="直線コネクタ 530">
          <a:extLst>
            <a:ext uri="{FF2B5EF4-FFF2-40B4-BE49-F238E27FC236}">
              <a16:creationId xmlns:a16="http://schemas.microsoft.com/office/drawing/2014/main" id="{54B0C9DA-337C-4FFC-A36A-EF72C8FA1FCA}"/>
            </a:ext>
          </a:extLst>
        </xdr:cNvPr>
        <xdr:cNvCxnSpPr/>
      </xdr:nvCxnSpPr>
      <xdr:spPr>
        <a:xfrm flipV="1">
          <a:off x="14699614" y="9238706"/>
          <a:ext cx="0" cy="1201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36484</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3E701EAC-AC7D-4B99-800E-D29449DB35AB}"/>
            </a:ext>
          </a:extLst>
        </xdr:cNvPr>
        <xdr:cNvSpPr txBox="1"/>
      </xdr:nvSpPr>
      <xdr:spPr>
        <a:xfrm>
          <a:off x="14738350" y="10444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32657</xdr:rowOff>
    </xdr:from>
    <xdr:to>
      <xdr:col>86</xdr:col>
      <xdr:colOff>25400</xdr:colOff>
      <xdr:row>63</xdr:row>
      <xdr:rowOff>32657</xdr:rowOff>
    </xdr:to>
    <xdr:cxnSp macro="">
      <xdr:nvCxnSpPr>
        <xdr:cNvPr id="533" name="直線コネクタ 532">
          <a:extLst>
            <a:ext uri="{FF2B5EF4-FFF2-40B4-BE49-F238E27FC236}">
              <a16:creationId xmlns:a16="http://schemas.microsoft.com/office/drawing/2014/main" id="{E8D62D97-7503-4227-A07A-5D07EBD655E7}"/>
            </a:ext>
          </a:extLst>
        </xdr:cNvPr>
        <xdr:cNvCxnSpPr/>
      </xdr:nvCxnSpPr>
      <xdr:spPr>
        <a:xfrm>
          <a:off x="14611350" y="104403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98533</xdr:rowOff>
    </xdr:from>
    <xdr:ext cx="340478" cy="259045"/>
    <xdr:sp macro="" textlink="">
      <xdr:nvSpPr>
        <xdr:cNvPr id="534" name="【学校施設】&#10;有形固定資産減価償却率最大値テキスト">
          <a:extLst>
            <a:ext uri="{FF2B5EF4-FFF2-40B4-BE49-F238E27FC236}">
              <a16:creationId xmlns:a16="http://schemas.microsoft.com/office/drawing/2014/main" id="{B75A466F-62B1-4E78-B051-987CF6E9922A}"/>
            </a:ext>
          </a:extLst>
        </xdr:cNvPr>
        <xdr:cNvSpPr txBox="1"/>
      </xdr:nvSpPr>
      <xdr:spPr>
        <a:xfrm>
          <a:off x="14738350" y="90202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151856</xdr:rowOff>
    </xdr:from>
    <xdr:to>
      <xdr:col>86</xdr:col>
      <xdr:colOff>25400</xdr:colOff>
      <xdr:row>55</xdr:row>
      <xdr:rowOff>151856</xdr:rowOff>
    </xdr:to>
    <xdr:cxnSp macro="">
      <xdr:nvCxnSpPr>
        <xdr:cNvPr id="535" name="直線コネクタ 534">
          <a:extLst>
            <a:ext uri="{FF2B5EF4-FFF2-40B4-BE49-F238E27FC236}">
              <a16:creationId xmlns:a16="http://schemas.microsoft.com/office/drawing/2014/main" id="{BE574DE8-64BA-4769-9360-604AA4DF7051}"/>
            </a:ext>
          </a:extLst>
        </xdr:cNvPr>
        <xdr:cNvCxnSpPr/>
      </xdr:nvCxnSpPr>
      <xdr:spPr>
        <a:xfrm>
          <a:off x="14611350" y="92387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6367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260F97A7-B145-4839-B922-6B3877CD3347}"/>
            </a:ext>
          </a:extLst>
        </xdr:cNvPr>
        <xdr:cNvSpPr txBox="1"/>
      </xdr:nvSpPr>
      <xdr:spPr>
        <a:xfrm>
          <a:off x="14738350" y="99187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154940</xdr:rowOff>
    </xdr:from>
    <xdr:to>
      <xdr:col>85</xdr:col>
      <xdr:colOff>177800</xdr:colOff>
      <xdr:row>61</xdr:row>
      <xdr:rowOff>85090</xdr:rowOff>
    </xdr:to>
    <xdr:sp macro="" textlink="">
      <xdr:nvSpPr>
        <xdr:cNvPr id="537" name="フローチャート: 判断 536">
          <a:extLst>
            <a:ext uri="{FF2B5EF4-FFF2-40B4-BE49-F238E27FC236}">
              <a16:creationId xmlns:a16="http://schemas.microsoft.com/office/drawing/2014/main" id="{89295DDD-DA49-4801-A8C8-819E14A9DAA2}"/>
            </a:ext>
          </a:extLst>
        </xdr:cNvPr>
        <xdr:cNvSpPr/>
      </xdr:nvSpPr>
      <xdr:spPr>
        <a:xfrm>
          <a:off x="14649450" y="100672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48804</xdr:rowOff>
    </xdr:from>
    <xdr:to>
      <xdr:col>81</xdr:col>
      <xdr:colOff>101600</xdr:colOff>
      <xdr:row>61</xdr:row>
      <xdr:rowOff>150404</xdr:rowOff>
    </xdr:to>
    <xdr:sp macro="" textlink="">
      <xdr:nvSpPr>
        <xdr:cNvPr id="538" name="フローチャート: 判断 537">
          <a:extLst>
            <a:ext uri="{FF2B5EF4-FFF2-40B4-BE49-F238E27FC236}">
              <a16:creationId xmlns:a16="http://schemas.microsoft.com/office/drawing/2014/main" id="{A127F637-3A7E-48D5-A034-1A5F85CA0EBE}"/>
            </a:ext>
          </a:extLst>
        </xdr:cNvPr>
        <xdr:cNvSpPr/>
      </xdr:nvSpPr>
      <xdr:spPr>
        <a:xfrm>
          <a:off x="13887450" y="10126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42273</xdr:rowOff>
    </xdr:from>
    <xdr:to>
      <xdr:col>76</xdr:col>
      <xdr:colOff>165100</xdr:colOff>
      <xdr:row>61</xdr:row>
      <xdr:rowOff>143873</xdr:rowOff>
    </xdr:to>
    <xdr:sp macro="" textlink="">
      <xdr:nvSpPr>
        <xdr:cNvPr id="539" name="フローチャート: 判断 538">
          <a:extLst>
            <a:ext uri="{FF2B5EF4-FFF2-40B4-BE49-F238E27FC236}">
              <a16:creationId xmlns:a16="http://schemas.microsoft.com/office/drawing/2014/main" id="{9D86FC50-8550-4847-BEDF-6A69860854E8}"/>
            </a:ext>
          </a:extLst>
        </xdr:cNvPr>
        <xdr:cNvSpPr/>
      </xdr:nvSpPr>
      <xdr:spPr>
        <a:xfrm>
          <a:off x="13093700" y="10119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27577</xdr:rowOff>
    </xdr:from>
    <xdr:to>
      <xdr:col>72</xdr:col>
      <xdr:colOff>38100</xdr:colOff>
      <xdr:row>61</xdr:row>
      <xdr:rowOff>129177</xdr:rowOff>
    </xdr:to>
    <xdr:sp macro="" textlink="">
      <xdr:nvSpPr>
        <xdr:cNvPr id="540" name="フローチャート: 判断 539">
          <a:extLst>
            <a:ext uri="{FF2B5EF4-FFF2-40B4-BE49-F238E27FC236}">
              <a16:creationId xmlns:a16="http://schemas.microsoft.com/office/drawing/2014/main" id="{19150D16-CF8D-4073-A30C-0F3398BAD56D}"/>
            </a:ext>
          </a:extLst>
        </xdr:cNvPr>
        <xdr:cNvSpPr/>
      </xdr:nvSpPr>
      <xdr:spPr>
        <a:xfrm>
          <a:off x="12299950" y="1010502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34109</xdr:rowOff>
    </xdr:from>
    <xdr:to>
      <xdr:col>67</xdr:col>
      <xdr:colOff>101600</xdr:colOff>
      <xdr:row>61</xdr:row>
      <xdr:rowOff>135709</xdr:rowOff>
    </xdr:to>
    <xdr:sp macro="" textlink="">
      <xdr:nvSpPr>
        <xdr:cNvPr id="541" name="フローチャート: 判断 540">
          <a:extLst>
            <a:ext uri="{FF2B5EF4-FFF2-40B4-BE49-F238E27FC236}">
              <a16:creationId xmlns:a16="http://schemas.microsoft.com/office/drawing/2014/main" id="{8F495404-ADD9-433D-A94D-849ADF126B9A}"/>
            </a:ext>
          </a:extLst>
        </xdr:cNvPr>
        <xdr:cNvSpPr/>
      </xdr:nvSpPr>
      <xdr:spPr>
        <a:xfrm>
          <a:off x="11487150" y="10111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43673DED-D12D-4A4F-AD40-429E87A55511}"/>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25130BFF-733C-4AD8-8721-E34882C0E0E5}"/>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19334C1C-99F6-4BD6-9E7C-CA768D6B4680}"/>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E286F986-3D5C-47C9-95EC-0FF198EF6DDA}"/>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92BC7487-43A7-426F-B89D-94404FBC7DC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53703</xdr:rowOff>
    </xdr:from>
    <xdr:to>
      <xdr:col>85</xdr:col>
      <xdr:colOff>177800</xdr:colOff>
      <xdr:row>61</xdr:row>
      <xdr:rowOff>155303</xdr:rowOff>
    </xdr:to>
    <xdr:sp macro="" textlink="">
      <xdr:nvSpPr>
        <xdr:cNvPr id="547" name="楕円 546">
          <a:extLst>
            <a:ext uri="{FF2B5EF4-FFF2-40B4-BE49-F238E27FC236}">
              <a16:creationId xmlns:a16="http://schemas.microsoft.com/office/drawing/2014/main" id="{373D56C2-D073-491B-BE40-2C69C38ECAE2}"/>
            </a:ext>
          </a:extLst>
        </xdr:cNvPr>
        <xdr:cNvSpPr/>
      </xdr:nvSpPr>
      <xdr:spPr>
        <a:xfrm>
          <a:off x="14649450" y="10131153"/>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32130</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D4F699F4-FF48-455E-B532-29A43091BA55}"/>
            </a:ext>
          </a:extLst>
        </xdr:cNvPr>
        <xdr:cNvSpPr txBox="1"/>
      </xdr:nvSpPr>
      <xdr:spPr>
        <a:xfrm>
          <a:off x="14738350" y="1010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25944</xdr:rowOff>
    </xdr:from>
    <xdr:to>
      <xdr:col>81</xdr:col>
      <xdr:colOff>101600</xdr:colOff>
      <xdr:row>61</xdr:row>
      <xdr:rowOff>127544</xdr:rowOff>
    </xdr:to>
    <xdr:sp macro="" textlink="">
      <xdr:nvSpPr>
        <xdr:cNvPr id="549" name="楕円 548">
          <a:extLst>
            <a:ext uri="{FF2B5EF4-FFF2-40B4-BE49-F238E27FC236}">
              <a16:creationId xmlns:a16="http://schemas.microsoft.com/office/drawing/2014/main" id="{9E4C8522-51A8-4F30-8F68-6AF09EB18138}"/>
            </a:ext>
          </a:extLst>
        </xdr:cNvPr>
        <xdr:cNvSpPr/>
      </xdr:nvSpPr>
      <xdr:spPr>
        <a:xfrm>
          <a:off x="13887450" y="1010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76744</xdr:rowOff>
    </xdr:from>
    <xdr:to>
      <xdr:col>85</xdr:col>
      <xdr:colOff>127000</xdr:colOff>
      <xdr:row>61</xdr:row>
      <xdr:rowOff>104503</xdr:rowOff>
    </xdr:to>
    <xdr:cxnSp macro="">
      <xdr:nvCxnSpPr>
        <xdr:cNvPr id="550" name="直線コネクタ 549">
          <a:extLst>
            <a:ext uri="{FF2B5EF4-FFF2-40B4-BE49-F238E27FC236}">
              <a16:creationId xmlns:a16="http://schemas.microsoft.com/office/drawing/2014/main" id="{B49F8713-C528-4368-A05E-124E2F08B7EA}"/>
            </a:ext>
          </a:extLst>
        </xdr:cNvPr>
        <xdr:cNvCxnSpPr/>
      </xdr:nvCxnSpPr>
      <xdr:spPr>
        <a:xfrm>
          <a:off x="13938250" y="1015419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97790</xdr:rowOff>
    </xdr:from>
    <xdr:to>
      <xdr:col>76</xdr:col>
      <xdr:colOff>165100</xdr:colOff>
      <xdr:row>62</xdr:row>
      <xdr:rowOff>27940</xdr:rowOff>
    </xdr:to>
    <xdr:sp macro="" textlink="">
      <xdr:nvSpPr>
        <xdr:cNvPr id="551" name="楕円 550">
          <a:extLst>
            <a:ext uri="{FF2B5EF4-FFF2-40B4-BE49-F238E27FC236}">
              <a16:creationId xmlns:a16="http://schemas.microsoft.com/office/drawing/2014/main" id="{FA2D5D1C-2A1B-46A8-B534-1404AE554AC2}"/>
            </a:ext>
          </a:extLst>
        </xdr:cNvPr>
        <xdr:cNvSpPr/>
      </xdr:nvSpPr>
      <xdr:spPr>
        <a:xfrm>
          <a:off x="13093700" y="101752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76744</xdr:rowOff>
    </xdr:from>
    <xdr:to>
      <xdr:col>81</xdr:col>
      <xdr:colOff>50800</xdr:colOff>
      <xdr:row>61</xdr:row>
      <xdr:rowOff>148590</xdr:rowOff>
    </xdr:to>
    <xdr:cxnSp macro="">
      <xdr:nvCxnSpPr>
        <xdr:cNvPr id="552" name="直線コネクタ 551">
          <a:extLst>
            <a:ext uri="{FF2B5EF4-FFF2-40B4-BE49-F238E27FC236}">
              <a16:creationId xmlns:a16="http://schemas.microsoft.com/office/drawing/2014/main" id="{39E21709-AEC8-4990-829D-4F5C06BF134F}"/>
            </a:ext>
          </a:extLst>
        </xdr:cNvPr>
        <xdr:cNvCxnSpPr/>
      </xdr:nvCxnSpPr>
      <xdr:spPr>
        <a:xfrm flipV="1">
          <a:off x="13144500" y="10154194"/>
          <a:ext cx="79375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74930</xdr:rowOff>
    </xdr:from>
    <xdr:to>
      <xdr:col>72</xdr:col>
      <xdr:colOff>38100</xdr:colOff>
      <xdr:row>62</xdr:row>
      <xdr:rowOff>5080</xdr:rowOff>
    </xdr:to>
    <xdr:sp macro="" textlink="">
      <xdr:nvSpPr>
        <xdr:cNvPr id="553" name="楕円 552">
          <a:extLst>
            <a:ext uri="{FF2B5EF4-FFF2-40B4-BE49-F238E27FC236}">
              <a16:creationId xmlns:a16="http://schemas.microsoft.com/office/drawing/2014/main" id="{2AD06944-5BA8-4FF0-B29A-892F66C6B7E5}"/>
            </a:ext>
          </a:extLst>
        </xdr:cNvPr>
        <xdr:cNvSpPr/>
      </xdr:nvSpPr>
      <xdr:spPr>
        <a:xfrm>
          <a:off x="12299950" y="101523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125730</xdr:rowOff>
    </xdr:from>
    <xdr:to>
      <xdr:col>76</xdr:col>
      <xdr:colOff>114300</xdr:colOff>
      <xdr:row>61</xdr:row>
      <xdr:rowOff>148590</xdr:rowOff>
    </xdr:to>
    <xdr:cxnSp macro="">
      <xdr:nvCxnSpPr>
        <xdr:cNvPr id="554" name="直線コネクタ 553">
          <a:extLst>
            <a:ext uri="{FF2B5EF4-FFF2-40B4-BE49-F238E27FC236}">
              <a16:creationId xmlns:a16="http://schemas.microsoft.com/office/drawing/2014/main" id="{03E8C798-CF6E-4C8E-8AAB-BDB2888F61B7}"/>
            </a:ext>
          </a:extLst>
        </xdr:cNvPr>
        <xdr:cNvCxnSpPr/>
      </xdr:nvCxnSpPr>
      <xdr:spPr>
        <a:xfrm>
          <a:off x="12344400" y="10203180"/>
          <a:ext cx="8001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101056</xdr:rowOff>
    </xdr:from>
    <xdr:to>
      <xdr:col>67</xdr:col>
      <xdr:colOff>101600</xdr:colOff>
      <xdr:row>64</xdr:row>
      <xdr:rowOff>31206</xdr:rowOff>
    </xdr:to>
    <xdr:sp macro="" textlink="">
      <xdr:nvSpPr>
        <xdr:cNvPr id="555" name="楕円 554">
          <a:extLst>
            <a:ext uri="{FF2B5EF4-FFF2-40B4-BE49-F238E27FC236}">
              <a16:creationId xmlns:a16="http://schemas.microsoft.com/office/drawing/2014/main" id="{54F64843-1508-4F65-AFE1-6448A4ED4110}"/>
            </a:ext>
          </a:extLst>
        </xdr:cNvPr>
        <xdr:cNvSpPr/>
      </xdr:nvSpPr>
      <xdr:spPr>
        <a:xfrm>
          <a:off x="11487150" y="105087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125730</xdr:rowOff>
    </xdr:from>
    <xdr:to>
      <xdr:col>71</xdr:col>
      <xdr:colOff>177800</xdr:colOff>
      <xdr:row>63</xdr:row>
      <xdr:rowOff>151856</xdr:rowOff>
    </xdr:to>
    <xdr:cxnSp macro="">
      <xdr:nvCxnSpPr>
        <xdr:cNvPr id="556" name="直線コネクタ 555">
          <a:extLst>
            <a:ext uri="{FF2B5EF4-FFF2-40B4-BE49-F238E27FC236}">
              <a16:creationId xmlns:a16="http://schemas.microsoft.com/office/drawing/2014/main" id="{79D1E080-2D7A-4522-BF62-C9E5A0CABDFC}"/>
            </a:ext>
          </a:extLst>
        </xdr:cNvPr>
        <xdr:cNvCxnSpPr/>
      </xdr:nvCxnSpPr>
      <xdr:spPr>
        <a:xfrm flipV="1">
          <a:off x="11537950" y="10203180"/>
          <a:ext cx="806450" cy="356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141531</xdr:rowOff>
    </xdr:from>
    <xdr:ext cx="405111" cy="259045"/>
    <xdr:sp macro="" textlink="">
      <xdr:nvSpPr>
        <xdr:cNvPr id="557" name="n_1aveValue【学校施設】&#10;有形固定資産減価償却率">
          <a:extLst>
            <a:ext uri="{FF2B5EF4-FFF2-40B4-BE49-F238E27FC236}">
              <a16:creationId xmlns:a16="http://schemas.microsoft.com/office/drawing/2014/main" id="{E8B494D0-9A50-4C20-A1DC-400F3BB794A7}"/>
            </a:ext>
          </a:extLst>
        </xdr:cNvPr>
        <xdr:cNvSpPr txBox="1"/>
      </xdr:nvSpPr>
      <xdr:spPr>
        <a:xfrm>
          <a:off x="13742044" y="1021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160400</xdr:rowOff>
    </xdr:from>
    <xdr:ext cx="405111" cy="259045"/>
    <xdr:sp macro="" textlink="">
      <xdr:nvSpPr>
        <xdr:cNvPr id="558" name="n_2aveValue【学校施設】&#10;有形固定資産減価償却率">
          <a:extLst>
            <a:ext uri="{FF2B5EF4-FFF2-40B4-BE49-F238E27FC236}">
              <a16:creationId xmlns:a16="http://schemas.microsoft.com/office/drawing/2014/main" id="{A2DA563B-98BA-47AA-BB80-0DD70609C31E}"/>
            </a:ext>
          </a:extLst>
        </xdr:cNvPr>
        <xdr:cNvSpPr txBox="1"/>
      </xdr:nvSpPr>
      <xdr:spPr>
        <a:xfrm>
          <a:off x="12960994" y="9907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145704</xdr:rowOff>
    </xdr:from>
    <xdr:ext cx="405111" cy="259045"/>
    <xdr:sp macro="" textlink="">
      <xdr:nvSpPr>
        <xdr:cNvPr id="559" name="n_3aveValue【学校施設】&#10;有形固定資産減価償却率">
          <a:extLst>
            <a:ext uri="{FF2B5EF4-FFF2-40B4-BE49-F238E27FC236}">
              <a16:creationId xmlns:a16="http://schemas.microsoft.com/office/drawing/2014/main" id="{799F3032-C6CB-46D3-8A4A-820D289FE874}"/>
            </a:ext>
          </a:extLst>
        </xdr:cNvPr>
        <xdr:cNvSpPr txBox="1"/>
      </xdr:nvSpPr>
      <xdr:spPr>
        <a:xfrm>
          <a:off x="12167244" y="9892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152236</xdr:rowOff>
    </xdr:from>
    <xdr:ext cx="405111" cy="259045"/>
    <xdr:sp macro="" textlink="">
      <xdr:nvSpPr>
        <xdr:cNvPr id="560" name="n_4aveValue【学校施設】&#10;有形固定資産減価償却率">
          <a:extLst>
            <a:ext uri="{FF2B5EF4-FFF2-40B4-BE49-F238E27FC236}">
              <a16:creationId xmlns:a16="http://schemas.microsoft.com/office/drawing/2014/main" id="{F09F7D1E-64C4-4A32-8758-D2337E38BCB0}"/>
            </a:ext>
          </a:extLst>
        </xdr:cNvPr>
        <xdr:cNvSpPr txBox="1"/>
      </xdr:nvSpPr>
      <xdr:spPr>
        <a:xfrm>
          <a:off x="11354444" y="9899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144071</xdr:rowOff>
    </xdr:from>
    <xdr:ext cx="405111" cy="259045"/>
    <xdr:sp macro="" textlink="">
      <xdr:nvSpPr>
        <xdr:cNvPr id="561" name="n_1mainValue【学校施設】&#10;有形固定資産減価償却率">
          <a:extLst>
            <a:ext uri="{FF2B5EF4-FFF2-40B4-BE49-F238E27FC236}">
              <a16:creationId xmlns:a16="http://schemas.microsoft.com/office/drawing/2014/main" id="{EDE88F62-E219-419E-82D2-E45FC5F89DAB}"/>
            </a:ext>
          </a:extLst>
        </xdr:cNvPr>
        <xdr:cNvSpPr txBox="1"/>
      </xdr:nvSpPr>
      <xdr:spPr>
        <a:xfrm>
          <a:off x="13742044" y="9891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19067</xdr:rowOff>
    </xdr:from>
    <xdr:ext cx="405111" cy="259045"/>
    <xdr:sp macro="" textlink="">
      <xdr:nvSpPr>
        <xdr:cNvPr id="562" name="n_2mainValue【学校施設】&#10;有形固定資産減価償却率">
          <a:extLst>
            <a:ext uri="{FF2B5EF4-FFF2-40B4-BE49-F238E27FC236}">
              <a16:creationId xmlns:a16="http://schemas.microsoft.com/office/drawing/2014/main" id="{CEA59765-36B4-4EFC-ADE3-5A39985D3AA4}"/>
            </a:ext>
          </a:extLst>
        </xdr:cNvPr>
        <xdr:cNvSpPr txBox="1"/>
      </xdr:nvSpPr>
      <xdr:spPr>
        <a:xfrm>
          <a:off x="12960994" y="1026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167657</xdr:rowOff>
    </xdr:from>
    <xdr:ext cx="405111" cy="259045"/>
    <xdr:sp macro="" textlink="">
      <xdr:nvSpPr>
        <xdr:cNvPr id="563" name="n_3mainValue【学校施設】&#10;有形固定資産減価償却率">
          <a:extLst>
            <a:ext uri="{FF2B5EF4-FFF2-40B4-BE49-F238E27FC236}">
              <a16:creationId xmlns:a16="http://schemas.microsoft.com/office/drawing/2014/main" id="{C5A4F290-37D1-46C7-962C-09F8901E4EEA}"/>
            </a:ext>
          </a:extLst>
        </xdr:cNvPr>
        <xdr:cNvSpPr txBox="1"/>
      </xdr:nvSpPr>
      <xdr:spPr>
        <a:xfrm>
          <a:off x="121672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22333</xdr:rowOff>
    </xdr:from>
    <xdr:ext cx="405111" cy="259045"/>
    <xdr:sp macro="" textlink="">
      <xdr:nvSpPr>
        <xdr:cNvPr id="564" name="n_4mainValue【学校施設】&#10;有形固定資産減価償却率">
          <a:extLst>
            <a:ext uri="{FF2B5EF4-FFF2-40B4-BE49-F238E27FC236}">
              <a16:creationId xmlns:a16="http://schemas.microsoft.com/office/drawing/2014/main" id="{D04CACF3-5CF6-462D-8AF5-C8407AF6A900}"/>
            </a:ext>
          </a:extLst>
        </xdr:cNvPr>
        <xdr:cNvSpPr txBox="1"/>
      </xdr:nvSpPr>
      <xdr:spPr>
        <a:xfrm>
          <a:off x="113544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CCB1CACD-254A-4C19-A368-827A7668746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1E109E21-C846-4B8E-B50D-BB222CEA91AD}"/>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5570BF5A-7AAB-4F7F-A586-865F8791CEC3}"/>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5A0AE3D7-C560-4515-8275-249A311A9F6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6B28F7CC-6E7A-4A41-BE71-A939239065CB}"/>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F8328E72-777A-4AAE-8AD5-856E972A342E}"/>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8C598990-DDED-47EE-AD89-FEF98C64BB1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104D1259-845E-4504-921D-9EA954C03672}"/>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5D64CBF3-701F-4173-ACCB-4F12F396E93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2D90B482-63C8-42BE-9D99-472CF5377FF1}"/>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24EAD005-BF24-43B3-9166-8EE56017AEC2}"/>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83F45D21-34C2-484A-B47C-4E4403C9CFD2}"/>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4EC3A7EA-851F-47A2-8AF1-B2ADAD28CD3B}"/>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1721DC93-0002-42E3-90EF-CB2F3674B86E}"/>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90CB9534-6E2B-4271-AA3D-ED2A87C74413}"/>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65A752F-ABF4-48A1-B3A6-90373723ED83}"/>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90560F6F-12AF-418A-BB49-AF3AC8CEC4B2}"/>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CC00BE7A-9DCE-49C3-9CB6-89814120917F}"/>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82C48671-46FB-41FC-AFF8-17D7B8A43AD8}"/>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B005260B-D4D1-42DD-A0E9-25C319FC6088}"/>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4A4914B8-11AB-419F-8FAA-92065F2F07BF}"/>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B553E88B-DD45-46B3-A1B2-5767FE93C93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A50D7D1B-9CAA-4AAA-8A84-E451702510F3}"/>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A3B435D9-68BC-4B54-B4A0-CE07E33780E0}"/>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9" name="直線コネクタ 588">
          <a:extLst>
            <a:ext uri="{FF2B5EF4-FFF2-40B4-BE49-F238E27FC236}">
              <a16:creationId xmlns:a16="http://schemas.microsoft.com/office/drawing/2014/main" id="{7BE38CC7-951B-4763-B6FF-1A78F4AE9DD9}"/>
            </a:ext>
          </a:extLst>
        </xdr:cNvPr>
        <xdr:cNvCxnSpPr/>
      </xdr:nvCxnSpPr>
      <xdr:spPr>
        <a:xfrm flipV="1">
          <a:off x="19951064" y="914781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90" name="【学校施設】&#10;一人当たり面積最小値テキスト">
          <a:extLst>
            <a:ext uri="{FF2B5EF4-FFF2-40B4-BE49-F238E27FC236}">
              <a16:creationId xmlns:a16="http://schemas.microsoft.com/office/drawing/2014/main" id="{0157ED9D-6C8D-4508-9B5C-0ED64A46733F}"/>
            </a:ext>
          </a:extLst>
        </xdr:cNvPr>
        <xdr:cNvSpPr txBox="1"/>
      </xdr:nvSpPr>
      <xdr:spPr>
        <a:xfrm>
          <a:off x="19989800" y="10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91" name="直線コネクタ 590">
          <a:extLst>
            <a:ext uri="{FF2B5EF4-FFF2-40B4-BE49-F238E27FC236}">
              <a16:creationId xmlns:a16="http://schemas.microsoft.com/office/drawing/2014/main" id="{1F167F05-351E-4467-A792-63C2BBC5C5E5}"/>
            </a:ext>
          </a:extLst>
        </xdr:cNvPr>
        <xdr:cNvCxnSpPr/>
      </xdr:nvCxnSpPr>
      <xdr:spPr>
        <a:xfrm>
          <a:off x="19881850" y="10577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2" name="【学校施設】&#10;一人当たり面積最大値テキスト">
          <a:extLst>
            <a:ext uri="{FF2B5EF4-FFF2-40B4-BE49-F238E27FC236}">
              <a16:creationId xmlns:a16="http://schemas.microsoft.com/office/drawing/2014/main" id="{8A3DAEE5-AE4B-4D28-AF89-F63CAEE7CAA0}"/>
            </a:ext>
          </a:extLst>
        </xdr:cNvPr>
        <xdr:cNvSpPr txBox="1"/>
      </xdr:nvSpPr>
      <xdr:spPr>
        <a:xfrm>
          <a:off x="19989800" y="89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3" name="直線コネクタ 592">
          <a:extLst>
            <a:ext uri="{FF2B5EF4-FFF2-40B4-BE49-F238E27FC236}">
              <a16:creationId xmlns:a16="http://schemas.microsoft.com/office/drawing/2014/main" id="{3685E578-EA86-4144-9707-8B26B11885D0}"/>
            </a:ext>
          </a:extLst>
        </xdr:cNvPr>
        <xdr:cNvCxnSpPr/>
      </xdr:nvCxnSpPr>
      <xdr:spPr>
        <a:xfrm>
          <a:off x="19881850" y="9147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32275</xdr:rowOff>
    </xdr:from>
    <xdr:ext cx="469744" cy="259045"/>
    <xdr:sp macro="" textlink="">
      <xdr:nvSpPr>
        <xdr:cNvPr id="594" name="【学校施設】&#10;一人当たり面積平均値テキスト">
          <a:extLst>
            <a:ext uri="{FF2B5EF4-FFF2-40B4-BE49-F238E27FC236}">
              <a16:creationId xmlns:a16="http://schemas.microsoft.com/office/drawing/2014/main" id="{D4BE534B-2807-4C0D-B600-04D0A154814E}"/>
            </a:ext>
          </a:extLst>
        </xdr:cNvPr>
        <xdr:cNvSpPr txBox="1"/>
      </xdr:nvSpPr>
      <xdr:spPr>
        <a:xfrm>
          <a:off x="19989800" y="9944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5" name="フローチャート: 判断 594">
          <a:extLst>
            <a:ext uri="{FF2B5EF4-FFF2-40B4-BE49-F238E27FC236}">
              <a16:creationId xmlns:a16="http://schemas.microsoft.com/office/drawing/2014/main" id="{24D3BD63-7059-421A-86D9-193901E68CC4}"/>
            </a:ext>
          </a:extLst>
        </xdr:cNvPr>
        <xdr:cNvSpPr/>
      </xdr:nvSpPr>
      <xdr:spPr>
        <a:xfrm>
          <a:off x="19900900" y="100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6" name="フローチャート: 判断 595">
          <a:extLst>
            <a:ext uri="{FF2B5EF4-FFF2-40B4-BE49-F238E27FC236}">
              <a16:creationId xmlns:a16="http://schemas.microsoft.com/office/drawing/2014/main" id="{AAE49FDE-745C-4663-BE0F-8303AC8C917F}"/>
            </a:ext>
          </a:extLst>
        </xdr:cNvPr>
        <xdr:cNvSpPr/>
      </xdr:nvSpPr>
      <xdr:spPr>
        <a:xfrm>
          <a:off x="19157950" y="10086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7" name="フローチャート: 判断 596">
          <a:extLst>
            <a:ext uri="{FF2B5EF4-FFF2-40B4-BE49-F238E27FC236}">
              <a16:creationId xmlns:a16="http://schemas.microsoft.com/office/drawing/2014/main" id="{1DFFC912-A453-4AD4-94C3-CB98BBACF4E3}"/>
            </a:ext>
          </a:extLst>
        </xdr:cNvPr>
        <xdr:cNvSpPr/>
      </xdr:nvSpPr>
      <xdr:spPr>
        <a:xfrm>
          <a:off x="1834515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8" name="フローチャート: 判断 597">
          <a:extLst>
            <a:ext uri="{FF2B5EF4-FFF2-40B4-BE49-F238E27FC236}">
              <a16:creationId xmlns:a16="http://schemas.microsoft.com/office/drawing/2014/main" id="{152A91E7-C13F-4702-83FC-DE471876A8B5}"/>
            </a:ext>
          </a:extLst>
        </xdr:cNvPr>
        <xdr:cNvSpPr/>
      </xdr:nvSpPr>
      <xdr:spPr>
        <a:xfrm>
          <a:off x="17551400" y="10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9" name="フローチャート: 判断 598">
          <a:extLst>
            <a:ext uri="{FF2B5EF4-FFF2-40B4-BE49-F238E27FC236}">
              <a16:creationId xmlns:a16="http://schemas.microsoft.com/office/drawing/2014/main" id="{464EEADA-D16E-4C99-B1D2-772D7E16FA5A}"/>
            </a:ext>
          </a:extLst>
        </xdr:cNvPr>
        <xdr:cNvSpPr/>
      </xdr:nvSpPr>
      <xdr:spPr>
        <a:xfrm>
          <a:off x="16757650" y="10118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FC3563CF-B916-44B6-BB52-EFA38B7FAC8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1A4EE37-6B77-4CE2-9FE5-73CBD66DFE6A}"/>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7FAAB97-5AF3-4CAF-A4BD-8C18D3B62DBC}"/>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CBED2C60-C4C2-4442-A155-38DA9E8FEB6C}"/>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080B244-4BAB-4AC2-B42E-F4CB4E7FEC4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133604</xdr:rowOff>
    </xdr:from>
    <xdr:to>
      <xdr:col>116</xdr:col>
      <xdr:colOff>114300</xdr:colOff>
      <xdr:row>62</xdr:row>
      <xdr:rowOff>63754</xdr:rowOff>
    </xdr:to>
    <xdr:sp macro="" textlink="">
      <xdr:nvSpPr>
        <xdr:cNvPr id="605" name="楕円 604">
          <a:extLst>
            <a:ext uri="{FF2B5EF4-FFF2-40B4-BE49-F238E27FC236}">
              <a16:creationId xmlns:a16="http://schemas.microsoft.com/office/drawing/2014/main" id="{33D78844-8B60-497B-B9CA-9C38D314EF7B}"/>
            </a:ext>
          </a:extLst>
        </xdr:cNvPr>
        <xdr:cNvSpPr/>
      </xdr:nvSpPr>
      <xdr:spPr>
        <a:xfrm>
          <a:off x="19900900" y="102110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112031</xdr:rowOff>
    </xdr:from>
    <xdr:ext cx="469744" cy="259045"/>
    <xdr:sp macro="" textlink="">
      <xdr:nvSpPr>
        <xdr:cNvPr id="606" name="【学校施設】&#10;一人当たり面積該当値テキスト">
          <a:extLst>
            <a:ext uri="{FF2B5EF4-FFF2-40B4-BE49-F238E27FC236}">
              <a16:creationId xmlns:a16="http://schemas.microsoft.com/office/drawing/2014/main" id="{9D1E3673-F181-4835-B7FB-633A526DAB47}"/>
            </a:ext>
          </a:extLst>
        </xdr:cNvPr>
        <xdr:cNvSpPr txBox="1"/>
      </xdr:nvSpPr>
      <xdr:spPr>
        <a:xfrm>
          <a:off x="19989800" y="10189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149606</xdr:rowOff>
    </xdr:from>
    <xdr:to>
      <xdr:col>112</xdr:col>
      <xdr:colOff>38100</xdr:colOff>
      <xdr:row>62</xdr:row>
      <xdr:rowOff>79756</xdr:rowOff>
    </xdr:to>
    <xdr:sp macro="" textlink="">
      <xdr:nvSpPr>
        <xdr:cNvPr id="607" name="楕円 606">
          <a:extLst>
            <a:ext uri="{FF2B5EF4-FFF2-40B4-BE49-F238E27FC236}">
              <a16:creationId xmlns:a16="http://schemas.microsoft.com/office/drawing/2014/main" id="{4C01BAA8-9D7B-4BC9-A18B-DC2BCDAAF0AB}"/>
            </a:ext>
          </a:extLst>
        </xdr:cNvPr>
        <xdr:cNvSpPr/>
      </xdr:nvSpPr>
      <xdr:spPr>
        <a:xfrm>
          <a:off x="19157950" y="102270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12954</xdr:rowOff>
    </xdr:from>
    <xdr:to>
      <xdr:col>116</xdr:col>
      <xdr:colOff>63500</xdr:colOff>
      <xdr:row>62</xdr:row>
      <xdr:rowOff>28956</xdr:rowOff>
    </xdr:to>
    <xdr:cxnSp macro="">
      <xdr:nvCxnSpPr>
        <xdr:cNvPr id="608" name="直線コネクタ 607">
          <a:extLst>
            <a:ext uri="{FF2B5EF4-FFF2-40B4-BE49-F238E27FC236}">
              <a16:creationId xmlns:a16="http://schemas.microsoft.com/office/drawing/2014/main" id="{07BF7372-54E7-46D4-BA6D-9613F48CCAC1}"/>
            </a:ext>
          </a:extLst>
        </xdr:cNvPr>
        <xdr:cNvCxnSpPr/>
      </xdr:nvCxnSpPr>
      <xdr:spPr>
        <a:xfrm flipV="1">
          <a:off x="19202400" y="10255504"/>
          <a:ext cx="7493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609" name="楕円 608">
          <a:extLst>
            <a:ext uri="{FF2B5EF4-FFF2-40B4-BE49-F238E27FC236}">
              <a16:creationId xmlns:a16="http://schemas.microsoft.com/office/drawing/2014/main" id="{DE8B1D00-61BA-4E57-8DCB-6EEBD3A9B5BB}"/>
            </a:ext>
          </a:extLst>
        </xdr:cNvPr>
        <xdr:cNvSpPr/>
      </xdr:nvSpPr>
      <xdr:spPr>
        <a:xfrm>
          <a:off x="18345150" y="10243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28956</xdr:rowOff>
    </xdr:from>
    <xdr:to>
      <xdr:col>111</xdr:col>
      <xdr:colOff>177800</xdr:colOff>
      <xdr:row>62</xdr:row>
      <xdr:rowOff>45720</xdr:rowOff>
    </xdr:to>
    <xdr:cxnSp macro="">
      <xdr:nvCxnSpPr>
        <xdr:cNvPr id="610" name="直線コネクタ 609">
          <a:extLst>
            <a:ext uri="{FF2B5EF4-FFF2-40B4-BE49-F238E27FC236}">
              <a16:creationId xmlns:a16="http://schemas.microsoft.com/office/drawing/2014/main" id="{EFF85380-4511-4547-BA1F-0005A81D1002}"/>
            </a:ext>
          </a:extLst>
        </xdr:cNvPr>
        <xdr:cNvCxnSpPr/>
      </xdr:nvCxnSpPr>
      <xdr:spPr>
        <a:xfrm flipV="1">
          <a:off x="18395950" y="10271506"/>
          <a:ext cx="80645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155702</xdr:rowOff>
    </xdr:from>
    <xdr:to>
      <xdr:col>102</xdr:col>
      <xdr:colOff>165100</xdr:colOff>
      <xdr:row>62</xdr:row>
      <xdr:rowOff>85852</xdr:rowOff>
    </xdr:to>
    <xdr:sp macro="" textlink="">
      <xdr:nvSpPr>
        <xdr:cNvPr id="611" name="楕円 610">
          <a:extLst>
            <a:ext uri="{FF2B5EF4-FFF2-40B4-BE49-F238E27FC236}">
              <a16:creationId xmlns:a16="http://schemas.microsoft.com/office/drawing/2014/main" id="{171B3D64-0827-43F7-B7AD-F70FC93C7D4F}"/>
            </a:ext>
          </a:extLst>
        </xdr:cNvPr>
        <xdr:cNvSpPr/>
      </xdr:nvSpPr>
      <xdr:spPr>
        <a:xfrm>
          <a:off x="17551400" y="1023315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35052</xdr:rowOff>
    </xdr:from>
    <xdr:to>
      <xdr:col>107</xdr:col>
      <xdr:colOff>50800</xdr:colOff>
      <xdr:row>62</xdr:row>
      <xdr:rowOff>45720</xdr:rowOff>
    </xdr:to>
    <xdr:cxnSp macro="">
      <xdr:nvCxnSpPr>
        <xdr:cNvPr id="612" name="直線コネクタ 611">
          <a:extLst>
            <a:ext uri="{FF2B5EF4-FFF2-40B4-BE49-F238E27FC236}">
              <a16:creationId xmlns:a16="http://schemas.microsoft.com/office/drawing/2014/main" id="{AC896E25-3465-4FF8-A7DE-E39EA3F1197F}"/>
            </a:ext>
          </a:extLst>
        </xdr:cNvPr>
        <xdr:cNvCxnSpPr/>
      </xdr:nvCxnSpPr>
      <xdr:spPr>
        <a:xfrm>
          <a:off x="17602200" y="10277602"/>
          <a:ext cx="79375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2540</xdr:rowOff>
    </xdr:from>
    <xdr:to>
      <xdr:col>98</xdr:col>
      <xdr:colOff>38100</xdr:colOff>
      <xdr:row>62</xdr:row>
      <xdr:rowOff>104140</xdr:rowOff>
    </xdr:to>
    <xdr:sp macro="" textlink="">
      <xdr:nvSpPr>
        <xdr:cNvPr id="613" name="楕円 612">
          <a:extLst>
            <a:ext uri="{FF2B5EF4-FFF2-40B4-BE49-F238E27FC236}">
              <a16:creationId xmlns:a16="http://schemas.microsoft.com/office/drawing/2014/main" id="{523A2E8B-551F-4941-8CC3-3E5AEC7B40DF}"/>
            </a:ext>
          </a:extLst>
        </xdr:cNvPr>
        <xdr:cNvSpPr/>
      </xdr:nvSpPr>
      <xdr:spPr>
        <a:xfrm>
          <a:off x="16757650" y="102450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35052</xdr:rowOff>
    </xdr:from>
    <xdr:to>
      <xdr:col>102</xdr:col>
      <xdr:colOff>114300</xdr:colOff>
      <xdr:row>62</xdr:row>
      <xdr:rowOff>53340</xdr:rowOff>
    </xdr:to>
    <xdr:cxnSp macro="">
      <xdr:nvCxnSpPr>
        <xdr:cNvPr id="614" name="直線コネクタ 613">
          <a:extLst>
            <a:ext uri="{FF2B5EF4-FFF2-40B4-BE49-F238E27FC236}">
              <a16:creationId xmlns:a16="http://schemas.microsoft.com/office/drawing/2014/main" id="{23A3F8A0-2649-432C-AE60-80DFD4711993}"/>
            </a:ext>
          </a:extLst>
        </xdr:cNvPr>
        <xdr:cNvCxnSpPr/>
      </xdr:nvCxnSpPr>
      <xdr:spPr>
        <a:xfrm flipV="1">
          <a:off x="16802100" y="10277602"/>
          <a:ext cx="8001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126763</xdr:rowOff>
    </xdr:from>
    <xdr:ext cx="469744" cy="259045"/>
    <xdr:sp macro="" textlink="">
      <xdr:nvSpPr>
        <xdr:cNvPr id="615" name="n_1aveValue【学校施設】&#10;一人当たり面積">
          <a:extLst>
            <a:ext uri="{FF2B5EF4-FFF2-40B4-BE49-F238E27FC236}">
              <a16:creationId xmlns:a16="http://schemas.microsoft.com/office/drawing/2014/main" id="{A596241B-1BA2-42BA-A7E5-860A07BBCA72}"/>
            </a:ext>
          </a:extLst>
        </xdr:cNvPr>
        <xdr:cNvSpPr txBox="1"/>
      </xdr:nvSpPr>
      <xdr:spPr>
        <a:xfrm>
          <a:off x="18980227" y="9874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132859</xdr:rowOff>
    </xdr:from>
    <xdr:ext cx="469744" cy="259045"/>
    <xdr:sp macro="" textlink="">
      <xdr:nvSpPr>
        <xdr:cNvPr id="616" name="n_2aveValue【学校施設】&#10;一人当たり面積">
          <a:extLst>
            <a:ext uri="{FF2B5EF4-FFF2-40B4-BE49-F238E27FC236}">
              <a16:creationId xmlns:a16="http://schemas.microsoft.com/office/drawing/2014/main" id="{47D90FE4-2B2E-4F48-802B-D762716E4D2B}"/>
            </a:ext>
          </a:extLst>
        </xdr:cNvPr>
        <xdr:cNvSpPr txBox="1"/>
      </xdr:nvSpPr>
      <xdr:spPr>
        <a:xfrm>
          <a:off x="18180127" y="9880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131335</xdr:rowOff>
    </xdr:from>
    <xdr:ext cx="469744" cy="259045"/>
    <xdr:sp macro="" textlink="">
      <xdr:nvSpPr>
        <xdr:cNvPr id="617" name="n_3aveValue【学校施設】&#10;一人当たり面積">
          <a:extLst>
            <a:ext uri="{FF2B5EF4-FFF2-40B4-BE49-F238E27FC236}">
              <a16:creationId xmlns:a16="http://schemas.microsoft.com/office/drawing/2014/main" id="{EA303827-08FD-4E6A-9E9E-36AEF019BE8A}"/>
            </a:ext>
          </a:extLst>
        </xdr:cNvPr>
        <xdr:cNvSpPr txBox="1"/>
      </xdr:nvSpPr>
      <xdr:spPr>
        <a:xfrm>
          <a:off x="17386377" y="987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158767</xdr:rowOff>
    </xdr:from>
    <xdr:ext cx="469744" cy="259045"/>
    <xdr:sp macro="" textlink="">
      <xdr:nvSpPr>
        <xdr:cNvPr id="618" name="n_4aveValue【学校施設】&#10;一人当たり面積">
          <a:extLst>
            <a:ext uri="{FF2B5EF4-FFF2-40B4-BE49-F238E27FC236}">
              <a16:creationId xmlns:a16="http://schemas.microsoft.com/office/drawing/2014/main" id="{F385E63F-EE69-42F5-85B6-7D5516168C52}"/>
            </a:ext>
          </a:extLst>
        </xdr:cNvPr>
        <xdr:cNvSpPr txBox="1"/>
      </xdr:nvSpPr>
      <xdr:spPr>
        <a:xfrm>
          <a:off x="16592627" y="990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70883</xdr:rowOff>
    </xdr:from>
    <xdr:ext cx="469744" cy="259045"/>
    <xdr:sp macro="" textlink="">
      <xdr:nvSpPr>
        <xdr:cNvPr id="619" name="n_1mainValue【学校施設】&#10;一人当たり面積">
          <a:extLst>
            <a:ext uri="{FF2B5EF4-FFF2-40B4-BE49-F238E27FC236}">
              <a16:creationId xmlns:a16="http://schemas.microsoft.com/office/drawing/2014/main" id="{F318CBDE-FEF6-48DD-B94E-894E011D8F36}"/>
            </a:ext>
          </a:extLst>
        </xdr:cNvPr>
        <xdr:cNvSpPr txBox="1"/>
      </xdr:nvSpPr>
      <xdr:spPr>
        <a:xfrm>
          <a:off x="18980227" y="1031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620" name="n_2mainValue【学校施設】&#10;一人当たり面積">
          <a:extLst>
            <a:ext uri="{FF2B5EF4-FFF2-40B4-BE49-F238E27FC236}">
              <a16:creationId xmlns:a16="http://schemas.microsoft.com/office/drawing/2014/main" id="{610BC66D-CCAE-43C9-B92D-D4721CCAB805}"/>
            </a:ext>
          </a:extLst>
        </xdr:cNvPr>
        <xdr:cNvSpPr txBox="1"/>
      </xdr:nvSpPr>
      <xdr:spPr>
        <a:xfrm>
          <a:off x="18180127" y="1033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76979</xdr:rowOff>
    </xdr:from>
    <xdr:ext cx="469744" cy="259045"/>
    <xdr:sp macro="" textlink="">
      <xdr:nvSpPr>
        <xdr:cNvPr id="621" name="n_3mainValue【学校施設】&#10;一人当たり面積">
          <a:extLst>
            <a:ext uri="{FF2B5EF4-FFF2-40B4-BE49-F238E27FC236}">
              <a16:creationId xmlns:a16="http://schemas.microsoft.com/office/drawing/2014/main" id="{430C476E-BA85-46F7-AEAE-D48CCCFE0EE8}"/>
            </a:ext>
          </a:extLst>
        </xdr:cNvPr>
        <xdr:cNvSpPr txBox="1"/>
      </xdr:nvSpPr>
      <xdr:spPr>
        <a:xfrm>
          <a:off x="17386377" y="10319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95267</xdr:rowOff>
    </xdr:from>
    <xdr:ext cx="469744" cy="259045"/>
    <xdr:sp macro="" textlink="">
      <xdr:nvSpPr>
        <xdr:cNvPr id="622" name="n_4mainValue【学校施設】&#10;一人当たり面積">
          <a:extLst>
            <a:ext uri="{FF2B5EF4-FFF2-40B4-BE49-F238E27FC236}">
              <a16:creationId xmlns:a16="http://schemas.microsoft.com/office/drawing/2014/main" id="{103B2355-3E95-4622-9217-9D6BCE785FE5}"/>
            </a:ext>
          </a:extLst>
        </xdr:cNvPr>
        <xdr:cNvSpPr txBox="1"/>
      </xdr:nvSpPr>
      <xdr:spPr>
        <a:xfrm>
          <a:off x="16592627" y="1033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43CA61DB-F7D6-42E8-8BC9-18B06F815E43}"/>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91737D8D-0480-4D0B-A79E-937C4D0E8AE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9866AC6-BD64-427D-B908-82B1FEF463D2}"/>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24C8BDDF-0FFF-4B7B-885B-54B054C2E2E0}"/>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686F6C85-34E7-47F9-865C-214A6BF9BE98}"/>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A31E524-63DE-46A9-A9A4-0F5B5F597E13}"/>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3C695CB5-278F-4863-AED9-7A1A4C96039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998307AF-BC6A-453A-87EA-E28E0B1FE83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9D9AFCCB-6CAD-46D8-9F9D-7C20FEE0CCEA}"/>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C28FB244-95E4-4F29-B4C0-76AA01744708}"/>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144E56A3-8909-4111-A07A-3B778791CCED}"/>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FAB42CF-728F-43AA-8AAD-41A6A39040A4}"/>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B83BC20-24C0-42AE-AAF4-EA2B3DD6ED00}"/>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B9E4C8F5-ED36-4D80-AB1B-C725EBD8C858}"/>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82E7992D-4474-46D4-A2B3-F1A874A3669B}"/>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E0B99009-8D88-47A8-9BAB-399DCC8223AC}"/>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F2847042-770F-4C14-AAAA-9B4671CD9512}"/>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4688FC6D-4495-43D2-91EE-1723BB79C487}"/>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999843A-AEC2-40D0-BC0A-A600B03F9B50}"/>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4025BE5-BAA2-4215-AFBE-0ED7375438A6}"/>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4F2FA62C-12A1-479A-B331-9010B789ECFC}"/>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2B78348B-9B81-48DB-A48B-2C8DA85D30F8}"/>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EAD2DA62-4A4C-4289-8C95-0138D271967F}"/>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4936418-1F19-494D-8DFD-7F9C49E81C37}"/>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877F33ED-2862-4FFE-A566-F837133878B4}"/>
            </a:ext>
          </a:extLst>
        </xdr:cNvPr>
        <xdr:cNvCxnSpPr/>
      </xdr:nvCxnSpPr>
      <xdr:spPr>
        <a:xfrm flipV="1">
          <a:off x="14699614" y="1302893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A16A181E-41ED-420F-86DF-827AEB02F0F8}"/>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63F2BF33-1FCF-49BC-A2D6-552851C2D582}"/>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50" name="【児童館】&#10;有形固定資産減価償却率最大値テキスト">
          <a:extLst>
            <a:ext uri="{FF2B5EF4-FFF2-40B4-BE49-F238E27FC236}">
              <a16:creationId xmlns:a16="http://schemas.microsoft.com/office/drawing/2014/main" id="{25F9D275-C924-47AD-ABFC-487737540095}"/>
            </a:ext>
          </a:extLst>
        </xdr:cNvPr>
        <xdr:cNvSpPr txBox="1"/>
      </xdr:nvSpPr>
      <xdr:spPr>
        <a:xfrm>
          <a:off x="14738350" y="1281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51" name="直線コネクタ 650">
          <a:extLst>
            <a:ext uri="{FF2B5EF4-FFF2-40B4-BE49-F238E27FC236}">
              <a16:creationId xmlns:a16="http://schemas.microsoft.com/office/drawing/2014/main" id="{899E528F-FF55-4184-B52A-E29F2F802B45}"/>
            </a:ext>
          </a:extLst>
        </xdr:cNvPr>
        <xdr:cNvCxnSpPr/>
      </xdr:nvCxnSpPr>
      <xdr:spPr>
        <a:xfrm>
          <a:off x="14611350" y="13028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2" name="【児童館】&#10;有形固定資産減価償却率平均値テキスト">
          <a:extLst>
            <a:ext uri="{FF2B5EF4-FFF2-40B4-BE49-F238E27FC236}">
              <a16:creationId xmlns:a16="http://schemas.microsoft.com/office/drawing/2014/main" id="{CF25CDD8-5201-44E5-A9B7-BA95CAC79739}"/>
            </a:ext>
          </a:extLst>
        </xdr:cNvPr>
        <xdr:cNvSpPr txBox="1"/>
      </xdr:nvSpPr>
      <xdr:spPr>
        <a:xfrm>
          <a:off x="14738350" y="1360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3" name="フローチャート: 判断 652">
          <a:extLst>
            <a:ext uri="{FF2B5EF4-FFF2-40B4-BE49-F238E27FC236}">
              <a16:creationId xmlns:a16="http://schemas.microsoft.com/office/drawing/2014/main" id="{F483CCA6-6B87-4366-AA4A-66668C383C16}"/>
            </a:ext>
          </a:extLst>
        </xdr:cNvPr>
        <xdr:cNvSpPr/>
      </xdr:nvSpPr>
      <xdr:spPr>
        <a:xfrm>
          <a:off x="14649450" y="137445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4" name="フローチャート: 判断 653">
          <a:extLst>
            <a:ext uri="{FF2B5EF4-FFF2-40B4-BE49-F238E27FC236}">
              <a16:creationId xmlns:a16="http://schemas.microsoft.com/office/drawing/2014/main" id="{81E5580B-D126-46C0-AB1C-9A8BB4C21677}"/>
            </a:ext>
          </a:extLst>
        </xdr:cNvPr>
        <xdr:cNvSpPr/>
      </xdr:nvSpPr>
      <xdr:spPr>
        <a:xfrm>
          <a:off x="13887450" y="1373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5" name="フローチャート: 判断 654">
          <a:extLst>
            <a:ext uri="{FF2B5EF4-FFF2-40B4-BE49-F238E27FC236}">
              <a16:creationId xmlns:a16="http://schemas.microsoft.com/office/drawing/2014/main" id="{31E84C5F-926B-4654-A0DF-4BD9315ED1F5}"/>
            </a:ext>
          </a:extLst>
        </xdr:cNvPr>
        <xdr:cNvSpPr/>
      </xdr:nvSpPr>
      <xdr:spPr>
        <a:xfrm>
          <a:off x="130937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6" name="フローチャート: 判断 655">
          <a:extLst>
            <a:ext uri="{FF2B5EF4-FFF2-40B4-BE49-F238E27FC236}">
              <a16:creationId xmlns:a16="http://schemas.microsoft.com/office/drawing/2014/main" id="{D3244392-B691-428C-9551-FCA76B75FFA6}"/>
            </a:ext>
          </a:extLst>
        </xdr:cNvPr>
        <xdr:cNvSpPr/>
      </xdr:nvSpPr>
      <xdr:spPr>
        <a:xfrm>
          <a:off x="12299950" y="13712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7" name="フローチャート: 判断 656">
          <a:extLst>
            <a:ext uri="{FF2B5EF4-FFF2-40B4-BE49-F238E27FC236}">
              <a16:creationId xmlns:a16="http://schemas.microsoft.com/office/drawing/2014/main" id="{4E9C2405-94EB-4686-AB2F-FFCA0CDE32D7}"/>
            </a:ext>
          </a:extLst>
        </xdr:cNvPr>
        <xdr:cNvSpPr/>
      </xdr:nvSpPr>
      <xdr:spPr>
        <a:xfrm>
          <a:off x="11487150" y="136594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CB84348B-065D-446F-9580-3AA35CB5A3A7}"/>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2061659F-14E1-4C60-91FD-7F6F1E10FE02}"/>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370E0D0-7B50-422F-8E3E-0F754734DF7E}"/>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356AE43-6B9D-43CC-844C-EF2FA7561E31}"/>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A7D8980-A18A-4277-B008-27C5BC4605D9}"/>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86361</xdr:rowOff>
    </xdr:from>
    <xdr:to>
      <xdr:col>85</xdr:col>
      <xdr:colOff>177800</xdr:colOff>
      <xdr:row>86</xdr:row>
      <xdr:rowOff>16511</xdr:rowOff>
    </xdr:to>
    <xdr:sp macro="" textlink="">
      <xdr:nvSpPr>
        <xdr:cNvPr id="663" name="楕円 662">
          <a:extLst>
            <a:ext uri="{FF2B5EF4-FFF2-40B4-BE49-F238E27FC236}">
              <a16:creationId xmlns:a16="http://schemas.microsoft.com/office/drawing/2014/main" id="{9C8C1C43-91C7-4F21-976E-4BF86EFBE773}"/>
            </a:ext>
          </a:extLst>
        </xdr:cNvPr>
        <xdr:cNvSpPr/>
      </xdr:nvSpPr>
      <xdr:spPr>
        <a:xfrm>
          <a:off x="14649450" y="141262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64788</xdr:rowOff>
    </xdr:from>
    <xdr:ext cx="405111" cy="259045"/>
    <xdr:sp macro="" textlink="">
      <xdr:nvSpPr>
        <xdr:cNvPr id="664" name="【児童館】&#10;有形固定資産減価償却率該当値テキスト">
          <a:extLst>
            <a:ext uri="{FF2B5EF4-FFF2-40B4-BE49-F238E27FC236}">
              <a16:creationId xmlns:a16="http://schemas.microsoft.com/office/drawing/2014/main" id="{36AD78A9-0194-4F7D-8BC0-175FD94AFC62}"/>
            </a:ext>
          </a:extLst>
        </xdr:cNvPr>
        <xdr:cNvSpPr txBox="1"/>
      </xdr:nvSpPr>
      <xdr:spPr>
        <a:xfrm>
          <a:off x="14738350"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50164</xdr:rowOff>
    </xdr:from>
    <xdr:to>
      <xdr:col>81</xdr:col>
      <xdr:colOff>101600</xdr:colOff>
      <xdr:row>85</xdr:row>
      <xdr:rowOff>151764</xdr:rowOff>
    </xdr:to>
    <xdr:sp macro="" textlink="">
      <xdr:nvSpPr>
        <xdr:cNvPr id="665" name="楕円 664">
          <a:extLst>
            <a:ext uri="{FF2B5EF4-FFF2-40B4-BE49-F238E27FC236}">
              <a16:creationId xmlns:a16="http://schemas.microsoft.com/office/drawing/2014/main" id="{94A8360F-5601-483F-9136-A38CA76C3DE5}"/>
            </a:ext>
          </a:extLst>
        </xdr:cNvPr>
        <xdr:cNvSpPr/>
      </xdr:nvSpPr>
      <xdr:spPr>
        <a:xfrm>
          <a:off x="13887450" y="1409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100964</xdr:rowOff>
    </xdr:from>
    <xdr:to>
      <xdr:col>85</xdr:col>
      <xdr:colOff>127000</xdr:colOff>
      <xdr:row>85</xdr:row>
      <xdr:rowOff>137161</xdr:rowOff>
    </xdr:to>
    <xdr:cxnSp macro="">
      <xdr:nvCxnSpPr>
        <xdr:cNvPr id="666" name="直線コネクタ 665">
          <a:extLst>
            <a:ext uri="{FF2B5EF4-FFF2-40B4-BE49-F238E27FC236}">
              <a16:creationId xmlns:a16="http://schemas.microsoft.com/office/drawing/2014/main" id="{882CFBCB-8617-4543-97C1-B87E6F403731}"/>
            </a:ext>
          </a:extLst>
        </xdr:cNvPr>
        <xdr:cNvCxnSpPr/>
      </xdr:nvCxnSpPr>
      <xdr:spPr>
        <a:xfrm>
          <a:off x="13938250" y="14140814"/>
          <a:ext cx="762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19686</xdr:rowOff>
    </xdr:from>
    <xdr:to>
      <xdr:col>76</xdr:col>
      <xdr:colOff>165100</xdr:colOff>
      <xdr:row>85</xdr:row>
      <xdr:rowOff>121286</xdr:rowOff>
    </xdr:to>
    <xdr:sp macro="" textlink="">
      <xdr:nvSpPr>
        <xdr:cNvPr id="667" name="楕円 666">
          <a:extLst>
            <a:ext uri="{FF2B5EF4-FFF2-40B4-BE49-F238E27FC236}">
              <a16:creationId xmlns:a16="http://schemas.microsoft.com/office/drawing/2014/main" id="{20EB8C73-D8DD-4BD7-8401-8F55486EAB3E}"/>
            </a:ext>
          </a:extLst>
        </xdr:cNvPr>
        <xdr:cNvSpPr/>
      </xdr:nvSpPr>
      <xdr:spPr>
        <a:xfrm>
          <a:off x="13093700" y="1405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70486</xdr:rowOff>
    </xdr:from>
    <xdr:to>
      <xdr:col>81</xdr:col>
      <xdr:colOff>50800</xdr:colOff>
      <xdr:row>85</xdr:row>
      <xdr:rowOff>100964</xdr:rowOff>
    </xdr:to>
    <xdr:cxnSp macro="">
      <xdr:nvCxnSpPr>
        <xdr:cNvPr id="668" name="直線コネクタ 667">
          <a:extLst>
            <a:ext uri="{FF2B5EF4-FFF2-40B4-BE49-F238E27FC236}">
              <a16:creationId xmlns:a16="http://schemas.microsoft.com/office/drawing/2014/main" id="{3BE6CAF8-7542-4BD3-BC70-C33D628E77D3}"/>
            </a:ext>
          </a:extLst>
        </xdr:cNvPr>
        <xdr:cNvCxnSpPr/>
      </xdr:nvCxnSpPr>
      <xdr:spPr>
        <a:xfrm>
          <a:off x="13144500" y="14110336"/>
          <a:ext cx="79375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636</xdr:rowOff>
    </xdr:from>
    <xdr:to>
      <xdr:col>72</xdr:col>
      <xdr:colOff>38100</xdr:colOff>
      <xdr:row>85</xdr:row>
      <xdr:rowOff>102236</xdr:rowOff>
    </xdr:to>
    <xdr:sp macro="" textlink="">
      <xdr:nvSpPr>
        <xdr:cNvPr id="669" name="楕円 668">
          <a:extLst>
            <a:ext uri="{FF2B5EF4-FFF2-40B4-BE49-F238E27FC236}">
              <a16:creationId xmlns:a16="http://schemas.microsoft.com/office/drawing/2014/main" id="{4394135D-86F9-4F36-9528-43C02572E90D}"/>
            </a:ext>
          </a:extLst>
        </xdr:cNvPr>
        <xdr:cNvSpPr/>
      </xdr:nvSpPr>
      <xdr:spPr>
        <a:xfrm>
          <a:off x="12299950" y="140404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51436</xdr:rowOff>
    </xdr:from>
    <xdr:to>
      <xdr:col>76</xdr:col>
      <xdr:colOff>114300</xdr:colOff>
      <xdr:row>85</xdr:row>
      <xdr:rowOff>70486</xdr:rowOff>
    </xdr:to>
    <xdr:cxnSp macro="">
      <xdr:nvCxnSpPr>
        <xdr:cNvPr id="670" name="直線コネクタ 669">
          <a:extLst>
            <a:ext uri="{FF2B5EF4-FFF2-40B4-BE49-F238E27FC236}">
              <a16:creationId xmlns:a16="http://schemas.microsoft.com/office/drawing/2014/main" id="{74180527-5779-4BD6-845D-1238F6A6C815}"/>
            </a:ext>
          </a:extLst>
        </xdr:cNvPr>
        <xdr:cNvCxnSpPr/>
      </xdr:nvCxnSpPr>
      <xdr:spPr>
        <a:xfrm>
          <a:off x="12344400" y="14091286"/>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113030</xdr:rowOff>
    </xdr:from>
    <xdr:to>
      <xdr:col>67</xdr:col>
      <xdr:colOff>101600</xdr:colOff>
      <xdr:row>85</xdr:row>
      <xdr:rowOff>43180</xdr:rowOff>
    </xdr:to>
    <xdr:sp macro="" textlink="">
      <xdr:nvSpPr>
        <xdr:cNvPr id="671" name="楕円 670">
          <a:extLst>
            <a:ext uri="{FF2B5EF4-FFF2-40B4-BE49-F238E27FC236}">
              <a16:creationId xmlns:a16="http://schemas.microsoft.com/office/drawing/2014/main" id="{46DA34C5-88FA-4BA4-BDBC-758BAB811600}"/>
            </a:ext>
          </a:extLst>
        </xdr:cNvPr>
        <xdr:cNvSpPr/>
      </xdr:nvSpPr>
      <xdr:spPr>
        <a:xfrm>
          <a:off x="11487150" y="139877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163830</xdr:rowOff>
    </xdr:from>
    <xdr:to>
      <xdr:col>71</xdr:col>
      <xdr:colOff>177800</xdr:colOff>
      <xdr:row>85</xdr:row>
      <xdr:rowOff>51436</xdr:rowOff>
    </xdr:to>
    <xdr:cxnSp macro="">
      <xdr:nvCxnSpPr>
        <xdr:cNvPr id="672" name="直線コネクタ 671">
          <a:extLst>
            <a:ext uri="{FF2B5EF4-FFF2-40B4-BE49-F238E27FC236}">
              <a16:creationId xmlns:a16="http://schemas.microsoft.com/office/drawing/2014/main" id="{6100FBC4-CC77-4502-8A3F-7574223CD24C}"/>
            </a:ext>
          </a:extLst>
        </xdr:cNvPr>
        <xdr:cNvCxnSpPr/>
      </xdr:nvCxnSpPr>
      <xdr:spPr>
        <a:xfrm>
          <a:off x="11537950" y="14038580"/>
          <a:ext cx="806450" cy="52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3" name="n_1aveValue【児童館】&#10;有形固定資産減価償却率">
          <a:extLst>
            <a:ext uri="{FF2B5EF4-FFF2-40B4-BE49-F238E27FC236}">
              <a16:creationId xmlns:a16="http://schemas.microsoft.com/office/drawing/2014/main" id="{9648C5E0-7F8D-4A3F-96C1-9852D956C499}"/>
            </a:ext>
          </a:extLst>
        </xdr:cNvPr>
        <xdr:cNvSpPr txBox="1"/>
      </xdr:nvSpPr>
      <xdr:spPr>
        <a:xfrm>
          <a:off x="13742044" y="13522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4" name="n_2aveValue【児童館】&#10;有形固定資産減価償却率">
          <a:extLst>
            <a:ext uri="{FF2B5EF4-FFF2-40B4-BE49-F238E27FC236}">
              <a16:creationId xmlns:a16="http://schemas.microsoft.com/office/drawing/2014/main" id="{05ACD7D2-88AC-4FB4-80DA-5666DFF15C64}"/>
            </a:ext>
          </a:extLst>
        </xdr:cNvPr>
        <xdr:cNvSpPr txBox="1"/>
      </xdr:nvSpPr>
      <xdr:spPr>
        <a:xfrm>
          <a:off x="12960994" y="13515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5" name="n_3aveValue【児童館】&#10;有形固定資産減価償却率">
          <a:extLst>
            <a:ext uri="{FF2B5EF4-FFF2-40B4-BE49-F238E27FC236}">
              <a16:creationId xmlns:a16="http://schemas.microsoft.com/office/drawing/2014/main" id="{2E1ABBD7-0691-4713-B2F6-65B2661C9656}"/>
            </a:ext>
          </a:extLst>
        </xdr:cNvPr>
        <xdr:cNvSpPr txBox="1"/>
      </xdr:nvSpPr>
      <xdr:spPr>
        <a:xfrm>
          <a:off x="12167244" y="13500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61613</xdr:rowOff>
    </xdr:from>
    <xdr:ext cx="405111" cy="259045"/>
    <xdr:sp macro="" textlink="">
      <xdr:nvSpPr>
        <xdr:cNvPr id="676" name="n_4aveValue【児童館】&#10;有形固定資産減価償却率">
          <a:extLst>
            <a:ext uri="{FF2B5EF4-FFF2-40B4-BE49-F238E27FC236}">
              <a16:creationId xmlns:a16="http://schemas.microsoft.com/office/drawing/2014/main" id="{1E88E455-AE86-4528-8460-0961CAC013C1}"/>
            </a:ext>
          </a:extLst>
        </xdr:cNvPr>
        <xdr:cNvSpPr txBox="1"/>
      </xdr:nvSpPr>
      <xdr:spPr>
        <a:xfrm>
          <a:off x="11354444" y="13441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142891</xdr:rowOff>
    </xdr:from>
    <xdr:ext cx="405111" cy="259045"/>
    <xdr:sp macro="" textlink="">
      <xdr:nvSpPr>
        <xdr:cNvPr id="677" name="n_1mainValue【児童館】&#10;有形固定資産減価償却率">
          <a:extLst>
            <a:ext uri="{FF2B5EF4-FFF2-40B4-BE49-F238E27FC236}">
              <a16:creationId xmlns:a16="http://schemas.microsoft.com/office/drawing/2014/main" id="{0FCC0695-1290-4A16-8EFC-387FAB28C882}"/>
            </a:ext>
          </a:extLst>
        </xdr:cNvPr>
        <xdr:cNvSpPr txBox="1"/>
      </xdr:nvSpPr>
      <xdr:spPr>
        <a:xfrm>
          <a:off x="13742044" y="14182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112413</xdr:rowOff>
    </xdr:from>
    <xdr:ext cx="405111" cy="259045"/>
    <xdr:sp macro="" textlink="">
      <xdr:nvSpPr>
        <xdr:cNvPr id="678" name="n_2mainValue【児童館】&#10;有形固定資産減価償却率">
          <a:extLst>
            <a:ext uri="{FF2B5EF4-FFF2-40B4-BE49-F238E27FC236}">
              <a16:creationId xmlns:a16="http://schemas.microsoft.com/office/drawing/2014/main" id="{D1CBE347-8C4B-4E0E-80F5-1C93156598B1}"/>
            </a:ext>
          </a:extLst>
        </xdr:cNvPr>
        <xdr:cNvSpPr txBox="1"/>
      </xdr:nvSpPr>
      <xdr:spPr>
        <a:xfrm>
          <a:off x="1296099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93363</xdr:rowOff>
    </xdr:from>
    <xdr:ext cx="405111" cy="259045"/>
    <xdr:sp macro="" textlink="">
      <xdr:nvSpPr>
        <xdr:cNvPr id="679" name="n_3mainValue【児童館】&#10;有形固定資産減価償却率">
          <a:extLst>
            <a:ext uri="{FF2B5EF4-FFF2-40B4-BE49-F238E27FC236}">
              <a16:creationId xmlns:a16="http://schemas.microsoft.com/office/drawing/2014/main" id="{F4670231-FDA6-4B22-97EF-D34E2A33239D}"/>
            </a:ext>
          </a:extLst>
        </xdr:cNvPr>
        <xdr:cNvSpPr txBox="1"/>
      </xdr:nvSpPr>
      <xdr:spPr>
        <a:xfrm>
          <a:off x="12167244" y="1413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34307</xdr:rowOff>
    </xdr:from>
    <xdr:ext cx="405111" cy="259045"/>
    <xdr:sp macro="" textlink="">
      <xdr:nvSpPr>
        <xdr:cNvPr id="680" name="n_4mainValue【児童館】&#10;有形固定資産減価償却率">
          <a:extLst>
            <a:ext uri="{FF2B5EF4-FFF2-40B4-BE49-F238E27FC236}">
              <a16:creationId xmlns:a16="http://schemas.microsoft.com/office/drawing/2014/main" id="{BC3DAE58-C4FC-425D-A654-9DDC37B9A34E}"/>
            </a:ext>
          </a:extLst>
        </xdr:cNvPr>
        <xdr:cNvSpPr txBox="1"/>
      </xdr:nvSpPr>
      <xdr:spPr>
        <a:xfrm>
          <a:off x="113544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6498C087-9A61-4D52-BE4A-334D5878FFA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2D01E6F3-3DDB-4B18-8562-67F87BA00B43}"/>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E36D0653-66B9-420F-A00B-17BAE0998F5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259F75E-2B21-419E-BF0D-40E9BE6CAAED}"/>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88DD39A4-A375-4EDB-BD03-B8E9BA36F120}"/>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21BDA34-BF4B-4D0D-885B-75EB60F2D474}"/>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78F9A424-2C64-4008-B701-83C40DD4F80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24C9FE46-8F23-425C-9C78-E2EB773C4DAD}"/>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94D9BEFF-4AE4-4F4A-B8A8-D62E9FDE0D44}"/>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8EFE7FD6-573D-42BE-9211-285A86E1580C}"/>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87631E99-1A5D-4207-BECF-899385364A71}"/>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6F65F767-A447-4ADF-B992-55292ACFB381}"/>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17CD72BD-C861-4BF5-9DC5-32110EBB5D3F}"/>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EC82B3B9-9F4F-44F3-B09C-5A2B8635B6C4}"/>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C6F0F921-CB4E-46FB-921B-04E89A5625C5}"/>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6BEE897C-2E44-4A11-A3E7-7FE481D18577}"/>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CBB456A5-5FA9-4194-92B5-15B292062A18}"/>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BE4E33B7-7657-47E8-B542-2846AA6FC2C0}"/>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87769DF8-9965-44F3-BD9D-339E21B20B4E}"/>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73950111-B3F0-46CB-9EBB-E9D0BD898C69}"/>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C73E2DD3-F02F-4DD2-98C4-DFF2DB567115}"/>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24F34CA8-D1AA-4DCD-90F3-D1A0978F909F}"/>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741584AB-9507-4CF1-9370-74A3DAB0971C}"/>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5F395C81-A013-4CB6-AD9F-787616D8AE46}"/>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36629505-9223-4CD4-8F78-3636D675EDAB}"/>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6" name="直線コネクタ 705">
          <a:extLst>
            <a:ext uri="{FF2B5EF4-FFF2-40B4-BE49-F238E27FC236}">
              <a16:creationId xmlns:a16="http://schemas.microsoft.com/office/drawing/2014/main" id="{9C42831F-5994-4A41-8501-976EB0509923}"/>
            </a:ext>
          </a:extLst>
        </xdr:cNvPr>
        <xdr:cNvCxnSpPr/>
      </xdr:nvCxnSpPr>
      <xdr:spPr>
        <a:xfrm flipV="1">
          <a:off x="19951064" y="1292225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7" name="【児童館】&#10;一人当たり面積最小値テキスト">
          <a:extLst>
            <a:ext uri="{FF2B5EF4-FFF2-40B4-BE49-F238E27FC236}">
              <a16:creationId xmlns:a16="http://schemas.microsoft.com/office/drawing/2014/main" id="{EB6758EC-64A2-48FA-9C9B-10C0C008D4C0}"/>
            </a:ext>
          </a:extLst>
        </xdr:cNvPr>
        <xdr:cNvSpPr txBox="1"/>
      </xdr:nvSpPr>
      <xdr:spPr>
        <a:xfrm>
          <a:off x="19989800"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8" name="直線コネクタ 707">
          <a:extLst>
            <a:ext uri="{FF2B5EF4-FFF2-40B4-BE49-F238E27FC236}">
              <a16:creationId xmlns:a16="http://schemas.microsoft.com/office/drawing/2014/main" id="{C720BFBA-6C49-46B1-B656-E8B6DDB27E86}"/>
            </a:ext>
          </a:extLst>
        </xdr:cNvPr>
        <xdr:cNvCxnSpPr/>
      </xdr:nvCxnSpPr>
      <xdr:spPr>
        <a:xfrm>
          <a:off x="19881850" y="1435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9" name="【児童館】&#10;一人当たり面積最大値テキスト">
          <a:extLst>
            <a:ext uri="{FF2B5EF4-FFF2-40B4-BE49-F238E27FC236}">
              <a16:creationId xmlns:a16="http://schemas.microsoft.com/office/drawing/2014/main" id="{89D7FE90-9278-49DE-941A-921CECB56E15}"/>
            </a:ext>
          </a:extLst>
        </xdr:cNvPr>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0" name="直線コネクタ 709">
          <a:extLst>
            <a:ext uri="{FF2B5EF4-FFF2-40B4-BE49-F238E27FC236}">
              <a16:creationId xmlns:a16="http://schemas.microsoft.com/office/drawing/2014/main" id="{537743C5-B80C-4A8A-8A36-44A09D6357CF}"/>
            </a:ext>
          </a:extLst>
        </xdr:cNvPr>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11" name="【児童館】&#10;一人当たり面積平均値テキスト">
          <a:extLst>
            <a:ext uri="{FF2B5EF4-FFF2-40B4-BE49-F238E27FC236}">
              <a16:creationId xmlns:a16="http://schemas.microsoft.com/office/drawing/2014/main" id="{7B18A65B-FE11-4855-98EC-4BF8EB3D7130}"/>
            </a:ext>
          </a:extLst>
        </xdr:cNvPr>
        <xdr:cNvSpPr txBox="1"/>
      </xdr:nvSpPr>
      <xdr:spPr>
        <a:xfrm>
          <a:off x="19989800" y="13873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2" name="フローチャート: 判断 711">
          <a:extLst>
            <a:ext uri="{FF2B5EF4-FFF2-40B4-BE49-F238E27FC236}">
              <a16:creationId xmlns:a16="http://schemas.microsoft.com/office/drawing/2014/main" id="{1F11F0F0-2342-44C7-B075-3FE34D8B94E7}"/>
            </a:ext>
          </a:extLst>
        </xdr:cNvPr>
        <xdr:cNvSpPr/>
      </xdr:nvSpPr>
      <xdr:spPr>
        <a:xfrm>
          <a:off x="19900900" y="1389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3" name="フローチャート: 判断 712">
          <a:extLst>
            <a:ext uri="{FF2B5EF4-FFF2-40B4-BE49-F238E27FC236}">
              <a16:creationId xmlns:a16="http://schemas.microsoft.com/office/drawing/2014/main" id="{1131F9F4-5847-4714-A1CC-B1D8BAAD2268}"/>
            </a:ext>
          </a:extLst>
        </xdr:cNvPr>
        <xdr:cNvSpPr/>
      </xdr:nvSpPr>
      <xdr:spPr>
        <a:xfrm>
          <a:off x="1915795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4" name="フローチャート: 判断 713">
          <a:extLst>
            <a:ext uri="{FF2B5EF4-FFF2-40B4-BE49-F238E27FC236}">
              <a16:creationId xmlns:a16="http://schemas.microsoft.com/office/drawing/2014/main" id="{C9B8D93D-CB53-4CE4-BBCB-B30F7E412C80}"/>
            </a:ext>
          </a:extLst>
        </xdr:cNvPr>
        <xdr:cNvSpPr/>
      </xdr:nvSpPr>
      <xdr:spPr>
        <a:xfrm>
          <a:off x="1834515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5" name="フローチャート: 判断 714">
          <a:extLst>
            <a:ext uri="{FF2B5EF4-FFF2-40B4-BE49-F238E27FC236}">
              <a16:creationId xmlns:a16="http://schemas.microsoft.com/office/drawing/2014/main" id="{CCD6B393-4D7E-49E9-BB98-3B8653BFA1B1}"/>
            </a:ext>
          </a:extLst>
        </xdr:cNvPr>
        <xdr:cNvSpPr/>
      </xdr:nvSpPr>
      <xdr:spPr>
        <a:xfrm>
          <a:off x="17551400" y="13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6" name="フローチャート: 判断 715">
          <a:extLst>
            <a:ext uri="{FF2B5EF4-FFF2-40B4-BE49-F238E27FC236}">
              <a16:creationId xmlns:a16="http://schemas.microsoft.com/office/drawing/2014/main" id="{17AB1F10-7823-4F8D-A234-AFDA71A13E9C}"/>
            </a:ext>
          </a:extLst>
        </xdr:cNvPr>
        <xdr:cNvSpPr/>
      </xdr:nvSpPr>
      <xdr:spPr>
        <a:xfrm>
          <a:off x="16757650" y="139436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8A21A29F-ECED-4AF7-815C-F6FEB7F78065}"/>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15C4390-F7B1-4A18-8330-0A19590F69C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D167B21-8C00-46D8-A86E-79A1A1FE3DA6}"/>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C30ACF65-B730-4A38-9ACE-BDE57079A960}"/>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5628ACD3-2731-466A-9F5A-0ECE755BFFFD}"/>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77107</xdr:rowOff>
    </xdr:from>
    <xdr:to>
      <xdr:col>116</xdr:col>
      <xdr:colOff>114300</xdr:colOff>
      <xdr:row>82</xdr:row>
      <xdr:rowOff>7257</xdr:rowOff>
    </xdr:to>
    <xdr:sp macro="" textlink="">
      <xdr:nvSpPr>
        <xdr:cNvPr id="722" name="楕円 721">
          <a:extLst>
            <a:ext uri="{FF2B5EF4-FFF2-40B4-BE49-F238E27FC236}">
              <a16:creationId xmlns:a16="http://schemas.microsoft.com/office/drawing/2014/main" id="{6F5468FD-07C0-4DCE-AFFB-6904295CBA9C}"/>
            </a:ext>
          </a:extLst>
        </xdr:cNvPr>
        <xdr:cNvSpPr/>
      </xdr:nvSpPr>
      <xdr:spPr>
        <a:xfrm>
          <a:off x="19900900" y="1345655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99984</xdr:rowOff>
    </xdr:from>
    <xdr:ext cx="469744" cy="259045"/>
    <xdr:sp macro="" textlink="">
      <xdr:nvSpPr>
        <xdr:cNvPr id="723" name="【児童館】&#10;一人当たり面積該当値テキスト">
          <a:extLst>
            <a:ext uri="{FF2B5EF4-FFF2-40B4-BE49-F238E27FC236}">
              <a16:creationId xmlns:a16="http://schemas.microsoft.com/office/drawing/2014/main" id="{185C9F78-0D7E-4AE0-8CCD-FD15BC3F33C3}"/>
            </a:ext>
          </a:extLst>
        </xdr:cNvPr>
        <xdr:cNvSpPr txBox="1"/>
      </xdr:nvSpPr>
      <xdr:spPr>
        <a:xfrm>
          <a:off x="19989800" y="13314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93436</xdr:rowOff>
    </xdr:from>
    <xdr:to>
      <xdr:col>112</xdr:col>
      <xdr:colOff>38100</xdr:colOff>
      <xdr:row>82</xdr:row>
      <xdr:rowOff>23586</xdr:rowOff>
    </xdr:to>
    <xdr:sp macro="" textlink="">
      <xdr:nvSpPr>
        <xdr:cNvPr id="724" name="楕円 723">
          <a:extLst>
            <a:ext uri="{FF2B5EF4-FFF2-40B4-BE49-F238E27FC236}">
              <a16:creationId xmlns:a16="http://schemas.microsoft.com/office/drawing/2014/main" id="{18D4E8DE-1E4A-4FE0-9146-7610F49B7176}"/>
            </a:ext>
          </a:extLst>
        </xdr:cNvPr>
        <xdr:cNvSpPr/>
      </xdr:nvSpPr>
      <xdr:spPr>
        <a:xfrm>
          <a:off x="19157950" y="1347288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127907</xdr:rowOff>
    </xdr:from>
    <xdr:to>
      <xdr:col>116</xdr:col>
      <xdr:colOff>63500</xdr:colOff>
      <xdr:row>81</xdr:row>
      <xdr:rowOff>144236</xdr:rowOff>
    </xdr:to>
    <xdr:cxnSp macro="">
      <xdr:nvCxnSpPr>
        <xdr:cNvPr id="725" name="直線コネクタ 724">
          <a:extLst>
            <a:ext uri="{FF2B5EF4-FFF2-40B4-BE49-F238E27FC236}">
              <a16:creationId xmlns:a16="http://schemas.microsoft.com/office/drawing/2014/main" id="{649332AE-7189-406F-863B-0AC8CE75B678}"/>
            </a:ext>
          </a:extLst>
        </xdr:cNvPr>
        <xdr:cNvCxnSpPr/>
      </xdr:nvCxnSpPr>
      <xdr:spPr>
        <a:xfrm flipV="1">
          <a:off x="19202400" y="13507357"/>
          <a:ext cx="7493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109764</xdr:rowOff>
    </xdr:from>
    <xdr:to>
      <xdr:col>107</xdr:col>
      <xdr:colOff>101600</xdr:colOff>
      <xdr:row>82</xdr:row>
      <xdr:rowOff>39914</xdr:rowOff>
    </xdr:to>
    <xdr:sp macro="" textlink="">
      <xdr:nvSpPr>
        <xdr:cNvPr id="726" name="楕円 725">
          <a:extLst>
            <a:ext uri="{FF2B5EF4-FFF2-40B4-BE49-F238E27FC236}">
              <a16:creationId xmlns:a16="http://schemas.microsoft.com/office/drawing/2014/main" id="{C697F283-FF41-4F8B-9587-865E906A844E}"/>
            </a:ext>
          </a:extLst>
        </xdr:cNvPr>
        <xdr:cNvSpPr/>
      </xdr:nvSpPr>
      <xdr:spPr>
        <a:xfrm>
          <a:off x="18345150" y="134892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144236</xdr:rowOff>
    </xdr:from>
    <xdr:to>
      <xdr:col>111</xdr:col>
      <xdr:colOff>177800</xdr:colOff>
      <xdr:row>81</xdr:row>
      <xdr:rowOff>160564</xdr:rowOff>
    </xdr:to>
    <xdr:cxnSp macro="">
      <xdr:nvCxnSpPr>
        <xdr:cNvPr id="727" name="直線コネクタ 726">
          <a:extLst>
            <a:ext uri="{FF2B5EF4-FFF2-40B4-BE49-F238E27FC236}">
              <a16:creationId xmlns:a16="http://schemas.microsoft.com/office/drawing/2014/main" id="{2A8A72BE-B922-4E17-B489-8B783F9905B4}"/>
            </a:ext>
          </a:extLst>
        </xdr:cNvPr>
        <xdr:cNvCxnSpPr/>
      </xdr:nvCxnSpPr>
      <xdr:spPr>
        <a:xfrm flipV="1">
          <a:off x="18395950" y="13523686"/>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126093</xdr:rowOff>
    </xdr:from>
    <xdr:to>
      <xdr:col>102</xdr:col>
      <xdr:colOff>165100</xdr:colOff>
      <xdr:row>82</xdr:row>
      <xdr:rowOff>56243</xdr:rowOff>
    </xdr:to>
    <xdr:sp macro="" textlink="">
      <xdr:nvSpPr>
        <xdr:cNvPr id="728" name="楕円 727">
          <a:extLst>
            <a:ext uri="{FF2B5EF4-FFF2-40B4-BE49-F238E27FC236}">
              <a16:creationId xmlns:a16="http://schemas.microsoft.com/office/drawing/2014/main" id="{4A300194-FB2F-4245-8244-43893B88CA89}"/>
            </a:ext>
          </a:extLst>
        </xdr:cNvPr>
        <xdr:cNvSpPr/>
      </xdr:nvSpPr>
      <xdr:spPr>
        <a:xfrm>
          <a:off x="17551400" y="1350554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160564</xdr:rowOff>
    </xdr:from>
    <xdr:to>
      <xdr:col>107</xdr:col>
      <xdr:colOff>50800</xdr:colOff>
      <xdr:row>82</xdr:row>
      <xdr:rowOff>5443</xdr:rowOff>
    </xdr:to>
    <xdr:cxnSp macro="">
      <xdr:nvCxnSpPr>
        <xdr:cNvPr id="729" name="直線コネクタ 728">
          <a:extLst>
            <a:ext uri="{FF2B5EF4-FFF2-40B4-BE49-F238E27FC236}">
              <a16:creationId xmlns:a16="http://schemas.microsoft.com/office/drawing/2014/main" id="{CF963D39-F3D3-49A5-9380-FA045835167D}"/>
            </a:ext>
          </a:extLst>
        </xdr:cNvPr>
        <xdr:cNvCxnSpPr/>
      </xdr:nvCxnSpPr>
      <xdr:spPr>
        <a:xfrm flipV="1">
          <a:off x="17602200" y="13540014"/>
          <a:ext cx="793750" cy="9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126093</xdr:rowOff>
    </xdr:from>
    <xdr:to>
      <xdr:col>98</xdr:col>
      <xdr:colOff>38100</xdr:colOff>
      <xdr:row>82</xdr:row>
      <xdr:rowOff>56243</xdr:rowOff>
    </xdr:to>
    <xdr:sp macro="" textlink="">
      <xdr:nvSpPr>
        <xdr:cNvPr id="730" name="楕円 729">
          <a:extLst>
            <a:ext uri="{FF2B5EF4-FFF2-40B4-BE49-F238E27FC236}">
              <a16:creationId xmlns:a16="http://schemas.microsoft.com/office/drawing/2014/main" id="{C29C69B9-B494-4CC0-AD3C-59268C7F1B91}"/>
            </a:ext>
          </a:extLst>
        </xdr:cNvPr>
        <xdr:cNvSpPr/>
      </xdr:nvSpPr>
      <xdr:spPr>
        <a:xfrm>
          <a:off x="16757650" y="1350554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5443</xdr:rowOff>
    </xdr:from>
    <xdr:to>
      <xdr:col>102</xdr:col>
      <xdr:colOff>114300</xdr:colOff>
      <xdr:row>82</xdr:row>
      <xdr:rowOff>5443</xdr:rowOff>
    </xdr:to>
    <xdr:cxnSp macro="">
      <xdr:nvCxnSpPr>
        <xdr:cNvPr id="731" name="直線コネクタ 730">
          <a:extLst>
            <a:ext uri="{FF2B5EF4-FFF2-40B4-BE49-F238E27FC236}">
              <a16:creationId xmlns:a16="http://schemas.microsoft.com/office/drawing/2014/main" id="{C27C8B04-591F-4DE1-AF76-FCAC7E6E9655}"/>
            </a:ext>
          </a:extLst>
        </xdr:cNvPr>
        <xdr:cNvCxnSpPr/>
      </xdr:nvCxnSpPr>
      <xdr:spPr>
        <a:xfrm>
          <a:off x="16802100" y="1354999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2" name="n_1aveValue【児童館】&#10;一人当たり面積">
          <a:extLst>
            <a:ext uri="{FF2B5EF4-FFF2-40B4-BE49-F238E27FC236}">
              <a16:creationId xmlns:a16="http://schemas.microsoft.com/office/drawing/2014/main" id="{8F176255-93DC-4116-9D68-672BF3FC2BF7}"/>
            </a:ext>
          </a:extLst>
        </xdr:cNvPr>
        <xdr:cNvSpPr txBox="1"/>
      </xdr:nvSpPr>
      <xdr:spPr>
        <a:xfrm>
          <a:off x="18980227" y="140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3" name="n_2aveValue【児童館】&#10;一人当たり面積">
          <a:extLst>
            <a:ext uri="{FF2B5EF4-FFF2-40B4-BE49-F238E27FC236}">
              <a16:creationId xmlns:a16="http://schemas.microsoft.com/office/drawing/2014/main" id="{C9543B50-4AC2-4B35-A707-A53D886C92C7}"/>
            </a:ext>
          </a:extLst>
        </xdr:cNvPr>
        <xdr:cNvSpPr txBox="1"/>
      </xdr:nvSpPr>
      <xdr:spPr>
        <a:xfrm>
          <a:off x="18180127" y="140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4" name="n_3aveValue【児童館】&#10;一人当たり面積">
          <a:extLst>
            <a:ext uri="{FF2B5EF4-FFF2-40B4-BE49-F238E27FC236}">
              <a16:creationId xmlns:a16="http://schemas.microsoft.com/office/drawing/2014/main" id="{AE1E793E-11A7-4248-8D75-626D4546F743}"/>
            </a:ext>
          </a:extLst>
        </xdr:cNvPr>
        <xdr:cNvSpPr txBox="1"/>
      </xdr:nvSpPr>
      <xdr:spPr>
        <a:xfrm>
          <a:off x="17386377" y="1402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5" name="n_4aveValue【児童館】&#10;一人当たり面積">
          <a:extLst>
            <a:ext uri="{FF2B5EF4-FFF2-40B4-BE49-F238E27FC236}">
              <a16:creationId xmlns:a16="http://schemas.microsoft.com/office/drawing/2014/main" id="{00BE517C-493A-4A6D-9834-606E4BFE0401}"/>
            </a:ext>
          </a:extLst>
        </xdr:cNvPr>
        <xdr:cNvSpPr txBox="1"/>
      </xdr:nvSpPr>
      <xdr:spPr>
        <a:xfrm>
          <a:off x="16592627" y="14036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40113</xdr:rowOff>
    </xdr:from>
    <xdr:ext cx="469744" cy="259045"/>
    <xdr:sp macro="" textlink="">
      <xdr:nvSpPr>
        <xdr:cNvPr id="736" name="n_1mainValue【児童館】&#10;一人当たり面積">
          <a:extLst>
            <a:ext uri="{FF2B5EF4-FFF2-40B4-BE49-F238E27FC236}">
              <a16:creationId xmlns:a16="http://schemas.microsoft.com/office/drawing/2014/main" id="{690571E2-7195-47CA-BE26-0B7965042439}"/>
            </a:ext>
          </a:extLst>
        </xdr:cNvPr>
        <xdr:cNvSpPr txBox="1"/>
      </xdr:nvSpPr>
      <xdr:spPr>
        <a:xfrm>
          <a:off x="18980227" y="132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56441</xdr:rowOff>
    </xdr:from>
    <xdr:ext cx="469744" cy="259045"/>
    <xdr:sp macro="" textlink="">
      <xdr:nvSpPr>
        <xdr:cNvPr id="737" name="n_2mainValue【児童館】&#10;一人当たり面積">
          <a:extLst>
            <a:ext uri="{FF2B5EF4-FFF2-40B4-BE49-F238E27FC236}">
              <a16:creationId xmlns:a16="http://schemas.microsoft.com/office/drawing/2014/main" id="{4801AFA5-6768-4138-AEC7-136C01BBE7C7}"/>
            </a:ext>
          </a:extLst>
        </xdr:cNvPr>
        <xdr:cNvSpPr txBox="1"/>
      </xdr:nvSpPr>
      <xdr:spPr>
        <a:xfrm>
          <a:off x="18180127" y="13270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72770</xdr:rowOff>
    </xdr:from>
    <xdr:ext cx="469744" cy="259045"/>
    <xdr:sp macro="" textlink="">
      <xdr:nvSpPr>
        <xdr:cNvPr id="738" name="n_3mainValue【児童館】&#10;一人当たり面積">
          <a:extLst>
            <a:ext uri="{FF2B5EF4-FFF2-40B4-BE49-F238E27FC236}">
              <a16:creationId xmlns:a16="http://schemas.microsoft.com/office/drawing/2014/main" id="{BBA9038F-E0E4-4B4E-AE41-B9CC9577F837}"/>
            </a:ext>
          </a:extLst>
        </xdr:cNvPr>
        <xdr:cNvSpPr txBox="1"/>
      </xdr:nvSpPr>
      <xdr:spPr>
        <a:xfrm>
          <a:off x="17386377" y="1328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72770</xdr:rowOff>
    </xdr:from>
    <xdr:ext cx="469744" cy="259045"/>
    <xdr:sp macro="" textlink="">
      <xdr:nvSpPr>
        <xdr:cNvPr id="739" name="n_4mainValue【児童館】&#10;一人当たり面積">
          <a:extLst>
            <a:ext uri="{FF2B5EF4-FFF2-40B4-BE49-F238E27FC236}">
              <a16:creationId xmlns:a16="http://schemas.microsoft.com/office/drawing/2014/main" id="{F581FC4C-0095-465E-B708-131958C06E0D}"/>
            </a:ext>
          </a:extLst>
        </xdr:cNvPr>
        <xdr:cNvSpPr txBox="1"/>
      </xdr:nvSpPr>
      <xdr:spPr>
        <a:xfrm>
          <a:off x="16592627" y="13287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50F4B86-6D8E-4A77-9E85-BAB62E1B9255}"/>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445032E0-6337-4CC4-BAC0-0D816A79221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F048E140-0E94-4573-81FD-A388522B29B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159610BC-E5A3-45B4-BED0-DB2C3648BCE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BD5149ED-9C40-4C3D-AAB4-93400C208E04}"/>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C4285CF5-87C1-4E67-B542-00C39B83AAC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F2B1F2DB-A5E4-4092-BD08-77D83BA1E4A0}"/>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7B353555-C789-4E86-86CE-3AB589B5AB6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E22AF790-CACF-418B-A3CD-9CD5232CA25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2F714C92-4480-486E-9CBF-B2276D51265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585A079C-7679-4476-B2D2-1941641EEAC5}"/>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47C43E4F-E28D-48A7-9CEA-74EC538237D1}"/>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5CB4EAF9-D989-4A29-809F-FEBE0EC9DA74}"/>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35EDD422-24DA-44E9-8566-B176BA1102F4}"/>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891E5BB9-DB00-4C35-A017-5CD4343A5E5E}"/>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4B1E74BB-F456-4A1B-8331-B12BAA59D23E}"/>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3D87EBBC-0011-4322-949E-E3E1EEAEE61E}"/>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E53B48-2388-4B04-A161-C262ED74CAC2}"/>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E252C0A-A85B-4640-B102-987ABEF0DB06}"/>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60B134D6-3DEA-4A18-B3B9-01D03B3305DE}"/>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A39DC38C-B2B5-47F3-A7AF-D6A54D9FB61D}"/>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66639987-68AD-48DE-8E01-59FB852B00E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C3203457-2A6B-47FE-A12F-178938A9D949}"/>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BB7B3E56-BB67-4215-A78E-CA70D035BF0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4" name="直線コネクタ 763">
          <a:extLst>
            <a:ext uri="{FF2B5EF4-FFF2-40B4-BE49-F238E27FC236}">
              <a16:creationId xmlns:a16="http://schemas.microsoft.com/office/drawing/2014/main" id="{F30DF82D-FA6E-4071-B511-6DFFD1546FAA}"/>
            </a:ext>
          </a:extLst>
        </xdr:cNvPr>
        <xdr:cNvCxnSpPr/>
      </xdr:nvCxnSpPr>
      <xdr:spPr>
        <a:xfrm flipV="1">
          <a:off x="14699614" y="165639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5" name="【公民館】&#10;有形固定資産減価償却率最小値テキスト">
          <a:extLst>
            <a:ext uri="{FF2B5EF4-FFF2-40B4-BE49-F238E27FC236}">
              <a16:creationId xmlns:a16="http://schemas.microsoft.com/office/drawing/2014/main" id="{F9CE61C7-AD35-4F31-B19A-24673BF91AD0}"/>
            </a:ext>
          </a:extLst>
        </xdr:cNvPr>
        <xdr:cNvSpPr txBox="1"/>
      </xdr:nvSpPr>
      <xdr:spPr>
        <a:xfrm>
          <a:off x="14738350"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6" name="直線コネクタ 765">
          <a:extLst>
            <a:ext uri="{FF2B5EF4-FFF2-40B4-BE49-F238E27FC236}">
              <a16:creationId xmlns:a16="http://schemas.microsoft.com/office/drawing/2014/main" id="{31E4DCCE-6984-4ED9-8D56-6EB4EEB2DF77}"/>
            </a:ext>
          </a:extLst>
        </xdr:cNvPr>
        <xdr:cNvCxnSpPr/>
      </xdr:nvCxnSpPr>
      <xdr:spPr>
        <a:xfrm>
          <a:off x="14611350" y="17931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7" name="【公民館】&#10;有形固定資産減価償却率最大値テキスト">
          <a:extLst>
            <a:ext uri="{FF2B5EF4-FFF2-40B4-BE49-F238E27FC236}">
              <a16:creationId xmlns:a16="http://schemas.microsoft.com/office/drawing/2014/main" id="{42BD6E26-5879-4886-A1C2-610F518A5ABE}"/>
            </a:ext>
          </a:extLst>
        </xdr:cNvPr>
        <xdr:cNvSpPr txBox="1"/>
      </xdr:nvSpPr>
      <xdr:spPr>
        <a:xfrm>
          <a:off x="14738350" y="1633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8" name="直線コネクタ 767">
          <a:extLst>
            <a:ext uri="{FF2B5EF4-FFF2-40B4-BE49-F238E27FC236}">
              <a16:creationId xmlns:a16="http://schemas.microsoft.com/office/drawing/2014/main" id="{E11BCBC2-A15C-4FA2-806A-1A3C53B421CE}"/>
            </a:ext>
          </a:extLst>
        </xdr:cNvPr>
        <xdr:cNvCxnSpPr/>
      </xdr:nvCxnSpPr>
      <xdr:spPr>
        <a:xfrm>
          <a:off x="14611350" y="16563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9" name="【公民館】&#10;有形固定資産減価償却率平均値テキスト">
          <a:extLst>
            <a:ext uri="{FF2B5EF4-FFF2-40B4-BE49-F238E27FC236}">
              <a16:creationId xmlns:a16="http://schemas.microsoft.com/office/drawing/2014/main" id="{0AAD350F-BBFF-46EF-81CA-D987166C1B98}"/>
            </a:ext>
          </a:extLst>
        </xdr:cNvPr>
        <xdr:cNvSpPr txBox="1"/>
      </xdr:nvSpPr>
      <xdr:spPr>
        <a:xfrm>
          <a:off x="14738350" y="1720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70" name="フローチャート: 判断 769">
          <a:extLst>
            <a:ext uri="{FF2B5EF4-FFF2-40B4-BE49-F238E27FC236}">
              <a16:creationId xmlns:a16="http://schemas.microsoft.com/office/drawing/2014/main" id="{1A77AE35-3AA2-4E64-843B-1593DAB5D87E}"/>
            </a:ext>
          </a:extLst>
        </xdr:cNvPr>
        <xdr:cNvSpPr/>
      </xdr:nvSpPr>
      <xdr:spPr>
        <a:xfrm>
          <a:off x="14649450" y="17349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71" name="フローチャート: 判断 770">
          <a:extLst>
            <a:ext uri="{FF2B5EF4-FFF2-40B4-BE49-F238E27FC236}">
              <a16:creationId xmlns:a16="http://schemas.microsoft.com/office/drawing/2014/main" id="{6DF8C405-F934-4399-B160-1166C3D240C6}"/>
            </a:ext>
          </a:extLst>
        </xdr:cNvPr>
        <xdr:cNvSpPr/>
      </xdr:nvSpPr>
      <xdr:spPr>
        <a:xfrm>
          <a:off x="1388745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2" name="フローチャート: 判断 771">
          <a:extLst>
            <a:ext uri="{FF2B5EF4-FFF2-40B4-BE49-F238E27FC236}">
              <a16:creationId xmlns:a16="http://schemas.microsoft.com/office/drawing/2014/main" id="{41DD126A-0519-4307-A1F3-28E513A313A6}"/>
            </a:ext>
          </a:extLst>
        </xdr:cNvPr>
        <xdr:cNvSpPr/>
      </xdr:nvSpPr>
      <xdr:spPr>
        <a:xfrm>
          <a:off x="13093700" y="1732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3" name="フローチャート: 判断 772">
          <a:extLst>
            <a:ext uri="{FF2B5EF4-FFF2-40B4-BE49-F238E27FC236}">
              <a16:creationId xmlns:a16="http://schemas.microsoft.com/office/drawing/2014/main" id="{25C9CE21-851A-47D2-9DBB-B8880A321143}"/>
            </a:ext>
          </a:extLst>
        </xdr:cNvPr>
        <xdr:cNvSpPr/>
      </xdr:nvSpPr>
      <xdr:spPr>
        <a:xfrm>
          <a:off x="12299950" y="172999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4" name="フローチャート: 判断 773">
          <a:extLst>
            <a:ext uri="{FF2B5EF4-FFF2-40B4-BE49-F238E27FC236}">
              <a16:creationId xmlns:a16="http://schemas.microsoft.com/office/drawing/2014/main" id="{04F5EB5E-0D48-43A7-8F94-60A8BA03F6DC}"/>
            </a:ext>
          </a:extLst>
        </xdr:cNvPr>
        <xdr:cNvSpPr/>
      </xdr:nvSpPr>
      <xdr:spPr>
        <a:xfrm>
          <a:off x="11487150" y="1728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F3D216ED-B828-4B48-94CA-B286487FC42B}"/>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7271D35-F800-4342-B038-E2157D080325}"/>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AD22B239-3ABF-4EF3-AF82-8CCBD10CA425}"/>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50D82A0A-0200-4FDE-983D-9A179C0D71EA}"/>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CC92E84-9BD9-451F-A0F9-0AF349893F06}"/>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23495</xdr:rowOff>
    </xdr:from>
    <xdr:to>
      <xdr:col>85</xdr:col>
      <xdr:colOff>177800</xdr:colOff>
      <xdr:row>107</xdr:row>
      <xdr:rowOff>125095</xdr:rowOff>
    </xdr:to>
    <xdr:sp macro="" textlink="">
      <xdr:nvSpPr>
        <xdr:cNvPr id="780" name="楕円 779">
          <a:extLst>
            <a:ext uri="{FF2B5EF4-FFF2-40B4-BE49-F238E27FC236}">
              <a16:creationId xmlns:a16="http://schemas.microsoft.com/office/drawing/2014/main" id="{C574B7EA-DC8B-4FB2-A89F-A09C5C01285E}"/>
            </a:ext>
          </a:extLst>
        </xdr:cNvPr>
        <xdr:cNvSpPr/>
      </xdr:nvSpPr>
      <xdr:spPr>
        <a:xfrm>
          <a:off x="14649450" y="1779714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109872</xdr:rowOff>
    </xdr:from>
    <xdr:ext cx="405111" cy="259045"/>
    <xdr:sp macro="" textlink="">
      <xdr:nvSpPr>
        <xdr:cNvPr id="781" name="【公民館】&#10;有形固定資産減価償却率該当値テキスト">
          <a:extLst>
            <a:ext uri="{FF2B5EF4-FFF2-40B4-BE49-F238E27FC236}">
              <a16:creationId xmlns:a16="http://schemas.microsoft.com/office/drawing/2014/main" id="{AC67E4DF-E582-4F01-B5AD-535F3D17CE12}"/>
            </a:ext>
          </a:extLst>
        </xdr:cNvPr>
        <xdr:cNvSpPr txBox="1"/>
      </xdr:nvSpPr>
      <xdr:spPr>
        <a:xfrm>
          <a:off x="14738350" y="17712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2539</xdr:rowOff>
    </xdr:from>
    <xdr:to>
      <xdr:col>81</xdr:col>
      <xdr:colOff>101600</xdr:colOff>
      <xdr:row>107</xdr:row>
      <xdr:rowOff>104139</xdr:rowOff>
    </xdr:to>
    <xdr:sp macro="" textlink="">
      <xdr:nvSpPr>
        <xdr:cNvPr id="782" name="楕円 781">
          <a:extLst>
            <a:ext uri="{FF2B5EF4-FFF2-40B4-BE49-F238E27FC236}">
              <a16:creationId xmlns:a16="http://schemas.microsoft.com/office/drawing/2014/main" id="{F78179CA-55DC-4C2A-8F1A-8853E1DB50A2}"/>
            </a:ext>
          </a:extLst>
        </xdr:cNvPr>
        <xdr:cNvSpPr/>
      </xdr:nvSpPr>
      <xdr:spPr>
        <a:xfrm>
          <a:off x="1388745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53339</xdr:rowOff>
    </xdr:from>
    <xdr:to>
      <xdr:col>85</xdr:col>
      <xdr:colOff>127000</xdr:colOff>
      <xdr:row>107</xdr:row>
      <xdr:rowOff>74295</xdr:rowOff>
    </xdr:to>
    <xdr:cxnSp macro="">
      <xdr:nvCxnSpPr>
        <xdr:cNvPr id="783" name="直線コネクタ 782">
          <a:extLst>
            <a:ext uri="{FF2B5EF4-FFF2-40B4-BE49-F238E27FC236}">
              <a16:creationId xmlns:a16="http://schemas.microsoft.com/office/drawing/2014/main" id="{721E12B5-AB50-4FFD-B8BF-E9ACD8139C0B}"/>
            </a:ext>
          </a:extLst>
        </xdr:cNvPr>
        <xdr:cNvCxnSpPr/>
      </xdr:nvCxnSpPr>
      <xdr:spPr>
        <a:xfrm>
          <a:off x="13938250" y="17826989"/>
          <a:ext cx="762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151130</xdr:rowOff>
    </xdr:from>
    <xdr:to>
      <xdr:col>76</xdr:col>
      <xdr:colOff>165100</xdr:colOff>
      <xdr:row>107</xdr:row>
      <xdr:rowOff>81280</xdr:rowOff>
    </xdr:to>
    <xdr:sp macro="" textlink="">
      <xdr:nvSpPr>
        <xdr:cNvPr id="784" name="楕円 783">
          <a:extLst>
            <a:ext uri="{FF2B5EF4-FFF2-40B4-BE49-F238E27FC236}">
              <a16:creationId xmlns:a16="http://schemas.microsoft.com/office/drawing/2014/main" id="{850CD153-3352-4B2F-9179-9D86E206737C}"/>
            </a:ext>
          </a:extLst>
        </xdr:cNvPr>
        <xdr:cNvSpPr/>
      </xdr:nvSpPr>
      <xdr:spPr>
        <a:xfrm>
          <a:off x="130937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30480</xdr:rowOff>
    </xdr:from>
    <xdr:to>
      <xdr:col>81</xdr:col>
      <xdr:colOff>50800</xdr:colOff>
      <xdr:row>107</xdr:row>
      <xdr:rowOff>53339</xdr:rowOff>
    </xdr:to>
    <xdr:cxnSp macro="">
      <xdr:nvCxnSpPr>
        <xdr:cNvPr id="785" name="直線コネクタ 784">
          <a:extLst>
            <a:ext uri="{FF2B5EF4-FFF2-40B4-BE49-F238E27FC236}">
              <a16:creationId xmlns:a16="http://schemas.microsoft.com/office/drawing/2014/main" id="{8427DC51-A988-4BA0-8158-146683683B14}"/>
            </a:ext>
          </a:extLst>
        </xdr:cNvPr>
        <xdr:cNvCxnSpPr/>
      </xdr:nvCxnSpPr>
      <xdr:spPr>
        <a:xfrm>
          <a:off x="13144500" y="17804130"/>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111125</xdr:rowOff>
    </xdr:from>
    <xdr:to>
      <xdr:col>72</xdr:col>
      <xdr:colOff>38100</xdr:colOff>
      <xdr:row>107</xdr:row>
      <xdr:rowOff>41275</xdr:rowOff>
    </xdr:to>
    <xdr:sp macro="" textlink="">
      <xdr:nvSpPr>
        <xdr:cNvPr id="786" name="楕円 785">
          <a:extLst>
            <a:ext uri="{FF2B5EF4-FFF2-40B4-BE49-F238E27FC236}">
              <a16:creationId xmlns:a16="http://schemas.microsoft.com/office/drawing/2014/main" id="{9E545B56-59C0-497D-8C68-732A0443B3A1}"/>
            </a:ext>
          </a:extLst>
        </xdr:cNvPr>
        <xdr:cNvSpPr/>
      </xdr:nvSpPr>
      <xdr:spPr>
        <a:xfrm>
          <a:off x="12299950" y="177133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161925</xdr:rowOff>
    </xdr:from>
    <xdr:to>
      <xdr:col>76</xdr:col>
      <xdr:colOff>114300</xdr:colOff>
      <xdr:row>107</xdr:row>
      <xdr:rowOff>30480</xdr:rowOff>
    </xdr:to>
    <xdr:cxnSp macro="">
      <xdr:nvCxnSpPr>
        <xdr:cNvPr id="787" name="直線コネクタ 786">
          <a:extLst>
            <a:ext uri="{FF2B5EF4-FFF2-40B4-BE49-F238E27FC236}">
              <a16:creationId xmlns:a16="http://schemas.microsoft.com/office/drawing/2014/main" id="{959CFAFA-320E-4819-84BA-6F82CDAFEECE}"/>
            </a:ext>
          </a:extLst>
        </xdr:cNvPr>
        <xdr:cNvCxnSpPr/>
      </xdr:nvCxnSpPr>
      <xdr:spPr>
        <a:xfrm>
          <a:off x="12344400" y="17764125"/>
          <a:ext cx="8001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71120</xdr:rowOff>
    </xdr:from>
    <xdr:to>
      <xdr:col>67</xdr:col>
      <xdr:colOff>101600</xdr:colOff>
      <xdr:row>107</xdr:row>
      <xdr:rowOff>1270</xdr:rowOff>
    </xdr:to>
    <xdr:sp macro="" textlink="">
      <xdr:nvSpPr>
        <xdr:cNvPr id="788" name="楕円 787">
          <a:extLst>
            <a:ext uri="{FF2B5EF4-FFF2-40B4-BE49-F238E27FC236}">
              <a16:creationId xmlns:a16="http://schemas.microsoft.com/office/drawing/2014/main" id="{474778D6-4C76-44BE-85F4-4DF9AA46F683}"/>
            </a:ext>
          </a:extLst>
        </xdr:cNvPr>
        <xdr:cNvSpPr/>
      </xdr:nvSpPr>
      <xdr:spPr>
        <a:xfrm>
          <a:off x="1148715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106</xdr:row>
      <xdr:rowOff>161925</xdr:rowOff>
    </xdr:to>
    <xdr:cxnSp macro="">
      <xdr:nvCxnSpPr>
        <xdr:cNvPr id="789" name="直線コネクタ 788">
          <a:extLst>
            <a:ext uri="{FF2B5EF4-FFF2-40B4-BE49-F238E27FC236}">
              <a16:creationId xmlns:a16="http://schemas.microsoft.com/office/drawing/2014/main" id="{56DBAEC8-4422-4BDC-8040-0AB20EE4C6BC}"/>
            </a:ext>
          </a:extLst>
        </xdr:cNvPr>
        <xdr:cNvCxnSpPr/>
      </xdr:nvCxnSpPr>
      <xdr:spPr>
        <a:xfrm>
          <a:off x="11537950" y="17724120"/>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90" name="n_1aveValue【公民館】&#10;有形固定資産減価償却率">
          <a:extLst>
            <a:ext uri="{FF2B5EF4-FFF2-40B4-BE49-F238E27FC236}">
              <a16:creationId xmlns:a16="http://schemas.microsoft.com/office/drawing/2014/main" id="{8A8ACAE1-4959-42D1-8E93-6C51BA177C1E}"/>
            </a:ext>
          </a:extLst>
        </xdr:cNvPr>
        <xdr:cNvSpPr txBox="1"/>
      </xdr:nvSpPr>
      <xdr:spPr>
        <a:xfrm>
          <a:off x="13742044" y="1712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91" name="n_2aveValue【公民館】&#10;有形固定資産減価償却率">
          <a:extLst>
            <a:ext uri="{FF2B5EF4-FFF2-40B4-BE49-F238E27FC236}">
              <a16:creationId xmlns:a16="http://schemas.microsoft.com/office/drawing/2014/main" id="{F4C657AF-B117-40D4-A011-88BC7D9D8F59}"/>
            </a:ext>
          </a:extLst>
        </xdr:cNvPr>
        <xdr:cNvSpPr txBox="1"/>
      </xdr:nvSpPr>
      <xdr:spPr>
        <a:xfrm>
          <a:off x="1296099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2" name="n_3aveValue【公民館】&#10;有形固定資産減価償却率">
          <a:extLst>
            <a:ext uri="{FF2B5EF4-FFF2-40B4-BE49-F238E27FC236}">
              <a16:creationId xmlns:a16="http://schemas.microsoft.com/office/drawing/2014/main" id="{3FFFA1A3-18CB-4087-B421-A3A35D82DF0D}"/>
            </a:ext>
          </a:extLst>
        </xdr:cNvPr>
        <xdr:cNvSpPr txBox="1"/>
      </xdr:nvSpPr>
      <xdr:spPr>
        <a:xfrm>
          <a:off x="12167244" y="1707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3" name="n_4aveValue【公民館】&#10;有形固定資産減価償却率">
          <a:extLst>
            <a:ext uri="{FF2B5EF4-FFF2-40B4-BE49-F238E27FC236}">
              <a16:creationId xmlns:a16="http://schemas.microsoft.com/office/drawing/2014/main" id="{0E27882E-44C5-4639-A2FF-9DE65B2F5919}"/>
            </a:ext>
          </a:extLst>
        </xdr:cNvPr>
        <xdr:cNvSpPr txBox="1"/>
      </xdr:nvSpPr>
      <xdr:spPr>
        <a:xfrm>
          <a:off x="11354444" y="1706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95266</xdr:rowOff>
    </xdr:from>
    <xdr:ext cx="405111" cy="259045"/>
    <xdr:sp macro="" textlink="">
      <xdr:nvSpPr>
        <xdr:cNvPr id="794" name="n_1mainValue【公民館】&#10;有形固定資産減価償却率">
          <a:extLst>
            <a:ext uri="{FF2B5EF4-FFF2-40B4-BE49-F238E27FC236}">
              <a16:creationId xmlns:a16="http://schemas.microsoft.com/office/drawing/2014/main" id="{D20FFF89-0FBA-40A2-919B-8E0EA205495D}"/>
            </a:ext>
          </a:extLst>
        </xdr:cNvPr>
        <xdr:cNvSpPr txBox="1"/>
      </xdr:nvSpPr>
      <xdr:spPr>
        <a:xfrm>
          <a:off x="137420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72407</xdr:rowOff>
    </xdr:from>
    <xdr:ext cx="405111" cy="259045"/>
    <xdr:sp macro="" textlink="">
      <xdr:nvSpPr>
        <xdr:cNvPr id="795" name="n_2mainValue【公民館】&#10;有形固定資産減価償却率">
          <a:extLst>
            <a:ext uri="{FF2B5EF4-FFF2-40B4-BE49-F238E27FC236}">
              <a16:creationId xmlns:a16="http://schemas.microsoft.com/office/drawing/2014/main" id="{DF665E81-77B0-481B-9486-1E9CF7E390D9}"/>
            </a:ext>
          </a:extLst>
        </xdr:cNvPr>
        <xdr:cNvSpPr txBox="1"/>
      </xdr:nvSpPr>
      <xdr:spPr>
        <a:xfrm>
          <a:off x="1296099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32402</xdr:rowOff>
    </xdr:from>
    <xdr:ext cx="405111" cy="259045"/>
    <xdr:sp macro="" textlink="">
      <xdr:nvSpPr>
        <xdr:cNvPr id="796" name="n_3mainValue【公民館】&#10;有形固定資産減価償却率">
          <a:extLst>
            <a:ext uri="{FF2B5EF4-FFF2-40B4-BE49-F238E27FC236}">
              <a16:creationId xmlns:a16="http://schemas.microsoft.com/office/drawing/2014/main" id="{DCB50280-71D0-4CB3-88F6-8D91828BBF9E}"/>
            </a:ext>
          </a:extLst>
        </xdr:cNvPr>
        <xdr:cNvSpPr txBox="1"/>
      </xdr:nvSpPr>
      <xdr:spPr>
        <a:xfrm>
          <a:off x="12167244" y="17806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163847</xdr:rowOff>
    </xdr:from>
    <xdr:ext cx="405111" cy="259045"/>
    <xdr:sp macro="" textlink="">
      <xdr:nvSpPr>
        <xdr:cNvPr id="797" name="n_4mainValue【公民館】&#10;有形固定資産減価償却率">
          <a:extLst>
            <a:ext uri="{FF2B5EF4-FFF2-40B4-BE49-F238E27FC236}">
              <a16:creationId xmlns:a16="http://schemas.microsoft.com/office/drawing/2014/main" id="{CCA0B17A-0BBE-451B-9C03-5B1C1649C966}"/>
            </a:ext>
          </a:extLst>
        </xdr:cNvPr>
        <xdr:cNvSpPr txBox="1"/>
      </xdr:nvSpPr>
      <xdr:spPr>
        <a:xfrm>
          <a:off x="113544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8C34E3F8-BC69-4B59-B3F0-17858A5EDBC4}"/>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1CD58BAC-7943-4023-807A-E8E6AC0C42E1}"/>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678A62C-7D23-4221-B182-BAD163D0610C}"/>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2D9B3231-7EAB-47D3-AA92-9C862F55D419}"/>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9350A9E0-B227-41C7-AD57-B8607E300EDB}"/>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6B9773F-7360-4E2A-AAF6-8C31EAA241F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3B0E08B9-BC48-473C-ABDA-9631841BFED0}"/>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B0F4A5D9-EF33-42FE-82D0-17BD290B7A64}"/>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DBE3D500-C188-4270-B3DA-643D637A67DD}"/>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15357F44-9ECA-46AC-925A-93B877434010}"/>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4730F768-892C-4792-BF73-DA6B6BF7F48A}"/>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D83D14CD-A6CB-4246-B2AA-47BBEF7683B9}"/>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75100AF3-8FBA-4EB4-9701-462F4DC59526}"/>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24FD4C19-77C3-49AE-9399-DBC58FB8A229}"/>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FA6013C8-E993-4CD7-9B0B-352E9B860F84}"/>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C3A90E43-7FAD-4AA1-96AD-9A6861A4A531}"/>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23358EE7-1E5A-443C-A01A-A049A9E0B5E5}"/>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66722D57-D474-433E-A99C-B0364F2C1051}"/>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578BEF15-34DA-4F93-B6D1-B7E3C167606A}"/>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1AD9EE47-B3E8-44D9-819A-E3793DCF5C4D}"/>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1F9392B7-A6E0-4757-95FE-81ED3E5C3D35}"/>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9" name="直線コネクタ 818">
          <a:extLst>
            <a:ext uri="{FF2B5EF4-FFF2-40B4-BE49-F238E27FC236}">
              <a16:creationId xmlns:a16="http://schemas.microsoft.com/office/drawing/2014/main" id="{B82C3BD1-D2A9-4457-8329-C2B1FF8E0670}"/>
            </a:ext>
          </a:extLst>
        </xdr:cNvPr>
        <xdr:cNvCxnSpPr/>
      </xdr:nvCxnSpPr>
      <xdr:spPr>
        <a:xfrm flipV="1">
          <a:off x="19951064" y="166108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20" name="【公民館】&#10;一人当たり面積最小値テキスト">
          <a:extLst>
            <a:ext uri="{FF2B5EF4-FFF2-40B4-BE49-F238E27FC236}">
              <a16:creationId xmlns:a16="http://schemas.microsoft.com/office/drawing/2014/main" id="{F0B624FC-BC78-44DB-9918-B463A936BC35}"/>
            </a:ext>
          </a:extLst>
        </xdr:cNvPr>
        <xdr:cNvSpPr txBox="1"/>
      </xdr:nvSpPr>
      <xdr:spPr>
        <a:xfrm>
          <a:off x="19989800" y="180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21" name="直線コネクタ 820">
          <a:extLst>
            <a:ext uri="{FF2B5EF4-FFF2-40B4-BE49-F238E27FC236}">
              <a16:creationId xmlns:a16="http://schemas.microsoft.com/office/drawing/2014/main" id="{B5A05837-52A2-458F-B150-9C947F9AABB2}"/>
            </a:ext>
          </a:extLst>
        </xdr:cNvPr>
        <xdr:cNvCxnSpPr/>
      </xdr:nvCxnSpPr>
      <xdr:spPr>
        <a:xfrm>
          <a:off x="19881850" y="18007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2" name="【公民館】&#10;一人当たり面積最大値テキスト">
          <a:extLst>
            <a:ext uri="{FF2B5EF4-FFF2-40B4-BE49-F238E27FC236}">
              <a16:creationId xmlns:a16="http://schemas.microsoft.com/office/drawing/2014/main" id="{3DCFE3BE-3C8F-4726-B916-9F6C6BC5D955}"/>
            </a:ext>
          </a:extLst>
        </xdr:cNvPr>
        <xdr:cNvSpPr txBox="1"/>
      </xdr:nvSpPr>
      <xdr:spPr>
        <a:xfrm>
          <a:off x="19989800" y="1638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3" name="直線コネクタ 822">
          <a:extLst>
            <a:ext uri="{FF2B5EF4-FFF2-40B4-BE49-F238E27FC236}">
              <a16:creationId xmlns:a16="http://schemas.microsoft.com/office/drawing/2014/main" id="{4D716B58-EC24-44F1-9957-DD8A29D4079E}"/>
            </a:ext>
          </a:extLst>
        </xdr:cNvPr>
        <xdr:cNvCxnSpPr/>
      </xdr:nvCxnSpPr>
      <xdr:spPr>
        <a:xfrm>
          <a:off x="19881850" y="1661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4" name="【公民館】&#10;一人当たり面積平均値テキスト">
          <a:extLst>
            <a:ext uri="{FF2B5EF4-FFF2-40B4-BE49-F238E27FC236}">
              <a16:creationId xmlns:a16="http://schemas.microsoft.com/office/drawing/2014/main" id="{84A0ABC1-2337-47D9-9A1E-CCE82ECB818B}"/>
            </a:ext>
          </a:extLst>
        </xdr:cNvPr>
        <xdr:cNvSpPr txBox="1"/>
      </xdr:nvSpPr>
      <xdr:spPr>
        <a:xfrm>
          <a:off x="19989800" y="17601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5" name="フローチャート: 判断 824">
          <a:extLst>
            <a:ext uri="{FF2B5EF4-FFF2-40B4-BE49-F238E27FC236}">
              <a16:creationId xmlns:a16="http://schemas.microsoft.com/office/drawing/2014/main" id="{C74A41B7-D63C-47FB-B69E-20A233C343A6}"/>
            </a:ext>
          </a:extLst>
        </xdr:cNvPr>
        <xdr:cNvSpPr/>
      </xdr:nvSpPr>
      <xdr:spPr>
        <a:xfrm>
          <a:off x="199009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6" name="フローチャート: 判断 825">
          <a:extLst>
            <a:ext uri="{FF2B5EF4-FFF2-40B4-BE49-F238E27FC236}">
              <a16:creationId xmlns:a16="http://schemas.microsoft.com/office/drawing/2014/main" id="{06FFE013-3F1A-4C4D-AF0F-D6B663D0C9BE}"/>
            </a:ext>
          </a:extLst>
        </xdr:cNvPr>
        <xdr:cNvSpPr/>
      </xdr:nvSpPr>
      <xdr:spPr>
        <a:xfrm>
          <a:off x="19157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7" name="フローチャート: 判断 826">
          <a:extLst>
            <a:ext uri="{FF2B5EF4-FFF2-40B4-BE49-F238E27FC236}">
              <a16:creationId xmlns:a16="http://schemas.microsoft.com/office/drawing/2014/main" id="{88FF6D60-1311-40D0-B534-6FD8F288F3E5}"/>
            </a:ext>
          </a:extLst>
        </xdr:cNvPr>
        <xdr:cNvSpPr/>
      </xdr:nvSpPr>
      <xdr:spPr>
        <a:xfrm>
          <a:off x="1834515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8" name="フローチャート: 判断 827">
          <a:extLst>
            <a:ext uri="{FF2B5EF4-FFF2-40B4-BE49-F238E27FC236}">
              <a16:creationId xmlns:a16="http://schemas.microsoft.com/office/drawing/2014/main" id="{0054F828-2EAF-4429-A871-78F217FB9C3C}"/>
            </a:ext>
          </a:extLst>
        </xdr:cNvPr>
        <xdr:cNvSpPr/>
      </xdr:nvSpPr>
      <xdr:spPr>
        <a:xfrm>
          <a:off x="175514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9" name="フローチャート: 判断 828">
          <a:extLst>
            <a:ext uri="{FF2B5EF4-FFF2-40B4-BE49-F238E27FC236}">
              <a16:creationId xmlns:a16="http://schemas.microsoft.com/office/drawing/2014/main" id="{1BD446FF-5250-4A78-AD86-15447958BB87}"/>
            </a:ext>
          </a:extLst>
        </xdr:cNvPr>
        <xdr:cNvSpPr/>
      </xdr:nvSpPr>
      <xdr:spPr>
        <a:xfrm>
          <a:off x="16757650" y="176481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66DF48D-326E-4AD3-A1A9-6DCAE9D577FC}"/>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18182C62-29D3-4580-A6CB-0B0574DB362E}"/>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AA0FF67-BF02-44A3-8C03-F14B8630260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C6EFAA3B-E273-4D93-8196-4DCAB815EBA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5582DFA-51F5-46B0-9009-4EBF1D6CF682}"/>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835" name="楕円 834">
          <a:extLst>
            <a:ext uri="{FF2B5EF4-FFF2-40B4-BE49-F238E27FC236}">
              <a16:creationId xmlns:a16="http://schemas.microsoft.com/office/drawing/2014/main" id="{58EC8FCA-CC01-418C-9263-D8B11F7718A9}"/>
            </a:ext>
          </a:extLst>
        </xdr:cNvPr>
        <xdr:cNvSpPr/>
      </xdr:nvSpPr>
      <xdr:spPr>
        <a:xfrm>
          <a:off x="199009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25416</xdr:rowOff>
    </xdr:from>
    <xdr:ext cx="469744" cy="259045"/>
    <xdr:sp macro="" textlink="">
      <xdr:nvSpPr>
        <xdr:cNvPr id="836" name="【公民館】&#10;一人当たり面積該当値テキスト">
          <a:extLst>
            <a:ext uri="{FF2B5EF4-FFF2-40B4-BE49-F238E27FC236}">
              <a16:creationId xmlns:a16="http://schemas.microsoft.com/office/drawing/2014/main" id="{D712F66F-8969-42F7-906A-4E3DBB35A07B}"/>
            </a:ext>
          </a:extLst>
        </xdr:cNvPr>
        <xdr:cNvSpPr txBox="1"/>
      </xdr:nvSpPr>
      <xdr:spPr>
        <a:xfrm>
          <a:off x="19989800" y="1728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9398</xdr:rowOff>
    </xdr:from>
    <xdr:to>
      <xdr:col>112</xdr:col>
      <xdr:colOff>38100</xdr:colOff>
      <xdr:row>105</xdr:row>
      <xdr:rowOff>110998</xdr:rowOff>
    </xdr:to>
    <xdr:sp macro="" textlink="">
      <xdr:nvSpPr>
        <xdr:cNvPr id="837" name="楕円 836">
          <a:extLst>
            <a:ext uri="{FF2B5EF4-FFF2-40B4-BE49-F238E27FC236}">
              <a16:creationId xmlns:a16="http://schemas.microsoft.com/office/drawing/2014/main" id="{A6FFA770-3308-40F9-89BC-933A9088EFE0}"/>
            </a:ext>
          </a:extLst>
        </xdr:cNvPr>
        <xdr:cNvSpPr/>
      </xdr:nvSpPr>
      <xdr:spPr>
        <a:xfrm>
          <a:off x="19157950" y="174401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53339</xdr:rowOff>
    </xdr:from>
    <xdr:to>
      <xdr:col>116</xdr:col>
      <xdr:colOff>63500</xdr:colOff>
      <xdr:row>105</xdr:row>
      <xdr:rowOff>60198</xdr:rowOff>
    </xdr:to>
    <xdr:cxnSp macro="">
      <xdr:nvCxnSpPr>
        <xdr:cNvPr id="838" name="直線コネクタ 837">
          <a:extLst>
            <a:ext uri="{FF2B5EF4-FFF2-40B4-BE49-F238E27FC236}">
              <a16:creationId xmlns:a16="http://schemas.microsoft.com/office/drawing/2014/main" id="{9595E048-4F1E-4134-A81A-F4B76C090326}"/>
            </a:ext>
          </a:extLst>
        </xdr:cNvPr>
        <xdr:cNvCxnSpPr/>
      </xdr:nvCxnSpPr>
      <xdr:spPr>
        <a:xfrm flipV="1">
          <a:off x="19202400" y="17484089"/>
          <a:ext cx="7493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16256</xdr:rowOff>
    </xdr:from>
    <xdr:to>
      <xdr:col>107</xdr:col>
      <xdr:colOff>101600</xdr:colOff>
      <xdr:row>105</xdr:row>
      <xdr:rowOff>117856</xdr:rowOff>
    </xdr:to>
    <xdr:sp macro="" textlink="">
      <xdr:nvSpPr>
        <xdr:cNvPr id="839" name="楕円 838">
          <a:extLst>
            <a:ext uri="{FF2B5EF4-FFF2-40B4-BE49-F238E27FC236}">
              <a16:creationId xmlns:a16="http://schemas.microsoft.com/office/drawing/2014/main" id="{F330E42B-2094-4652-B10F-B202994DDE5F}"/>
            </a:ext>
          </a:extLst>
        </xdr:cNvPr>
        <xdr:cNvSpPr/>
      </xdr:nvSpPr>
      <xdr:spPr>
        <a:xfrm>
          <a:off x="18345150" y="1744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60198</xdr:rowOff>
    </xdr:from>
    <xdr:to>
      <xdr:col>111</xdr:col>
      <xdr:colOff>177800</xdr:colOff>
      <xdr:row>105</xdr:row>
      <xdr:rowOff>67056</xdr:rowOff>
    </xdr:to>
    <xdr:cxnSp macro="">
      <xdr:nvCxnSpPr>
        <xdr:cNvPr id="840" name="直線コネクタ 839">
          <a:extLst>
            <a:ext uri="{FF2B5EF4-FFF2-40B4-BE49-F238E27FC236}">
              <a16:creationId xmlns:a16="http://schemas.microsoft.com/office/drawing/2014/main" id="{ACBECB40-4DC9-4D13-AD6E-BC5D158EBCD1}"/>
            </a:ext>
          </a:extLst>
        </xdr:cNvPr>
        <xdr:cNvCxnSpPr/>
      </xdr:nvCxnSpPr>
      <xdr:spPr>
        <a:xfrm flipV="1">
          <a:off x="18395950" y="17490948"/>
          <a:ext cx="80645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23113</xdr:rowOff>
    </xdr:from>
    <xdr:to>
      <xdr:col>102</xdr:col>
      <xdr:colOff>165100</xdr:colOff>
      <xdr:row>105</xdr:row>
      <xdr:rowOff>124713</xdr:rowOff>
    </xdr:to>
    <xdr:sp macro="" textlink="">
      <xdr:nvSpPr>
        <xdr:cNvPr id="841" name="楕円 840">
          <a:extLst>
            <a:ext uri="{FF2B5EF4-FFF2-40B4-BE49-F238E27FC236}">
              <a16:creationId xmlns:a16="http://schemas.microsoft.com/office/drawing/2014/main" id="{69164EB1-F7D1-440B-A8C7-440DC75211BC}"/>
            </a:ext>
          </a:extLst>
        </xdr:cNvPr>
        <xdr:cNvSpPr/>
      </xdr:nvSpPr>
      <xdr:spPr>
        <a:xfrm>
          <a:off x="17551400" y="1745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67056</xdr:rowOff>
    </xdr:from>
    <xdr:to>
      <xdr:col>107</xdr:col>
      <xdr:colOff>50800</xdr:colOff>
      <xdr:row>105</xdr:row>
      <xdr:rowOff>73913</xdr:rowOff>
    </xdr:to>
    <xdr:cxnSp macro="">
      <xdr:nvCxnSpPr>
        <xdr:cNvPr id="842" name="直線コネクタ 841">
          <a:extLst>
            <a:ext uri="{FF2B5EF4-FFF2-40B4-BE49-F238E27FC236}">
              <a16:creationId xmlns:a16="http://schemas.microsoft.com/office/drawing/2014/main" id="{EF1F6FCA-28D5-4038-A531-04B412AF86BE}"/>
            </a:ext>
          </a:extLst>
        </xdr:cNvPr>
        <xdr:cNvCxnSpPr/>
      </xdr:nvCxnSpPr>
      <xdr:spPr>
        <a:xfrm flipV="1">
          <a:off x="17602200" y="17497806"/>
          <a:ext cx="79375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32258</xdr:rowOff>
    </xdr:from>
    <xdr:to>
      <xdr:col>98</xdr:col>
      <xdr:colOff>38100</xdr:colOff>
      <xdr:row>105</xdr:row>
      <xdr:rowOff>133858</xdr:rowOff>
    </xdr:to>
    <xdr:sp macro="" textlink="">
      <xdr:nvSpPr>
        <xdr:cNvPr id="843" name="楕円 842">
          <a:extLst>
            <a:ext uri="{FF2B5EF4-FFF2-40B4-BE49-F238E27FC236}">
              <a16:creationId xmlns:a16="http://schemas.microsoft.com/office/drawing/2014/main" id="{1494DCF9-518E-4E61-94A1-A2E98DBF0DAB}"/>
            </a:ext>
          </a:extLst>
        </xdr:cNvPr>
        <xdr:cNvSpPr/>
      </xdr:nvSpPr>
      <xdr:spPr>
        <a:xfrm>
          <a:off x="16757650" y="1746300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73913</xdr:rowOff>
    </xdr:from>
    <xdr:to>
      <xdr:col>102</xdr:col>
      <xdr:colOff>114300</xdr:colOff>
      <xdr:row>105</xdr:row>
      <xdr:rowOff>83058</xdr:rowOff>
    </xdr:to>
    <xdr:cxnSp macro="">
      <xdr:nvCxnSpPr>
        <xdr:cNvPr id="844" name="直線コネクタ 843">
          <a:extLst>
            <a:ext uri="{FF2B5EF4-FFF2-40B4-BE49-F238E27FC236}">
              <a16:creationId xmlns:a16="http://schemas.microsoft.com/office/drawing/2014/main" id="{3A5A8127-3E8B-471F-980D-44C03461F5DB}"/>
            </a:ext>
          </a:extLst>
        </xdr:cNvPr>
        <xdr:cNvCxnSpPr/>
      </xdr:nvCxnSpPr>
      <xdr:spPr>
        <a:xfrm flipV="1">
          <a:off x="16802100" y="17504663"/>
          <a:ext cx="8001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5" name="n_1aveValue【公民館】&#10;一人当たり面積">
          <a:extLst>
            <a:ext uri="{FF2B5EF4-FFF2-40B4-BE49-F238E27FC236}">
              <a16:creationId xmlns:a16="http://schemas.microsoft.com/office/drawing/2014/main" id="{B6A270BB-16DC-4A38-A89B-546AEC8CC2EB}"/>
            </a:ext>
          </a:extLst>
        </xdr:cNvPr>
        <xdr:cNvSpPr txBox="1"/>
      </xdr:nvSpPr>
      <xdr:spPr>
        <a:xfrm>
          <a:off x="18980227" y="1770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6" name="n_2aveValue【公民館】&#10;一人当たり面積">
          <a:extLst>
            <a:ext uri="{FF2B5EF4-FFF2-40B4-BE49-F238E27FC236}">
              <a16:creationId xmlns:a16="http://schemas.microsoft.com/office/drawing/2014/main" id="{E077C21A-84C9-4A30-B457-45BB51C6CAD6}"/>
            </a:ext>
          </a:extLst>
        </xdr:cNvPr>
        <xdr:cNvSpPr txBox="1"/>
      </xdr:nvSpPr>
      <xdr:spPr>
        <a:xfrm>
          <a:off x="18180127"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7" name="n_3aveValue【公民館】&#10;一人当たり面積">
          <a:extLst>
            <a:ext uri="{FF2B5EF4-FFF2-40B4-BE49-F238E27FC236}">
              <a16:creationId xmlns:a16="http://schemas.microsoft.com/office/drawing/2014/main" id="{2870D3D8-D34D-4127-8C7E-51617A84AB81}"/>
            </a:ext>
          </a:extLst>
        </xdr:cNvPr>
        <xdr:cNvSpPr txBox="1"/>
      </xdr:nvSpPr>
      <xdr:spPr>
        <a:xfrm>
          <a:off x="17386377" y="17704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8" name="n_4aveValue【公民館】&#10;一人当たり面積">
          <a:extLst>
            <a:ext uri="{FF2B5EF4-FFF2-40B4-BE49-F238E27FC236}">
              <a16:creationId xmlns:a16="http://schemas.microsoft.com/office/drawing/2014/main" id="{6B5A8044-CFB5-4992-B51D-07DA0ADA6AB9}"/>
            </a:ext>
          </a:extLst>
        </xdr:cNvPr>
        <xdr:cNvSpPr txBox="1"/>
      </xdr:nvSpPr>
      <xdr:spPr>
        <a:xfrm>
          <a:off x="16592627" y="17740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127525</xdr:rowOff>
    </xdr:from>
    <xdr:ext cx="469744" cy="259045"/>
    <xdr:sp macro="" textlink="">
      <xdr:nvSpPr>
        <xdr:cNvPr id="849" name="n_1mainValue【公民館】&#10;一人当たり面積">
          <a:extLst>
            <a:ext uri="{FF2B5EF4-FFF2-40B4-BE49-F238E27FC236}">
              <a16:creationId xmlns:a16="http://schemas.microsoft.com/office/drawing/2014/main" id="{89E0BD9F-1205-4C57-BE3D-86D275684AAC}"/>
            </a:ext>
          </a:extLst>
        </xdr:cNvPr>
        <xdr:cNvSpPr txBox="1"/>
      </xdr:nvSpPr>
      <xdr:spPr>
        <a:xfrm>
          <a:off x="18980227" y="1721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134383</xdr:rowOff>
    </xdr:from>
    <xdr:ext cx="469744" cy="259045"/>
    <xdr:sp macro="" textlink="">
      <xdr:nvSpPr>
        <xdr:cNvPr id="850" name="n_2mainValue【公民館】&#10;一人当たり面積">
          <a:extLst>
            <a:ext uri="{FF2B5EF4-FFF2-40B4-BE49-F238E27FC236}">
              <a16:creationId xmlns:a16="http://schemas.microsoft.com/office/drawing/2014/main" id="{83116A4F-080E-4585-AD48-0231FF9B0A4E}"/>
            </a:ext>
          </a:extLst>
        </xdr:cNvPr>
        <xdr:cNvSpPr txBox="1"/>
      </xdr:nvSpPr>
      <xdr:spPr>
        <a:xfrm>
          <a:off x="18180127" y="17222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141240</xdr:rowOff>
    </xdr:from>
    <xdr:ext cx="469744" cy="259045"/>
    <xdr:sp macro="" textlink="">
      <xdr:nvSpPr>
        <xdr:cNvPr id="851" name="n_3mainValue【公民館】&#10;一人当たり面積">
          <a:extLst>
            <a:ext uri="{FF2B5EF4-FFF2-40B4-BE49-F238E27FC236}">
              <a16:creationId xmlns:a16="http://schemas.microsoft.com/office/drawing/2014/main" id="{1848637C-5B15-4A49-9A95-E514BCED0DB0}"/>
            </a:ext>
          </a:extLst>
        </xdr:cNvPr>
        <xdr:cNvSpPr txBox="1"/>
      </xdr:nvSpPr>
      <xdr:spPr>
        <a:xfrm>
          <a:off x="17386377" y="1722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150385</xdr:rowOff>
    </xdr:from>
    <xdr:ext cx="469744" cy="259045"/>
    <xdr:sp macro="" textlink="">
      <xdr:nvSpPr>
        <xdr:cNvPr id="852" name="n_4mainValue【公民館】&#10;一人当たり面積">
          <a:extLst>
            <a:ext uri="{FF2B5EF4-FFF2-40B4-BE49-F238E27FC236}">
              <a16:creationId xmlns:a16="http://schemas.microsoft.com/office/drawing/2014/main" id="{5C4BCBDD-FDC7-4772-9AFD-0CF954FC2114}"/>
            </a:ext>
          </a:extLst>
        </xdr:cNvPr>
        <xdr:cNvSpPr txBox="1"/>
      </xdr:nvSpPr>
      <xdr:spPr>
        <a:xfrm>
          <a:off x="16592627" y="17238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84197C4A-AF6F-4102-879B-D348CE4A6F74}"/>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D2DF82A2-EB2D-4B34-978F-F72763BCF578}"/>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31623923-9B35-43EA-A06A-DF26FFB14598}"/>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類似団体と比べて、総じて有形固定資産減価償却率が高くなっており、施設の老朽化が進んでいる。また、道路、橋</a:t>
          </a:r>
          <a:r>
            <a:rPr lang="ja-JP" altLang="en-US"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りょう</a:t>
          </a:r>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・トンネル、保育園、児童館、公民館は類似団体と比較すると、市民一人当たりの延長や面積、固定資産額が大きくなっているため、今後の維持管理費用は類似団体より大きくなることが想定される。</a:t>
          </a:r>
          <a:endParaRPr lang="ja-JP" altLang="ja-JP" sz="1400">
            <a:solidFill>
              <a:sysClr val="windowText" lastClr="000000"/>
            </a:solidFill>
            <a:effectLst/>
            <a:latin typeface="BIZ UDゴシック" panose="020B0400000000000000" pitchFamily="49" charset="-128"/>
            <a:ea typeface="BIZ UDゴシック" panose="020B0400000000000000" pitchFamily="49" charset="-128"/>
          </a:endParaRPr>
        </a:p>
        <a:p>
          <a:pPr rtl="0" eaLnBrk="1" fontAlgn="auto" latinLnBrk="0" hangingPunct="1"/>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一方、学校施設や公営住宅は、類似団体と比較すると、市民一人当たりの面積が小さくなっている。</a:t>
          </a:r>
          <a:endParaRPr lang="ja-JP" altLang="ja-JP" sz="1400">
            <a:solidFill>
              <a:sysClr val="windowText" lastClr="000000"/>
            </a:solidFill>
            <a:effectLst/>
            <a:latin typeface="BIZ UDゴシック" panose="020B0400000000000000" pitchFamily="49" charset="-128"/>
            <a:ea typeface="BIZ UDゴシック" panose="020B0400000000000000" pitchFamily="49" charset="-128"/>
          </a:endParaRPr>
        </a:p>
        <a:p>
          <a:pPr rtl="0" eaLnBrk="1" fontAlgn="auto" latinLnBrk="0" hangingPunct="1"/>
          <a:r>
            <a:rPr lang="ja-JP" altLang="ja-JP" sz="1100" b="0" i="0" baseline="0">
              <a:solidFill>
                <a:sysClr val="windowText" lastClr="000000"/>
              </a:solidFill>
              <a:effectLst/>
              <a:latin typeface="BIZ UDゴシック" panose="020B0400000000000000" pitchFamily="49" charset="-128"/>
              <a:ea typeface="BIZ UDゴシック" panose="020B0400000000000000" pitchFamily="49" charset="-128"/>
              <a:cs typeface="+mn-cs"/>
            </a:rPr>
            <a:t>これらの結果を踏まえ、施設ごとに適切な市民サービスの水準を検討しながら、「公共施設マネジメント」に基づく施設の更新、廃止、統合及び複合化を進めていく必要性がより一層高くなっていくと考えられる。</a:t>
          </a:r>
          <a:endParaRPr lang="ja-JP" altLang="ja-JP" sz="1400">
            <a:solidFill>
              <a:sysClr val="windowText" lastClr="000000"/>
            </a:solidFill>
            <a:effectLst/>
            <a:latin typeface="BIZ UDゴシック" panose="020B0400000000000000" pitchFamily="49" charset="-128"/>
            <a:ea typeface="BIZ UDゴシック" panose="020B0400000000000000"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2FC90F3-0A31-410A-8DA5-7F4A5331F616}"/>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153F619-2EA8-4A19-AFE6-818E3F7B006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06C7C8C-8CAC-4F58-A141-892BF1BE931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0B70CD8-20DA-4D36-B37E-0509C9909508}"/>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石川県加賀市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CAB82B6-E473-4C0D-B056-6A65FE1F9E62}"/>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656015F-C2CC-48AD-99E7-B046DB298E14}"/>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AA4FDAC-19A9-43F7-929C-B31460C7C9B9}"/>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D551768-CDD3-4C2D-A973-B6B885299C12}"/>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25E8AA-F8A3-4070-88D9-299BAC98BB3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40A2315-6895-43D2-932C-DF983C446587}"/>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61,703
60,121
305.87
38,849,060
38,003,268
775,047
18,760,128
39,214,532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7CCBB7F-C299-4C28-B9E3-CF72BDDB90BD}"/>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41FCAA6-57F0-4554-9DBF-72E8F7C8749B}"/>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E1F6B89-EC39-4E9B-A022-FFE7524188FC}"/>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53717D0-B2A9-4E69-A840-C663E65DEA0D}"/>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22432E-98BA-49B5-81B0-3AF516DD148A}"/>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65F2B98-F2AB-4FF6-B64B-8FD5C4D4D76A}"/>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69B6223-1025-44B8-85A0-0DCD7BAF9DD0}"/>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D3FD30-D80A-4BB8-B0DA-6259332385FA}"/>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1474A1E-2F1D-46AA-86D7-3EC920A7C8CA}"/>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DC63AAC-186F-4098-AEFA-250DCABC8857}"/>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D04AFE8-08A4-4901-8E47-060EC41B8944}"/>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099A687-2136-46A7-A74D-008E341FF506}"/>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DD4A97-3C92-4D32-A096-062D12CDBF3E}"/>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DC3CB29-C774-4F63-B275-3DC3781F9571}"/>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1AA0A85-3039-45B1-B76B-6193B2BEF8E5}"/>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5F9807-1F6F-4EC5-9DE2-3E1E4885C9B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100CB0C-9337-47DA-B72D-835AD10184E8}"/>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2A06EAA-FBB7-40C7-ADCF-38F83B1CED3B}"/>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483CF2C-4A42-4281-9276-72A707E8281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0731DC8-E0AB-465F-A037-D4DA8EA5F7E8}"/>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0587936-6A74-4A6A-8F0A-FB3D66E4AE9E}"/>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49364A4-4B6B-4060-86F8-91A1CD2BFDD8}"/>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B6A26D-A9C5-44F6-9384-9609437E9786}"/>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3BB0A7-E789-4983-A77A-528B3B49FFDB}"/>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78805B-317A-474B-AC5A-7A9F4899CB67}"/>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ECDB1E-205D-4137-806E-7F692D254E01}"/>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42A1097-A258-4005-AC08-882C787BAEC6}"/>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CC519F-B712-4441-819E-97AB448AF19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5F706BB-3D2E-4B35-8078-84F27FABD4AB}"/>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34BB4A8-F454-4163-8DE7-6172795AF0B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6791646-D9AB-49F6-9597-F7A86D63710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C278742-05DB-4EC0-91E8-2E3753E93340}"/>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BF8112D-063C-48BB-9F10-60B767A34142}"/>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0EB704F-0F35-4F63-8229-3021DC0DE718}"/>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11D78AF-1D98-49F1-B735-95377EFB8931}"/>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B5CACAA4-7D94-4FCE-BBAD-441956C1A3FD}"/>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F335AB1-7FCB-481B-B6AB-5AA109A5248B}"/>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B340515-0073-43BC-8ED4-F9BE0668D625}"/>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77C7035-30D0-4716-8E70-2C6A14FE904D}"/>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898E187-4431-48B0-8570-ABAF0771C5D5}"/>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4F688BC-CE29-464A-BBEC-D1A59079B5CC}"/>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27BE79B-A3B2-4EEE-92D0-5186B0D81254}"/>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26CB301-371D-422A-94F1-39470AA60B90}"/>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3016F22-F6CD-4A72-B663-689604F41372}"/>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9CD30C9-FA72-4E22-B790-5D4807E297FF}"/>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9B8494C-BC7A-4FDE-A03E-5EB3EC208C7A}"/>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2E6C33C9-5271-4791-AACE-E30E0E7C5E03}"/>
            </a:ext>
          </a:extLst>
        </xdr:cNvPr>
        <xdr:cNvCxnSpPr/>
      </xdr:nvCxnSpPr>
      <xdr:spPr>
        <a:xfrm flipV="1">
          <a:off x="4177665" y="556840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1032B4A9-BB13-4615-B683-ECF67CEEBB8D}"/>
            </a:ext>
          </a:extLst>
        </xdr:cNvPr>
        <xdr:cNvSpPr txBox="1"/>
      </xdr:nvSpPr>
      <xdr:spPr>
        <a:xfrm>
          <a:off x="4216400" y="697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31D999AD-ADF8-49E8-9040-6D69D2C79C33}"/>
            </a:ext>
          </a:extLst>
        </xdr:cNvPr>
        <xdr:cNvCxnSpPr/>
      </xdr:nvCxnSpPr>
      <xdr:spPr>
        <a:xfrm>
          <a:off x="4108450" y="6971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58E41A53-0801-46C7-8CFA-EED7BB6D6274}"/>
            </a:ext>
          </a:extLst>
        </xdr:cNvPr>
        <xdr:cNvSpPr txBox="1"/>
      </xdr:nvSpPr>
      <xdr:spPr>
        <a:xfrm>
          <a:off x="4216400" y="53499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A18578EB-84AD-4099-B88C-8BDE20860673}"/>
            </a:ext>
          </a:extLst>
        </xdr:cNvPr>
        <xdr:cNvCxnSpPr/>
      </xdr:nvCxnSpPr>
      <xdr:spPr>
        <a:xfrm>
          <a:off x="4108450" y="556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30E64C08-6DC6-4940-B5DB-9B7A67886A44}"/>
            </a:ext>
          </a:extLst>
        </xdr:cNvPr>
        <xdr:cNvSpPr txBox="1"/>
      </xdr:nvSpPr>
      <xdr:spPr>
        <a:xfrm>
          <a:off x="4216400" y="6091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5AD5A291-A4E1-43DC-96E4-09C2A528E78B}"/>
            </a:ext>
          </a:extLst>
        </xdr:cNvPr>
        <xdr:cNvSpPr/>
      </xdr:nvSpPr>
      <xdr:spPr>
        <a:xfrm>
          <a:off x="4127500" y="62335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953009C9-F67B-4FD6-8E88-89ED7EBD1056}"/>
            </a:ext>
          </a:extLst>
        </xdr:cNvPr>
        <xdr:cNvSpPr/>
      </xdr:nvSpPr>
      <xdr:spPr>
        <a:xfrm>
          <a:off x="3384550" y="61780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C3BE80B5-DF79-4E5A-B5BA-9695E8EA54AF}"/>
            </a:ext>
          </a:extLst>
        </xdr:cNvPr>
        <xdr:cNvSpPr/>
      </xdr:nvSpPr>
      <xdr:spPr>
        <a:xfrm>
          <a:off x="2571750" y="618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744286EC-19C8-4F70-80DC-20801B18C35E}"/>
            </a:ext>
          </a:extLst>
        </xdr:cNvPr>
        <xdr:cNvSpPr/>
      </xdr:nvSpPr>
      <xdr:spPr>
        <a:xfrm>
          <a:off x="1778000" y="61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38858BDB-143B-4EC2-BD71-95CFF9824338}"/>
            </a:ext>
          </a:extLst>
        </xdr:cNvPr>
        <xdr:cNvSpPr/>
      </xdr:nvSpPr>
      <xdr:spPr>
        <a:xfrm>
          <a:off x="984250" y="61388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CDBC1F3-7C92-460B-A304-302195D2599C}"/>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2E72EBF-7BAE-4569-9C43-62F8EBE4AEE3}"/>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FDFE522-9D3F-48E9-B266-FE43C87D7B6C}"/>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DD81E4D-8324-4912-B400-4FC91D43A57C}"/>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7E9D07A6-62D8-4711-870F-517607496FF5}"/>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154396</xdr:rowOff>
    </xdr:from>
    <xdr:to>
      <xdr:col>24</xdr:col>
      <xdr:colOff>114300</xdr:colOff>
      <xdr:row>39</xdr:row>
      <xdr:rowOff>84546</xdr:rowOff>
    </xdr:to>
    <xdr:sp macro="" textlink="">
      <xdr:nvSpPr>
        <xdr:cNvPr id="74" name="楕円 73">
          <a:extLst>
            <a:ext uri="{FF2B5EF4-FFF2-40B4-BE49-F238E27FC236}">
              <a16:creationId xmlns:a16="http://schemas.microsoft.com/office/drawing/2014/main" id="{686BBCD9-BABA-4258-A87A-3A85FA4CF142}"/>
            </a:ext>
          </a:extLst>
        </xdr:cNvPr>
        <xdr:cNvSpPr/>
      </xdr:nvSpPr>
      <xdr:spPr>
        <a:xfrm>
          <a:off x="4127500" y="643454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132823</xdr:rowOff>
    </xdr:from>
    <xdr:ext cx="405111" cy="259045"/>
    <xdr:sp macro="" textlink="">
      <xdr:nvSpPr>
        <xdr:cNvPr id="75" name="【図書館】&#10;有形固定資産減価償却率該当値テキスト">
          <a:extLst>
            <a:ext uri="{FF2B5EF4-FFF2-40B4-BE49-F238E27FC236}">
              <a16:creationId xmlns:a16="http://schemas.microsoft.com/office/drawing/2014/main" id="{9FA15E2D-775C-46C5-A943-D8E110FBA056}"/>
            </a:ext>
          </a:extLst>
        </xdr:cNvPr>
        <xdr:cNvSpPr txBox="1"/>
      </xdr:nvSpPr>
      <xdr:spPr>
        <a:xfrm>
          <a:off x="4216400" y="6412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120106</xdr:rowOff>
    </xdr:from>
    <xdr:to>
      <xdr:col>20</xdr:col>
      <xdr:colOff>38100</xdr:colOff>
      <xdr:row>39</xdr:row>
      <xdr:rowOff>50256</xdr:rowOff>
    </xdr:to>
    <xdr:sp macro="" textlink="">
      <xdr:nvSpPr>
        <xdr:cNvPr id="76" name="楕円 75">
          <a:extLst>
            <a:ext uri="{FF2B5EF4-FFF2-40B4-BE49-F238E27FC236}">
              <a16:creationId xmlns:a16="http://schemas.microsoft.com/office/drawing/2014/main" id="{261247E1-8F5B-4DA7-B371-85FDAFFB000F}"/>
            </a:ext>
          </a:extLst>
        </xdr:cNvPr>
        <xdr:cNvSpPr/>
      </xdr:nvSpPr>
      <xdr:spPr>
        <a:xfrm>
          <a:off x="3384550" y="640025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170906</xdr:rowOff>
    </xdr:from>
    <xdr:to>
      <xdr:col>24</xdr:col>
      <xdr:colOff>63500</xdr:colOff>
      <xdr:row>39</xdr:row>
      <xdr:rowOff>33746</xdr:rowOff>
    </xdr:to>
    <xdr:cxnSp macro="">
      <xdr:nvCxnSpPr>
        <xdr:cNvPr id="77" name="直線コネクタ 76">
          <a:extLst>
            <a:ext uri="{FF2B5EF4-FFF2-40B4-BE49-F238E27FC236}">
              <a16:creationId xmlns:a16="http://schemas.microsoft.com/office/drawing/2014/main" id="{FC4941C1-388A-4C66-B33F-1D5D6C6287E9}"/>
            </a:ext>
          </a:extLst>
        </xdr:cNvPr>
        <xdr:cNvCxnSpPr/>
      </xdr:nvCxnSpPr>
      <xdr:spPr>
        <a:xfrm>
          <a:off x="3429000" y="6444706"/>
          <a:ext cx="7493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89081</xdr:rowOff>
    </xdr:from>
    <xdr:to>
      <xdr:col>15</xdr:col>
      <xdr:colOff>101600</xdr:colOff>
      <xdr:row>39</xdr:row>
      <xdr:rowOff>19231</xdr:rowOff>
    </xdr:to>
    <xdr:sp macro="" textlink="">
      <xdr:nvSpPr>
        <xdr:cNvPr id="78" name="楕円 77">
          <a:extLst>
            <a:ext uri="{FF2B5EF4-FFF2-40B4-BE49-F238E27FC236}">
              <a16:creationId xmlns:a16="http://schemas.microsoft.com/office/drawing/2014/main" id="{FF67468F-E121-4413-887C-CDE0714CCA27}"/>
            </a:ext>
          </a:extLst>
        </xdr:cNvPr>
        <xdr:cNvSpPr/>
      </xdr:nvSpPr>
      <xdr:spPr>
        <a:xfrm>
          <a:off x="2571750" y="636923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139881</xdr:rowOff>
    </xdr:from>
    <xdr:to>
      <xdr:col>19</xdr:col>
      <xdr:colOff>177800</xdr:colOff>
      <xdr:row>38</xdr:row>
      <xdr:rowOff>170906</xdr:rowOff>
    </xdr:to>
    <xdr:cxnSp macro="">
      <xdr:nvCxnSpPr>
        <xdr:cNvPr id="79" name="直線コネクタ 78">
          <a:extLst>
            <a:ext uri="{FF2B5EF4-FFF2-40B4-BE49-F238E27FC236}">
              <a16:creationId xmlns:a16="http://schemas.microsoft.com/office/drawing/2014/main" id="{9BA6C595-9FF1-475C-A2D2-A0AC111146C9}"/>
            </a:ext>
          </a:extLst>
        </xdr:cNvPr>
        <xdr:cNvCxnSpPr/>
      </xdr:nvCxnSpPr>
      <xdr:spPr>
        <a:xfrm>
          <a:off x="2622550" y="6420031"/>
          <a:ext cx="80645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56424</xdr:rowOff>
    </xdr:from>
    <xdr:to>
      <xdr:col>10</xdr:col>
      <xdr:colOff>165100</xdr:colOff>
      <xdr:row>38</xdr:row>
      <xdr:rowOff>158024</xdr:rowOff>
    </xdr:to>
    <xdr:sp macro="" textlink="">
      <xdr:nvSpPr>
        <xdr:cNvPr id="80" name="楕円 79">
          <a:extLst>
            <a:ext uri="{FF2B5EF4-FFF2-40B4-BE49-F238E27FC236}">
              <a16:creationId xmlns:a16="http://schemas.microsoft.com/office/drawing/2014/main" id="{CFCC1B59-DA39-4252-AFA9-2F812150D571}"/>
            </a:ext>
          </a:extLst>
        </xdr:cNvPr>
        <xdr:cNvSpPr/>
      </xdr:nvSpPr>
      <xdr:spPr>
        <a:xfrm>
          <a:off x="1778000" y="633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107224</xdr:rowOff>
    </xdr:from>
    <xdr:to>
      <xdr:col>15</xdr:col>
      <xdr:colOff>50800</xdr:colOff>
      <xdr:row>38</xdr:row>
      <xdr:rowOff>139881</xdr:rowOff>
    </xdr:to>
    <xdr:cxnSp macro="">
      <xdr:nvCxnSpPr>
        <xdr:cNvPr id="81" name="直線コネクタ 80">
          <a:extLst>
            <a:ext uri="{FF2B5EF4-FFF2-40B4-BE49-F238E27FC236}">
              <a16:creationId xmlns:a16="http://schemas.microsoft.com/office/drawing/2014/main" id="{FCE747A9-32C6-4059-9C81-F89A77F914AA}"/>
            </a:ext>
          </a:extLst>
        </xdr:cNvPr>
        <xdr:cNvCxnSpPr/>
      </xdr:nvCxnSpPr>
      <xdr:spPr>
        <a:xfrm>
          <a:off x="1828800" y="6387374"/>
          <a:ext cx="7937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23767</xdr:rowOff>
    </xdr:from>
    <xdr:to>
      <xdr:col>6</xdr:col>
      <xdr:colOff>38100</xdr:colOff>
      <xdr:row>38</xdr:row>
      <xdr:rowOff>125367</xdr:rowOff>
    </xdr:to>
    <xdr:sp macro="" textlink="">
      <xdr:nvSpPr>
        <xdr:cNvPr id="82" name="楕円 81">
          <a:extLst>
            <a:ext uri="{FF2B5EF4-FFF2-40B4-BE49-F238E27FC236}">
              <a16:creationId xmlns:a16="http://schemas.microsoft.com/office/drawing/2014/main" id="{E9432191-5F53-4E65-8590-0717180545CE}"/>
            </a:ext>
          </a:extLst>
        </xdr:cNvPr>
        <xdr:cNvSpPr/>
      </xdr:nvSpPr>
      <xdr:spPr>
        <a:xfrm>
          <a:off x="984250" y="63039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74567</xdr:rowOff>
    </xdr:from>
    <xdr:to>
      <xdr:col>10</xdr:col>
      <xdr:colOff>114300</xdr:colOff>
      <xdr:row>38</xdr:row>
      <xdr:rowOff>107224</xdr:rowOff>
    </xdr:to>
    <xdr:cxnSp macro="">
      <xdr:nvCxnSpPr>
        <xdr:cNvPr id="83" name="直線コネクタ 82">
          <a:extLst>
            <a:ext uri="{FF2B5EF4-FFF2-40B4-BE49-F238E27FC236}">
              <a16:creationId xmlns:a16="http://schemas.microsoft.com/office/drawing/2014/main" id="{EABEAADC-4CE1-4674-A788-57B5C29E42D8}"/>
            </a:ext>
          </a:extLst>
        </xdr:cNvPr>
        <xdr:cNvCxnSpPr/>
      </xdr:nvCxnSpPr>
      <xdr:spPr>
        <a:xfrm>
          <a:off x="1028700" y="6354717"/>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FC7E72F2-CC8B-4DED-9E1E-52DEA76242E9}"/>
            </a:ext>
          </a:extLst>
        </xdr:cNvPr>
        <xdr:cNvSpPr txBox="1"/>
      </xdr:nvSpPr>
      <xdr:spPr>
        <a:xfrm>
          <a:off x="3239144"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64D62503-72F1-4C11-B4C4-2B559F631BE3}"/>
            </a:ext>
          </a:extLst>
        </xdr:cNvPr>
        <xdr:cNvSpPr txBox="1"/>
      </xdr:nvSpPr>
      <xdr:spPr>
        <a:xfrm>
          <a:off x="2439044" y="5962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BE9EDAF7-35EE-41FA-9012-F81526BF5483}"/>
            </a:ext>
          </a:extLst>
        </xdr:cNvPr>
        <xdr:cNvSpPr txBox="1"/>
      </xdr:nvSpPr>
      <xdr:spPr>
        <a:xfrm>
          <a:off x="164529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91A6AB99-3B4B-4D1E-9558-A5C16A5A3944}"/>
            </a:ext>
          </a:extLst>
        </xdr:cNvPr>
        <xdr:cNvSpPr txBox="1"/>
      </xdr:nvSpPr>
      <xdr:spPr>
        <a:xfrm>
          <a:off x="851544" y="592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41383</xdr:rowOff>
    </xdr:from>
    <xdr:ext cx="405111" cy="259045"/>
    <xdr:sp macro="" textlink="">
      <xdr:nvSpPr>
        <xdr:cNvPr id="88" name="n_1mainValue【図書館】&#10;有形固定資産減価償却率">
          <a:extLst>
            <a:ext uri="{FF2B5EF4-FFF2-40B4-BE49-F238E27FC236}">
              <a16:creationId xmlns:a16="http://schemas.microsoft.com/office/drawing/2014/main" id="{6F63EAC7-FB26-4368-B199-C0830FD2DF4B}"/>
            </a:ext>
          </a:extLst>
        </xdr:cNvPr>
        <xdr:cNvSpPr txBox="1"/>
      </xdr:nvSpPr>
      <xdr:spPr>
        <a:xfrm>
          <a:off x="3239144" y="6486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10358</xdr:rowOff>
    </xdr:from>
    <xdr:ext cx="405111" cy="259045"/>
    <xdr:sp macro="" textlink="">
      <xdr:nvSpPr>
        <xdr:cNvPr id="89" name="n_2mainValue【図書館】&#10;有形固定資産減価償却率">
          <a:extLst>
            <a:ext uri="{FF2B5EF4-FFF2-40B4-BE49-F238E27FC236}">
              <a16:creationId xmlns:a16="http://schemas.microsoft.com/office/drawing/2014/main" id="{0A5E73CA-695C-4E28-9A76-CEB9428F64F5}"/>
            </a:ext>
          </a:extLst>
        </xdr:cNvPr>
        <xdr:cNvSpPr txBox="1"/>
      </xdr:nvSpPr>
      <xdr:spPr>
        <a:xfrm>
          <a:off x="2439044" y="6455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149151</xdr:rowOff>
    </xdr:from>
    <xdr:ext cx="405111" cy="259045"/>
    <xdr:sp macro="" textlink="">
      <xdr:nvSpPr>
        <xdr:cNvPr id="90" name="n_3mainValue【図書館】&#10;有形固定資産減価償却率">
          <a:extLst>
            <a:ext uri="{FF2B5EF4-FFF2-40B4-BE49-F238E27FC236}">
              <a16:creationId xmlns:a16="http://schemas.microsoft.com/office/drawing/2014/main" id="{9407DEA6-060D-4F69-AF7C-6053F4ADA70C}"/>
            </a:ext>
          </a:extLst>
        </xdr:cNvPr>
        <xdr:cNvSpPr txBox="1"/>
      </xdr:nvSpPr>
      <xdr:spPr>
        <a:xfrm>
          <a:off x="1645294" y="642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116494</xdr:rowOff>
    </xdr:from>
    <xdr:ext cx="405111" cy="259045"/>
    <xdr:sp macro="" textlink="">
      <xdr:nvSpPr>
        <xdr:cNvPr id="91" name="n_4mainValue【図書館】&#10;有形固定資産減価償却率">
          <a:extLst>
            <a:ext uri="{FF2B5EF4-FFF2-40B4-BE49-F238E27FC236}">
              <a16:creationId xmlns:a16="http://schemas.microsoft.com/office/drawing/2014/main" id="{F0F3A161-9E7A-4B52-86BA-C474659774C9}"/>
            </a:ext>
          </a:extLst>
        </xdr:cNvPr>
        <xdr:cNvSpPr txBox="1"/>
      </xdr:nvSpPr>
      <xdr:spPr>
        <a:xfrm>
          <a:off x="851544" y="6396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141D26A-1A27-467E-9528-AC16F3BE3A21}"/>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3DFF117-CCC7-493D-B1DD-45394CB5CC01}"/>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1B8BEC7-8DC8-44F9-AB01-0F865681302C}"/>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521FF304-610A-49F2-A5DB-2C39EA10921C}"/>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2F992A3-6D96-46AF-A921-F0A25CD83A4F}"/>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080A9C0-D6CE-4B29-A9FC-D1B358E1557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B86640C-36AC-4CE5-9109-9363FBE262B1}"/>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AF9B1E6-44FF-44B6-AB33-7F3C6516F00A}"/>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8F580C87-EC9E-4D74-BDA3-A21F21249BC7}"/>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A2D31607-C237-4CF4-889D-4FD992435DA7}"/>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6854E1E-4334-4B9B-82DB-B4EF3BBDE89D}"/>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F1E7AB07-6122-405A-B8F6-D0F99B1E0C7C}"/>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D908B61-4A11-4845-92E2-864E0594688E}"/>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48B5187F-3C3A-4A2A-A35E-F2577BA72EFB}"/>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B11597C2-F6B0-459B-BB3C-B73ED3DE308E}"/>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412B4403-B842-44C0-AF42-DB1AB594992F}"/>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504F12D4-C9ED-48F6-8AA4-02F62C87DCD4}"/>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C779DFCA-D900-43D3-8D1E-E01B9E951B5E}"/>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DE188731-0F16-4D9F-B1E6-033E3729E771}"/>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C94AD3EA-FBEB-4F09-BA31-529F9044BF2B}"/>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B9E7B349-DC75-4084-85FB-D60B3CA7552B}"/>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6C5B80BA-A69F-4165-B892-5E3B3AE3C5F7}"/>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110F2D4E-F3AF-4E24-8A59-045FAA3B2DE6}"/>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FFD626E5-4CD4-4382-BD90-43C72A400E42}"/>
            </a:ext>
          </a:extLst>
        </xdr:cNvPr>
        <xdr:cNvCxnSpPr/>
      </xdr:nvCxnSpPr>
      <xdr:spPr>
        <a:xfrm flipV="1">
          <a:off x="9429115" y="55626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730F1FE8-8244-4722-9188-0355D5C7AEF6}"/>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BEC6DD3-2DBC-45F1-86CA-77C56E5B7955}"/>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35BE96EF-1C67-4553-A380-D646CB87E0D0}"/>
            </a:ext>
          </a:extLst>
        </xdr:cNvPr>
        <xdr:cNvSpPr txBox="1"/>
      </xdr:nvSpPr>
      <xdr:spPr>
        <a:xfrm>
          <a:off x="9467850" y="53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2DDDABCC-CD0F-4C70-A473-E244B1B8EE6E}"/>
            </a:ext>
          </a:extLst>
        </xdr:cNvPr>
        <xdr:cNvCxnSpPr/>
      </xdr:nvCxnSpPr>
      <xdr:spPr>
        <a:xfrm>
          <a:off x="9359900" y="556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E27B807F-5465-4631-8380-922ECEA62FC4}"/>
            </a:ext>
          </a:extLst>
        </xdr:cNvPr>
        <xdr:cNvSpPr txBox="1"/>
      </xdr:nvSpPr>
      <xdr:spPr>
        <a:xfrm>
          <a:off x="9467850" y="6283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81426064-C6DD-409B-AD66-A1AF06EB335E}"/>
            </a:ext>
          </a:extLst>
        </xdr:cNvPr>
        <xdr:cNvSpPr/>
      </xdr:nvSpPr>
      <xdr:spPr>
        <a:xfrm>
          <a:off x="9398000" y="630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662E3117-EDE9-4C3B-8FED-DF9E7964B5FB}"/>
            </a:ext>
          </a:extLst>
        </xdr:cNvPr>
        <xdr:cNvSpPr/>
      </xdr:nvSpPr>
      <xdr:spPr>
        <a:xfrm>
          <a:off x="8636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36A70C3E-792A-4DA8-A2C4-F66BDBCDD250}"/>
            </a:ext>
          </a:extLst>
        </xdr:cNvPr>
        <xdr:cNvSpPr/>
      </xdr:nvSpPr>
      <xdr:spPr>
        <a:xfrm>
          <a:off x="7842250" y="6330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72061F99-7A7E-4BD6-8A9E-4D16A254F3BC}"/>
            </a:ext>
          </a:extLst>
        </xdr:cNvPr>
        <xdr:cNvSpPr/>
      </xdr:nvSpPr>
      <xdr:spPr>
        <a:xfrm>
          <a:off x="702945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7F02B9F8-3D3B-43BF-931A-1C73A852522E}"/>
            </a:ext>
          </a:extLst>
        </xdr:cNvPr>
        <xdr:cNvSpPr/>
      </xdr:nvSpPr>
      <xdr:spPr>
        <a:xfrm>
          <a:off x="623570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B013869-AAF4-4F89-B78D-F0BE10586B14}"/>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5D0D68F-DE0B-4FD6-B75D-313E84EDFA5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963AC5-465D-48CE-A530-202CB8666EE9}"/>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2ED120C-F58E-49AD-AC52-B72208FE3E98}"/>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0CD0B7E-F4F6-46CE-B70F-A22463E4973A}"/>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0</xdr:rowOff>
    </xdr:from>
    <xdr:to>
      <xdr:col>55</xdr:col>
      <xdr:colOff>50800</xdr:colOff>
      <xdr:row>38</xdr:row>
      <xdr:rowOff>101600</xdr:rowOff>
    </xdr:to>
    <xdr:sp macro="" textlink="">
      <xdr:nvSpPr>
        <xdr:cNvPr id="131" name="楕円 130">
          <a:extLst>
            <a:ext uri="{FF2B5EF4-FFF2-40B4-BE49-F238E27FC236}">
              <a16:creationId xmlns:a16="http://schemas.microsoft.com/office/drawing/2014/main" id="{F0F9E680-EAFD-4235-A036-52854EBA554B}"/>
            </a:ext>
          </a:extLst>
        </xdr:cNvPr>
        <xdr:cNvSpPr/>
      </xdr:nvSpPr>
      <xdr:spPr>
        <a:xfrm>
          <a:off x="9398000" y="62801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22877</xdr:rowOff>
    </xdr:from>
    <xdr:ext cx="469744" cy="259045"/>
    <xdr:sp macro="" textlink="">
      <xdr:nvSpPr>
        <xdr:cNvPr id="132" name="【図書館】&#10;一人当たり面積該当値テキスト">
          <a:extLst>
            <a:ext uri="{FF2B5EF4-FFF2-40B4-BE49-F238E27FC236}">
              <a16:creationId xmlns:a16="http://schemas.microsoft.com/office/drawing/2014/main" id="{6A5ADB18-88E7-4BEB-9D8A-0FAB3B89FF46}"/>
            </a:ext>
          </a:extLst>
        </xdr:cNvPr>
        <xdr:cNvSpPr txBox="1"/>
      </xdr:nvSpPr>
      <xdr:spPr>
        <a:xfrm>
          <a:off x="9467850" y="613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12700</xdr:rowOff>
    </xdr:from>
    <xdr:to>
      <xdr:col>50</xdr:col>
      <xdr:colOff>165100</xdr:colOff>
      <xdr:row>38</xdr:row>
      <xdr:rowOff>114300</xdr:rowOff>
    </xdr:to>
    <xdr:sp macro="" textlink="">
      <xdr:nvSpPr>
        <xdr:cNvPr id="133" name="楕円 132">
          <a:extLst>
            <a:ext uri="{FF2B5EF4-FFF2-40B4-BE49-F238E27FC236}">
              <a16:creationId xmlns:a16="http://schemas.microsoft.com/office/drawing/2014/main" id="{A33DBCC1-E5C4-48A1-A4DF-2F539D8F2244}"/>
            </a:ext>
          </a:extLst>
        </xdr:cNvPr>
        <xdr:cNvSpPr/>
      </xdr:nvSpPr>
      <xdr:spPr>
        <a:xfrm>
          <a:off x="86360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50800</xdr:rowOff>
    </xdr:from>
    <xdr:to>
      <xdr:col>55</xdr:col>
      <xdr:colOff>0</xdr:colOff>
      <xdr:row>38</xdr:row>
      <xdr:rowOff>63500</xdr:rowOff>
    </xdr:to>
    <xdr:cxnSp macro="">
      <xdr:nvCxnSpPr>
        <xdr:cNvPr id="134" name="直線コネクタ 133">
          <a:extLst>
            <a:ext uri="{FF2B5EF4-FFF2-40B4-BE49-F238E27FC236}">
              <a16:creationId xmlns:a16="http://schemas.microsoft.com/office/drawing/2014/main" id="{4B9424B0-1407-4F0C-B623-88A2A3267AF1}"/>
            </a:ext>
          </a:extLst>
        </xdr:cNvPr>
        <xdr:cNvCxnSpPr/>
      </xdr:nvCxnSpPr>
      <xdr:spPr>
        <a:xfrm flipV="1">
          <a:off x="8686800" y="6330950"/>
          <a:ext cx="7429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35" name="楕円 134">
          <a:extLst>
            <a:ext uri="{FF2B5EF4-FFF2-40B4-BE49-F238E27FC236}">
              <a16:creationId xmlns:a16="http://schemas.microsoft.com/office/drawing/2014/main" id="{EE320EC7-DD6B-4E03-A7C6-F800062BAAAB}"/>
            </a:ext>
          </a:extLst>
        </xdr:cNvPr>
        <xdr:cNvSpPr/>
      </xdr:nvSpPr>
      <xdr:spPr>
        <a:xfrm>
          <a:off x="7842250" y="63055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63500</xdr:rowOff>
    </xdr:from>
    <xdr:to>
      <xdr:col>50</xdr:col>
      <xdr:colOff>114300</xdr:colOff>
      <xdr:row>38</xdr:row>
      <xdr:rowOff>76200</xdr:rowOff>
    </xdr:to>
    <xdr:cxnSp macro="">
      <xdr:nvCxnSpPr>
        <xdr:cNvPr id="136" name="直線コネクタ 135">
          <a:extLst>
            <a:ext uri="{FF2B5EF4-FFF2-40B4-BE49-F238E27FC236}">
              <a16:creationId xmlns:a16="http://schemas.microsoft.com/office/drawing/2014/main" id="{A6167D42-1DBA-449F-83E0-52523B25DFBA}"/>
            </a:ext>
          </a:extLst>
        </xdr:cNvPr>
        <xdr:cNvCxnSpPr/>
      </xdr:nvCxnSpPr>
      <xdr:spPr>
        <a:xfrm flipV="1">
          <a:off x="7886700" y="6343650"/>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25400</xdr:rowOff>
    </xdr:from>
    <xdr:to>
      <xdr:col>41</xdr:col>
      <xdr:colOff>101600</xdr:colOff>
      <xdr:row>38</xdr:row>
      <xdr:rowOff>127000</xdr:rowOff>
    </xdr:to>
    <xdr:sp macro="" textlink="">
      <xdr:nvSpPr>
        <xdr:cNvPr id="137" name="楕円 136">
          <a:extLst>
            <a:ext uri="{FF2B5EF4-FFF2-40B4-BE49-F238E27FC236}">
              <a16:creationId xmlns:a16="http://schemas.microsoft.com/office/drawing/2014/main" id="{12D96C51-0EF5-44D5-9DD4-89D9469E9BF8}"/>
            </a:ext>
          </a:extLst>
        </xdr:cNvPr>
        <xdr:cNvSpPr/>
      </xdr:nvSpPr>
      <xdr:spPr>
        <a:xfrm>
          <a:off x="702945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76200</xdr:rowOff>
    </xdr:from>
    <xdr:to>
      <xdr:col>45</xdr:col>
      <xdr:colOff>177800</xdr:colOff>
      <xdr:row>38</xdr:row>
      <xdr:rowOff>76200</xdr:rowOff>
    </xdr:to>
    <xdr:cxnSp macro="">
      <xdr:nvCxnSpPr>
        <xdr:cNvPr id="138" name="直線コネクタ 137">
          <a:extLst>
            <a:ext uri="{FF2B5EF4-FFF2-40B4-BE49-F238E27FC236}">
              <a16:creationId xmlns:a16="http://schemas.microsoft.com/office/drawing/2014/main" id="{006C026F-C08C-44CD-BC74-BF72C977FC68}"/>
            </a:ext>
          </a:extLst>
        </xdr:cNvPr>
        <xdr:cNvCxnSpPr/>
      </xdr:nvCxnSpPr>
      <xdr:spPr>
        <a:xfrm>
          <a:off x="7080250" y="635635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38100</xdr:rowOff>
    </xdr:from>
    <xdr:to>
      <xdr:col>36</xdr:col>
      <xdr:colOff>165100</xdr:colOff>
      <xdr:row>38</xdr:row>
      <xdr:rowOff>139700</xdr:rowOff>
    </xdr:to>
    <xdr:sp macro="" textlink="">
      <xdr:nvSpPr>
        <xdr:cNvPr id="139" name="楕円 138">
          <a:extLst>
            <a:ext uri="{FF2B5EF4-FFF2-40B4-BE49-F238E27FC236}">
              <a16:creationId xmlns:a16="http://schemas.microsoft.com/office/drawing/2014/main" id="{EF20493F-4AAD-4E50-A2F3-091306AFED2A}"/>
            </a:ext>
          </a:extLst>
        </xdr:cNvPr>
        <xdr:cNvSpPr/>
      </xdr:nvSpPr>
      <xdr:spPr>
        <a:xfrm>
          <a:off x="6235700" y="631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76200</xdr:rowOff>
    </xdr:from>
    <xdr:to>
      <xdr:col>41</xdr:col>
      <xdr:colOff>50800</xdr:colOff>
      <xdr:row>38</xdr:row>
      <xdr:rowOff>88900</xdr:rowOff>
    </xdr:to>
    <xdr:cxnSp macro="">
      <xdr:nvCxnSpPr>
        <xdr:cNvPr id="140" name="直線コネクタ 139">
          <a:extLst>
            <a:ext uri="{FF2B5EF4-FFF2-40B4-BE49-F238E27FC236}">
              <a16:creationId xmlns:a16="http://schemas.microsoft.com/office/drawing/2014/main" id="{50882395-3916-4320-B0F1-6024B5278A7F}"/>
            </a:ext>
          </a:extLst>
        </xdr:cNvPr>
        <xdr:cNvCxnSpPr/>
      </xdr:nvCxnSpPr>
      <xdr:spPr>
        <a:xfrm flipV="1">
          <a:off x="6286500" y="635635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08B40E4D-0B08-4520-AA08-E01B9876320B}"/>
            </a:ext>
          </a:extLst>
        </xdr:cNvPr>
        <xdr:cNvSpPr txBox="1"/>
      </xdr:nvSpPr>
      <xdr:spPr>
        <a:xfrm>
          <a:off x="8458277" y="639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14511123-1E36-4616-B189-0602C77E5FB9}"/>
            </a:ext>
          </a:extLst>
        </xdr:cNvPr>
        <xdr:cNvSpPr txBox="1"/>
      </xdr:nvSpPr>
      <xdr:spPr>
        <a:xfrm>
          <a:off x="7677227" y="642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335ACEEF-6516-4D04-A6C1-2357D27DA3A6}"/>
            </a:ext>
          </a:extLst>
        </xdr:cNvPr>
        <xdr:cNvSpPr txBox="1"/>
      </xdr:nvSpPr>
      <xdr:spPr>
        <a:xfrm>
          <a:off x="686442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32E303AF-FD42-4E6C-8CB9-6BB24B72FBAC}"/>
            </a:ext>
          </a:extLst>
        </xdr:cNvPr>
        <xdr:cNvSpPr txBox="1"/>
      </xdr:nvSpPr>
      <xdr:spPr>
        <a:xfrm>
          <a:off x="6070677" y="643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130827</xdr:rowOff>
    </xdr:from>
    <xdr:ext cx="469744" cy="259045"/>
    <xdr:sp macro="" textlink="">
      <xdr:nvSpPr>
        <xdr:cNvPr id="145" name="n_1mainValue【図書館】&#10;一人当たり面積">
          <a:extLst>
            <a:ext uri="{FF2B5EF4-FFF2-40B4-BE49-F238E27FC236}">
              <a16:creationId xmlns:a16="http://schemas.microsoft.com/office/drawing/2014/main" id="{CC1D41EA-1D3B-4606-A32D-283EC93F834E}"/>
            </a:ext>
          </a:extLst>
        </xdr:cNvPr>
        <xdr:cNvSpPr txBox="1"/>
      </xdr:nvSpPr>
      <xdr:spPr>
        <a:xfrm>
          <a:off x="8458277" y="608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46" name="n_2mainValue【図書館】&#10;一人当たり面積">
          <a:extLst>
            <a:ext uri="{FF2B5EF4-FFF2-40B4-BE49-F238E27FC236}">
              <a16:creationId xmlns:a16="http://schemas.microsoft.com/office/drawing/2014/main" id="{126B845C-8F54-451B-A141-98538BDABE6D}"/>
            </a:ext>
          </a:extLst>
        </xdr:cNvPr>
        <xdr:cNvSpPr txBox="1"/>
      </xdr:nvSpPr>
      <xdr:spPr>
        <a:xfrm>
          <a:off x="767722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143527</xdr:rowOff>
    </xdr:from>
    <xdr:ext cx="469744" cy="259045"/>
    <xdr:sp macro="" textlink="">
      <xdr:nvSpPr>
        <xdr:cNvPr id="147" name="n_3mainValue【図書館】&#10;一人当たり面積">
          <a:extLst>
            <a:ext uri="{FF2B5EF4-FFF2-40B4-BE49-F238E27FC236}">
              <a16:creationId xmlns:a16="http://schemas.microsoft.com/office/drawing/2014/main" id="{246FFFC5-98E9-4773-89AB-4D95A08EE5F3}"/>
            </a:ext>
          </a:extLst>
        </xdr:cNvPr>
        <xdr:cNvSpPr txBox="1"/>
      </xdr:nvSpPr>
      <xdr:spPr>
        <a:xfrm>
          <a:off x="686442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156227</xdr:rowOff>
    </xdr:from>
    <xdr:ext cx="469744" cy="259045"/>
    <xdr:sp macro="" textlink="">
      <xdr:nvSpPr>
        <xdr:cNvPr id="148" name="n_4mainValue【図書館】&#10;一人当たり面積">
          <a:extLst>
            <a:ext uri="{FF2B5EF4-FFF2-40B4-BE49-F238E27FC236}">
              <a16:creationId xmlns:a16="http://schemas.microsoft.com/office/drawing/2014/main" id="{7B65845A-FC20-4B19-A397-F5F43F8A3386}"/>
            </a:ext>
          </a:extLst>
        </xdr:cNvPr>
        <xdr:cNvSpPr txBox="1"/>
      </xdr:nvSpPr>
      <xdr:spPr>
        <a:xfrm>
          <a:off x="6070677" y="610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4C14FCE9-6A03-4290-8F56-A16E072F227C}"/>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41EADE97-2398-4A52-B397-94C526A7CAE9}"/>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3C373DC2-CE1C-48D4-A4D8-CB9DA636B3EA}"/>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E5EFE28-7E17-41A3-A4F8-39DAC628049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20E86BA4-4C51-4A9F-AD41-5495D3F80EF4}"/>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D2B9AA6-8468-45E0-BEAF-4D382766FE99}"/>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CF775758-C833-4537-92E7-3C7CBC650011}"/>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237FEFF9-9B3D-4A89-8795-DF75B9BBEA73}"/>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11643E9-FED8-478D-A937-509B65B2F55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D1ED2890-D85D-425B-A03B-0950BC147F5D}"/>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F6BAB6B1-EB38-4A83-B5B4-00635A5F08E1}"/>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F666FBA-34C4-4CBB-B28D-96078719416F}"/>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9E3CF8BE-6098-4D1E-9C75-C592D37FDD47}"/>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CBBB57A1-3C6A-49F3-8B9D-EAF78E12ECA9}"/>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CC145DB3-CFFC-4E4B-962B-CD1701EF3F18}"/>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D4ED73AF-BC4F-4054-ABE7-EEE2DFFC4DD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CF989156-5994-4F26-B0F1-37EAB6A61542}"/>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973C33A5-1868-4A51-8C29-260DBF7546A2}"/>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15005AE1-C228-489C-A765-83FBFEF6F297}"/>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089F0CF-F4B7-41B6-B9B5-BC4BEEBFFA22}"/>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3210F997-3856-4BB3-96AE-839C0D8314C9}"/>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7BDAE387-87AB-4F97-A7D1-428A65CED0A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7A955504-39A9-4C9C-B9DF-F1D00E3AF2AA}"/>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1FD008EC-EDF9-443C-AB3C-21940C347538}"/>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41E38BF0-A9BE-4388-92EC-626E8D0910AA}"/>
            </a:ext>
          </a:extLst>
        </xdr:cNvPr>
        <xdr:cNvCxnSpPr/>
      </xdr:nvCxnSpPr>
      <xdr:spPr>
        <a:xfrm flipV="1">
          <a:off x="4177665" y="92068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BA96F2B7-4058-4F21-8B6F-D0C1C27899D7}"/>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2AA979AC-00B3-4401-9C96-AE9648C78522}"/>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FB9193B9-2A44-4F52-A134-F5AA31DA3993}"/>
            </a:ext>
          </a:extLst>
        </xdr:cNvPr>
        <xdr:cNvSpPr txBox="1"/>
      </xdr:nvSpPr>
      <xdr:spPr>
        <a:xfrm>
          <a:off x="421640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E3D207CD-7781-424F-A897-6DDEC7B4E800}"/>
            </a:ext>
          </a:extLst>
        </xdr:cNvPr>
        <xdr:cNvCxnSpPr/>
      </xdr:nvCxnSpPr>
      <xdr:spPr>
        <a:xfrm>
          <a:off x="41084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42E61E3F-2593-4F83-A7DF-2D81A3DDE424}"/>
            </a:ext>
          </a:extLst>
        </xdr:cNvPr>
        <xdr:cNvSpPr txBox="1"/>
      </xdr:nvSpPr>
      <xdr:spPr>
        <a:xfrm>
          <a:off x="4216400" y="9850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4626162D-0D81-4646-B9B1-F77AB3B51323}"/>
            </a:ext>
          </a:extLst>
        </xdr:cNvPr>
        <xdr:cNvSpPr/>
      </xdr:nvSpPr>
      <xdr:spPr>
        <a:xfrm>
          <a:off x="412750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D3764A00-A816-4834-B72C-B905A9791401}"/>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66A25777-C02B-4397-ACA8-1702FB11415B}"/>
            </a:ext>
          </a:extLst>
        </xdr:cNvPr>
        <xdr:cNvSpPr/>
      </xdr:nvSpPr>
      <xdr:spPr>
        <a:xfrm>
          <a:off x="2571750" y="99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2DCCCCF1-25C7-4FDF-A73B-869B8EB3BF97}"/>
            </a:ext>
          </a:extLst>
        </xdr:cNvPr>
        <xdr:cNvSpPr/>
      </xdr:nvSpPr>
      <xdr:spPr>
        <a:xfrm>
          <a:off x="1778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8DAB7C95-6403-48AA-82FF-2D489CFC73F4}"/>
            </a:ext>
          </a:extLst>
        </xdr:cNvPr>
        <xdr:cNvSpPr/>
      </xdr:nvSpPr>
      <xdr:spPr>
        <a:xfrm>
          <a:off x="984250" y="99117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4CE5D3C-23A1-4CF7-A806-4ED33DF0304D}"/>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E992E24-6269-4375-923F-45884B87F0A5}"/>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96876DD-28B4-4DD6-8581-296F49F13909}"/>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7BD8292-297B-4A65-B39B-E924F2626426}"/>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63CA2F2-DD13-45C6-A761-C8FA78966470}"/>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105410</xdr:rowOff>
    </xdr:from>
    <xdr:to>
      <xdr:col>24</xdr:col>
      <xdr:colOff>114300</xdr:colOff>
      <xdr:row>62</xdr:row>
      <xdr:rowOff>35560</xdr:rowOff>
    </xdr:to>
    <xdr:sp macro="" textlink="">
      <xdr:nvSpPr>
        <xdr:cNvPr id="189" name="楕円 188">
          <a:extLst>
            <a:ext uri="{FF2B5EF4-FFF2-40B4-BE49-F238E27FC236}">
              <a16:creationId xmlns:a16="http://schemas.microsoft.com/office/drawing/2014/main" id="{5C1C286F-DFCA-45F4-AB1E-A8DA9F1471ED}"/>
            </a:ext>
          </a:extLst>
        </xdr:cNvPr>
        <xdr:cNvSpPr/>
      </xdr:nvSpPr>
      <xdr:spPr>
        <a:xfrm>
          <a:off x="4127500" y="101828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83837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CD0C1DE-955F-4864-B56A-1036EBA9491F}"/>
            </a:ext>
          </a:extLst>
        </xdr:cNvPr>
        <xdr:cNvSpPr txBox="1"/>
      </xdr:nvSpPr>
      <xdr:spPr>
        <a:xfrm>
          <a:off x="4216400"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156845</xdr:rowOff>
    </xdr:from>
    <xdr:to>
      <xdr:col>20</xdr:col>
      <xdr:colOff>38100</xdr:colOff>
      <xdr:row>62</xdr:row>
      <xdr:rowOff>86995</xdr:rowOff>
    </xdr:to>
    <xdr:sp macro="" textlink="">
      <xdr:nvSpPr>
        <xdr:cNvPr id="191" name="楕円 190">
          <a:extLst>
            <a:ext uri="{FF2B5EF4-FFF2-40B4-BE49-F238E27FC236}">
              <a16:creationId xmlns:a16="http://schemas.microsoft.com/office/drawing/2014/main" id="{7A6B8675-DBEE-47CF-B190-A61DFC5C9753}"/>
            </a:ext>
          </a:extLst>
        </xdr:cNvPr>
        <xdr:cNvSpPr/>
      </xdr:nvSpPr>
      <xdr:spPr>
        <a:xfrm>
          <a:off x="3384550" y="102342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156210</xdr:rowOff>
    </xdr:from>
    <xdr:to>
      <xdr:col>24</xdr:col>
      <xdr:colOff>63500</xdr:colOff>
      <xdr:row>62</xdr:row>
      <xdr:rowOff>36195</xdr:rowOff>
    </xdr:to>
    <xdr:cxnSp macro="">
      <xdr:nvCxnSpPr>
        <xdr:cNvPr id="192" name="直線コネクタ 191">
          <a:extLst>
            <a:ext uri="{FF2B5EF4-FFF2-40B4-BE49-F238E27FC236}">
              <a16:creationId xmlns:a16="http://schemas.microsoft.com/office/drawing/2014/main" id="{E0DDECCD-06D9-45AC-B704-F6626C089FC7}"/>
            </a:ext>
          </a:extLst>
        </xdr:cNvPr>
        <xdr:cNvCxnSpPr/>
      </xdr:nvCxnSpPr>
      <xdr:spPr>
        <a:xfrm flipV="1">
          <a:off x="3429000" y="10233660"/>
          <a:ext cx="749300" cy="45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132080</xdr:rowOff>
    </xdr:from>
    <xdr:to>
      <xdr:col>15</xdr:col>
      <xdr:colOff>101600</xdr:colOff>
      <xdr:row>62</xdr:row>
      <xdr:rowOff>62230</xdr:rowOff>
    </xdr:to>
    <xdr:sp macro="" textlink="">
      <xdr:nvSpPr>
        <xdr:cNvPr id="193" name="楕円 192">
          <a:extLst>
            <a:ext uri="{FF2B5EF4-FFF2-40B4-BE49-F238E27FC236}">
              <a16:creationId xmlns:a16="http://schemas.microsoft.com/office/drawing/2014/main" id="{204C4A30-2AFF-430A-9369-2C29307F8810}"/>
            </a:ext>
          </a:extLst>
        </xdr:cNvPr>
        <xdr:cNvSpPr/>
      </xdr:nvSpPr>
      <xdr:spPr>
        <a:xfrm>
          <a:off x="2571750" y="102095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11430</xdr:rowOff>
    </xdr:from>
    <xdr:to>
      <xdr:col>19</xdr:col>
      <xdr:colOff>177800</xdr:colOff>
      <xdr:row>62</xdr:row>
      <xdr:rowOff>36195</xdr:rowOff>
    </xdr:to>
    <xdr:cxnSp macro="">
      <xdr:nvCxnSpPr>
        <xdr:cNvPr id="194" name="直線コネクタ 193">
          <a:extLst>
            <a:ext uri="{FF2B5EF4-FFF2-40B4-BE49-F238E27FC236}">
              <a16:creationId xmlns:a16="http://schemas.microsoft.com/office/drawing/2014/main" id="{3D310027-73FF-4830-83A3-E69070D491D5}"/>
            </a:ext>
          </a:extLst>
        </xdr:cNvPr>
        <xdr:cNvCxnSpPr/>
      </xdr:nvCxnSpPr>
      <xdr:spPr>
        <a:xfrm>
          <a:off x="2622550" y="10253980"/>
          <a:ext cx="80645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103505</xdr:rowOff>
    </xdr:from>
    <xdr:to>
      <xdr:col>10</xdr:col>
      <xdr:colOff>165100</xdr:colOff>
      <xdr:row>62</xdr:row>
      <xdr:rowOff>33655</xdr:rowOff>
    </xdr:to>
    <xdr:sp macro="" textlink="">
      <xdr:nvSpPr>
        <xdr:cNvPr id="195" name="楕円 194">
          <a:extLst>
            <a:ext uri="{FF2B5EF4-FFF2-40B4-BE49-F238E27FC236}">
              <a16:creationId xmlns:a16="http://schemas.microsoft.com/office/drawing/2014/main" id="{8FF11AF0-4FA9-4D6D-9BFA-EA1EC8051591}"/>
            </a:ext>
          </a:extLst>
        </xdr:cNvPr>
        <xdr:cNvSpPr/>
      </xdr:nvSpPr>
      <xdr:spPr>
        <a:xfrm>
          <a:off x="1778000" y="101809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154305</xdr:rowOff>
    </xdr:from>
    <xdr:to>
      <xdr:col>15</xdr:col>
      <xdr:colOff>50800</xdr:colOff>
      <xdr:row>62</xdr:row>
      <xdr:rowOff>11430</xdr:rowOff>
    </xdr:to>
    <xdr:cxnSp macro="">
      <xdr:nvCxnSpPr>
        <xdr:cNvPr id="196" name="直線コネクタ 195">
          <a:extLst>
            <a:ext uri="{FF2B5EF4-FFF2-40B4-BE49-F238E27FC236}">
              <a16:creationId xmlns:a16="http://schemas.microsoft.com/office/drawing/2014/main" id="{68809F04-6959-4186-8122-E1AEED04F447}"/>
            </a:ext>
          </a:extLst>
        </xdr:cNvPr>
        <xdr:cNvCxnSpPr/>
      </xdr:nvCxnSpPr>
      <xdr:spPr>
        <a:xfrm>
          <a:off x="1828800" y="10231755"/>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59690</xdr:rowOff>
    </xdr:from>
    <xdr:to>
      <xdr:col>6</xdr:col>
      <xdr:colOff>38100</xdr:colOff>
      <xdr:row>61</xdr:row>
      <xdr:rowOff>161290</xdr:rowOff>
    </xdr:to>
    <xdr:sp macro="" textlink="">
      <xdr:nvSpPr>
        <xdr:cNvPr id="197" name="楕円 196">
          <a:extLst>
            <a:ext uri="{FF2B5EF4-FFF2-40B4-BE49-F238E27FC236}">
              <a16:creationId xmlns:a16="http://schemas.microsoft.com/office/drawing/2014/main" id="{0556D01E-0975-48FF-90C4-44298F673839}"/>
            </a:ext>
          </a:extLst>
        </xdr:cNvPr>
        <xdr:cNvSpPr/>
      </xdr:nvSpPr>
      <xdr:spPr>
        <a:xfrm>
          <a:off x="984250" y="101371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110490</xdr:rowOff>
    </xdr:from>
    <xdr:to>
      <xdr:col>10</xdr:col>
      <xdr:colOff>114300</xdr:colOff>
      <xdr:row>61</xdr:row>
      <xdr:rowOff>154305</xdr:rowOff>
    </xdr:to>
    <xdr:cxnSp macro="">
      <xdr:nvCxnSpPr>
        <xdr:cNvPr id="198" name="直線コネクタ 197">
          <a:extLst>
            <a:ext uri="{FF2B5EF4-FFF2-40B4-BE49-F238E27FC236}">
              <a16:creationId xmlns:a16="http://schemas.microsoft.com/office/drawing/2014/main" id="{75BB5078-FF69-4520-A122-4F58C8842937}"/>
            </a:ext>
          </a:extLst>
        </xdr:cNvPr>
        <xdr:cNvCxnSpPr/>
      </xdr:nvCxnSpPr>
      <xdr:spPr>
        <a:xfrm>
          <a:off x="1028700" y="10187940"/>
          <a:ext cx="8001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8B37C505-C459-45EF-AF28-57A9B608D671}"/>
            </a:ext>
          </a:extLst>
        </xdr:cNvPr>
        <xdr:cNvSpPr txBox="1"/>
      </xdr:nvSpPr>
      <xdr:spPr>
        <a:xfrm>
          <a:off x="32391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479B4D49-12CE-4794-8423-D7CDD245E640}"/>
            </a:ext>
          </a:extLst>
        </xdr:cNvPr>
        <xdr:cNvSpPr txBox="1"/>
      </xdr:nvSpPr>
      <xdr:spPr>
        <a:xfrm>
          <a:off x="24390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143AF300-EFCC-448E-BC95-1ADB6585C46D}"/>
            </a:ext>
          </a:extLst>
        </xdr:cNvPr>
        <xdr:cNvSpPr txBox="1"/>
      </xdr:nvSpPr>
      <xdr:spPr>
        <a:xfrm>
          <a:off x="164529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CAE6FB9B-7ECA-4A4D-9C1B-9C23C9477807}"/>
            </a:ext>
          </a:extLst>
        </xdr:cNvPr>
        <xdr:cNvSpPr txBox="1"/>
      </xdr:nvSpPr>
      <xdr:spPr>
        <a:xfrm>
          <a:off x="851544" y="969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78122</xdr:rowOff>
    </xdr:from>
    <xdr:ext cx="405111" cy="259045"/>
    <xdr:sp macro="" textlink="">
      <xdr:nvSpPr>
        <xdr:cNvPr id="203" name="n_1mainValue【体育館・プール】&#10;有形固定資産減価償却率">
          <a:extLst>
            <a:ext uri="{FF2B5EF4-FFF2-40B4-BE49-F238E27FC236}">
              <a16:creationId xmlns:a16="http://schemas.microsoft.com/office/drawing/2014/main" id="{F5BE1265-8C7B-407E-8D4C-CF4549064D30}"/>
            </a:ext>
          </a:extLst>
        </xdr:cNvPr>
        <xdr:cNvSpPr txBox="1"/>
      </xdr:nvSpPr>
      <xdr:spPr>
        <a:xfrm>
          <a:off x="3239144" y="1032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53357</xdr:rowOff>
    </xdr:from>
    <xdr:ext cx="405111" cy="259045"/>
    <xdr:sp macro="" textlink="">
      <xdr:nvSpPr>
        <xdr:cNvPr id="204" name="n_2mainValue【体育館・プール】&#10;有形固定資産減価償却率">
          <a:extLst>
            <a:ext uri="{FF2B5EF4-FFF2-40B4-BE49-F238E27FC236}">
              <a16:creationId xmlns:a16="http://schemas.microsoft.com/office/drawing/2014/main" id="{DBB8BD53-6CCF-4980-9E60-7E8E64B6CBD4}"/>
            </a:ext>
          </a:extLst>
        </xdr:cNvPr>
        <xdr:cNvSpPr txBox="1"/>
      </xdr:nvSpPr>
      <xdr:spPr>
        <a:xfrm>
          <a:off x="2439044" y="10295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24782</xdr:rowOff>
    </xdr:from>
    <xdr:ext cx="405111" cy="259045"/>
    <xdr:sp macro="" textlink="">
      <xdr:nvSpPr>
        <xdr:cNvPr id="205" name="n_3mainValue【体育館・プール】&#10;有形固定資産減価償却率">
          <a:extLst>
            <a:ext uri="{FF2B5EF4-FFF2-40B4-BE49-F238E27FC236}">
              <a16:creationId xmlns:a16="http://schemas.microsoft.com/office/drawing/2014/main" id="{CE35B32B-E836-41AF-97D4-DDF9BF8979EE}"/>
            </a:ext>
          </a:extLst>
        </xdr:cNvPr>
        <xdr:cNvSpPr txBox="1"/>
      </xdr:nvSpPr>
      <xdr:spPr>
        <a:xfrm>
          <a:off x="1645294" y="10267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152417</xdr:rowOff>
    </xdr:from>
    <xdr:ext cx="405111" cy="259045"/>
    <xdr:sp macro="" textlink="">
      <xdr:nvSpPr>
        <xdr:cNvPr id="206" name="n_4mainValue【体育館・プール】&#10;有形固定資産減価償却率">
          <a:extLst>
            <a:ext uri="{FF2B5EF4-FFF2-40B4-BE49-F238E27FC236}">
              <a16:creationId xmlns:a16="http://schemas.microsoft.com/office/drawing/2014/main" id="{1F9F572E-9713-4139-9CE3-C720069E8C96}"/>
            </a:ext>
          </a:extLst>
        </xdr:cNvPr>
        <xdr:cNvSpPr txBox="1"/>
      </xdr:nvSpPr>
      <xdr:spPr>
        <a:xfrm>
          <a:off x="851544" y="10229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BA1B2F3-810B-4929-8C99-23CF8AC25076}"/>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1ABEFEE7-ECF7-42AB-9AE5-155975B25ED8}"/>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8536C1B-9C5A-4DF8-A306-44BFC148DCF2}"/>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1D730EDD-5953-42EB-B2D1-4D8C5AA74286}"/>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8B6F1DF-98E3-43A8-88CF-FF4D23EB2099}"/>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B8445B55-208E-4574-B98F-AB36BB1598A4}"/>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617CD2C-E8B0-4C12-9EB6-C7918D18485B}"/>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E8FCCF14-9056-4B20-9764-6C069A482BF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C7EAB80F-0A97-4E8C-AB1C-F8E9839CD8A8}"/>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A6F9333E-901E-4DA1-B129-5083BC51CD1A}"/>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86C276B8-68F3-44CF-A9CB-11A0228F4C19}"/>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FB321B95-8AAB-403B-B839-01B5397DF4BA}"/>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197FA73E-135D-40E1-A5FA-1FADF1101A7F}"/>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4C700B29-DDCB-4544-8827-792E566B700E}"/>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C8BBE8DC-4E8C-4601-8095-F83260AB95E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163229D-8DD9-4B18-9056-34F1267F893B}"/>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DDC7B00-4797-428B-820A-CA45B745B697}"/>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4BB134D2-7045-49A8-BA63-3BE5264DAA0C}"/>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950381C-B592-4B58-8E7F-51629CD63269}"/>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E82955BC-7924-427B-AB11-8FFB5BE6BD54}"/>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1F10BC89-506D-4D7E-8FBD-AE31C6EE79F1}"/>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98F320E9-C705-4393-955A-ED8B0C955FE3}"/>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414DEAA-AED2-4F7D-A5C5-E7505E1B2E76}"/>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E5CA92E3-A5CD-41FF-BC2D-031CFD1B8737}"/>
            </a:ext>
          </a:extLst>
        </xdr:cNvPr>
        <xdr:cNvCxnSpPr/>
      </xdr:nvCxnSpPr>
      <xdr:spPr>
        <a:xfrm flipV="1">
          <a:off x="9429115" y="916876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8DC69349-15D0-4C6A-B109-5F1DF6F7FE05}"/>
            </a:ext>
          </a:extLst>
        </xdr:cNvPr>
        <xdr:cNvSpPr txBox="1"/>
      </xdr:nvSpPr>
      <xdr:spPr>
        <a:xfrm>
          <a:off x="946785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B41607FB-6DC4-4FF8-BD9C-DE12D2B09F61}"/>
            </a:ext>
          </a:extLst>
        </xdr:cNvPr>
        <xdr:cNvCxnSpPr/>
      </xdr:nvCxnSpPr>
      <xdr:spPr>
        <a:xfrm>
          <a:off x="935990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2B641373-1B40-4C8E-B493-D94093A2D086}"/>
            </a:ext>
          </a:extLst>
        </xdr:cNvPr>
        <xdr:cNvSpPr txBox="1"/>
      </xdr:nvSpPr>
      <xdr:spPr>
        <a:xfrm>
          <a:off x="9467850" y="895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A39EC9A0-490B-4159-A2AA-C0966C649B65}"/>
            </a:ext>
          </a:extLst>
        </xdr:cNvPr>
        <xdr:cNvCxnSpPr/>
      </xdr:nvCxnSpPr>
      <xdr:spPr>
        <a:xfrm>
          <a:off x="9359900" y="9168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8E4A6A20-76B9-4F92-B6AD-BCA26031467D}"/>
            </a:ext>
          </a:extLst>
        </xdr:cNvPr>
        <xdr:cNvSpPr txBox="1"/>
      </xdr:nvSpPr>
      <xdr:spPr>
        <a:xfrm>
          <a:off x="9467850" y="10212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36BABCED-9AC6-4DE7-8826-502915E389BC}"/>
            </a:ext>
          </a:extLst>
        </xdr:cNvPr>
        <xdr:cNvSpPr/>
      </xdr:nvSpPr>
      <xdr:spPr>
        <a:xfrm>
          <a:off x="9398000" y="10234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EF638210-9226-45B6-A09E-4FA7AE05169F}"/>
            </a:ext>
          </a:extLst>
        </xdr:cNvPr>
        <xdr:cNvSpPr/>
      </xdr:nvSpPr>
      <xdr:spPr>
        <a:xfrm>
          <a:off x="8636000" y="1023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75EB72D5-A8FB-40A3-92CC-0FD40F8CB8C4}"/>
            </a:ext>
          </a:extLst>
        </xdr:cNvPr>
        <xdr:cNvSpPr/>
      </xdr:nvSpPr>
      <xdr:spPr>
        <a:xfrm>
          <a:off x="7842250" y="102323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FADDC733-9C5C-4417-AA28-0670C13EFA1C}"/>
            </a:ext>
          </a:extLst>
        </xdr:cNvPr>
        <xdr:cNvSpPr/>
      </xdr:nvSpPr>
      <xdr:spPr>
        <a:xfrm>
          <a:off x="7029450" y="10228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5CA6D92-9AA8-4D4C-A060-EE4E37B9AB22}"/>
            </a:ext>
          </a:extLst>
        </xdr:cNvPr>
        <xdr:cNvSpPr/>
      </xdr:nvSpPr>
      <xdr:spPr>
        <a:xfrm>
          <a:off x="6235700" y="1026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30B7CA4-1D1A-4748-9A47-0D63D25283D5}"/>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C4647F5-67AF-4564-9EFB-8086D4EE84E4}"/>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9EC78B1-4B29-44AE-9DB7-CFA2541A1C85}"/>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2A6CBD5-FDD3-4D3D-9D0B-362A506475E0}"/>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751343A-8D46-4610-A7CB-486719397E50}"/>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61595</xdr:rowOff>
    </xdr:from>
    <xdr:to>
      <xdr:col>55</xdr:col>
      <xdr:colOff>50800</xdr:colOff>
      <xdr:row>61</xdr:row>
      <xdr:rowOff>163195</xdr:rowOff>
    </xdr:to>
    <xdr:sp macro="" textlink="">
      <xdr:nvSpPr>
        <xdr:cNvPr id="246" name="楕円 245">
          <a:extLst>
            <a:ext uri="{FF2B5EF4-FFF2-40B4-BE49-F238E27FC236}">
              <a16:creationId xmlns:a16="http://schemas.microsoft.com/office/drawing/2014/main" id="{232A8870-9917-4DFA-8E99-D7F22DFD9961}"/>
            </a:ext>
          </a:extLst>
        </xdr:cNvPr>
        <xdr:cNvSpPr/>
      </xdr:nvSpPr>
      <xdr:spPr>
        <a:xfrm>
          <a:off x="9398000" y="101390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84472</xdr:rowOff>
    </xdr:from>
    <xdr:ext cx="469744" cy="259045"/>
    <xdr:sp macro="" textlink="">
      <xdr:nvSpPr>
        <xdr:cNvPr id="247" name="【体育館・プール】&#10;一人当たり面積該当値テキスト">
          <a:extLst>
            <a:ext uri="{FF2B5EF4-FFF2-40B4-BE49-F238E27FC236}">
              <a16:creationId xmlns:a16="http://schemas.microsoft.com/office/drawing/2014/main" id="{9615E357-EE0A-4A4D-A856-06F9ED0D5B08}"/>
            </a:ext>
          </a:extLst>
        </xdr:cNvPr>
        <xdr:cNvSpPr txBox="1"/>
      </xdr:nvSpPr>
      <xdr:spPr>
        <a:xfrm>
          <a:off x="9467850" y="9996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67310</xdr:rowOff>
    </xdr:from>
    <xdr:to>
      <xdr:col>50</xdr:col>
      <xdr:colOff>165100</xdr:colOff>
      <xdr:row>61</xdr:row>
      <xdr:rowOff>168910</xdr:rowOff>
    </xdr:to>
    <xdr:sp macro="" textlink="">
      <xdr:nvSpPr>
        <xdr:cNvPr id="248" name="楕円 247">
          <a:extLst>
            <a:ext uri="{FF2B5EF4-FFF2-40B4-BE49-F238E27FC236}">
              <a16:creationId xmlns:a16="http://schemas.microsoft.com/office/drawing/2014/main" id="{53C4C8F8-F1FF-4D1C-B30B-9027313D134D}"/>
            </a:ext>
          </a:extLst>
        </xdr:cNvPr>
        <xdr:cNvSpPr/>
      </xdr:nvSpPr>
      <xdr:spPr>
        <a:xfrm>
          <a:off x="8636000" y="101447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112395</xdr:rowOff>
    </xdr:from>
    <xdr:to>
      <xdr:col>55</xdr:col>
      <xdr:colOff>0</xdr:colOff>
      <xdr:row>61</xdr:row>
      <xdr:rowOff>118110</xdr:rowOff>
    </xdr:to>
    <xdr:cxnSp macro="">
      <xdr:nvCxnSpPr>
        <xdr:cNvPr id="249" name="直線コネクタ 248">
          <a:extLst>
            <a:ext uri="{FF2B5EF4-FFF2-40B4-BE49-F238E27FC236}">
              <a16:creationId xmlns:a16="http://schemas.microsoft.com/office/drawing/2014/main" id="{1140EA21-1241-4EA8-A6DD-965841CCDBB0}"/>
            </a:ext>
          </a:extLst>
        </xdr:cNvPr>
        <xdr:cNvCxnSpPr/>
      </xdr:nvCxnSpPr>
      <xdr:spPr>
        <a:xfrm flipV="1">
          <a:off x="8686800" y="10189845"/>
          <a:ext cx="7429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74930</xdr:rowOff>
    </xdr:from>
    <xdr:to>
      <xdr:col>46</xdr:col>
      <xdr:colOff>38100</xdr:colOff>
      <xdr:row>62</xdr:row>
      <xdr:rowOff>5080</xdr:rowOff>
    </xdr:to>
    <xdr:sp macro="" textlink="">
      <xdr:nvSpPr>
        <xdr:cNvPr id="250" name="楕円 249">
          <a:extLst>
            <a:ext uri="{FF2B5EF4-FFF2-40B4-BE49-F238E27FC236}">
              <a16:creationId xmlns:a16="http://schemas.microsoft.com/office/drawing/2014/main" id="{B0A095A1-3783-41A5-9739-9F18EA4A58F9}"/>
            </a:ext>
          </a:extLst>
        </xdr:cNvPr>
        <xdr:cNvSpPr/>
      </xdr:nvSpPr>
      <xdr:spPr>
        <a:xfrm>
          <a:off x="7842250" y="101523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118110</xdr:rowOff>
    </xdr:from>
    <xdr:to>
      <xdr:col>50</xdr:col>
      <xdr:colOff>114300</xdr:colOff>
      <xdr:row>61</xdr:row>
      <xdr:rowOff>125730</xdr:rowOff>
    </xdr:to>
    <xdr:cxnSp macro="">
      <xdr:nvCxnSpPr>
        <xdr:cNvPr id="251" name="直線コネクタ 250">
          <a:extLst>
            <a:ext uri="{FF2B5EF4-FFF2-40B4-BE49-F238E27FC236}">
              <a16:creationId xmlns:a16="http://schemas.microsoft.com/office/drawing/2014/main" id="{365B5427-6FB7-4C48-AB21-1315182D269A}"/>
            </a:ext>
          </a:extLst>
        </xdr:cNvPr>
        <xdr:cNvCxnSpPr/>
      </xdr:nvCxnSpPr>
      <xdr:spPr>
        <a:xfrm flipV="1">
          <a:off x="7886700" y="1019556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80645</xdr:rowOff>
    </xdr:from>
    <xdr:to>
      <xdr:col>41</xdr:col>
      <xdr:colOff>101600</xdr:colOff>
      <xdr:row>62</xdr:row>
      <xdr:rowOff>10795</xdr:rowOff>
    </xdr:to>
    <xdr:sp macro="" textlink="">
      <xdr:nvSpPr>
        <xdr:cNvPr id="252" name="楕円 251">
          <a:extLst>
            <a:ext uri="{FF2B5EF4-FFF2-40B4-BE49-F238E27FC236}">
              <a16:creationId xmlns:a16="http://schemas.microsoft.com/office/drawing/2014/main" id="{5C66BDDF-25BC-49E6-946D-26122E22F084}"/>
            </a:ext>
          </a:extLst>
        </xdr:cNvPr>
        <xdr:cNvSpPr/>
      </xdr:nvSpPr>
      <xdr:spPr>
        <a:xfrm>
          <a:off x="7029450" y="101580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125730</xdr:rowOff>
    </xdr:from>
    <xdr:to>
      <xdr:col>45</xdr:col>
      <xdr:colOff>177800</xdr:colOff>
      <xdr:row>61</xdr:row>
      <xdr:rowOff>131445</xdr:rowOff>
    </xdr:to>
    <xdr:cxnSp macro="">
      <xdr:nvCxnSpPr>
        <xdr:cNvPr id="253" name="直線コネクタ 252">
          <a:extLst>
            <a:ext uri="{FF2B5EF4-FFF2-40B4-BE49-F238E27FC236}">
              <a16:creationId xmlns:a16="http://schemas.microsoft.com/office/drawing/2014/main" id="{3349C786-58A4-42EE-9A09-0143B5B4E4EE}"/>
            </a:ext>
          </a:extLst>
        </xdr:cNvPr>
        <xdr:cNvCxnSpPr/>
      </xdr:nvCxnSpPr>
      <xdr:spPr>
        <a:xfrm flipV="1">
          <a:off x="7080250" y="10203180"/>
          <a:ext cx="8064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88265</xdr:rowOff>
    </xdr:from>
    <xdr:to>
      <xdr:col>36</xdr:col>
      <xdr:colOff>165100</xdr:colOff>
      <xdr:row>62</xdr:row>
      <xdr:rowOff>18415</xdr:rowOff>
    </xdr:to>
    <xdr:sp macro="" textlink="">
      <xdr:nvSpPr>
        <xdr:cNvPr id="254" name="楕円 253">
          <a:extLst>
            <a:ext uri="{FF2B5EF4-FFF2-40B4-BE49-F238E27FC236}">
              <a16:creationId xmlns:a16="http://schemas.microsoft.com/office/drawing/2014/main" id="{3221A0BA-9ED7-4F46-8852-28C0033FFFED}"/>
            </a:ext>
          </a:extLst>
        </xdr:cNvPr>
        <xdr:cNvSpPr/>
      </xdr:nvSpPr>
      <xdr:spPr>
        <a:xfrm>
          <a:off x="6235700" y="10165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131445</xdr:rowOff>
    </xdr:from>
    <xdr:to>
      <xdr:col>41</xdr:col>
      <xdr:colOff>50800</xdr:colOff>
      <xdr:row>61</xdr:row>
      <xdr:rowOff>139065</xdr:rowOff>
    </xdr:to>
    <xdr:cxnSp macro="">
      <xdr:nvCxnSpPr>
        <xdr:cNvPr id="255" name="直線コネクタ 254">
          <a:extLst>
            <a:ext uri="{FF2B5EF4-FFF2-40B4-BE49-F238E27FC236}">
              <a16:creationId xmlns:a16="http://schemas.microsoft.com/office/drawing/2014/main" id="{8BD3007F-644A-45D8-BD44-0DAE7BD5D132}"/>
            </a:ext>
          </a:extLst>
        </xdr:cNvPr>
        <xdr:cNvCxnSpPr/>
      </xdr:nvCxnSpPr>
      <xdr:spPr>
        <a:xfrm flipV="1">
          <a:off x="6286500" y="10208895"/>
          <a:ext cx="7937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94090A40-F012-4C5C-BD78-38CE2E3F4215}"/>
            </a:ext>
          </a:extLst>
        </xdr:cNvPr>
        <xdr:cNvSpPr txBox="1"/>
      </xdr:nvSpPr>
      <xdr:spPr>
        <a:xfrm>
          <a:off x="845827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E5F39D32-4327-415E-AF67-3B18BAB9594E}"/>
            </a:ext>
          </a:extLst>
        </xdr:cNvPr>
        <xdr:cNvSpPr txBox="1"/>
      </xdr:nvSpPr>
      <xdr:spPr>
        <a:xfrm>
          <a:off x="767722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122B8CBB-AC4F-49B9-A6F2-45DDD017CCC3}"/>
            </a:ext>
          </a:extLst>
        </xdr:cNvPr>
        <xdr:cNvSpPr txBox="1"/>
      </xdr:nvSpPr>
      <xdr:spPr>
        <a:xfrm>
          <a:off x="6864427"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7C0B806B-BCE4-4A0D-A072-5149CF6A0850}"/>
            </a:ext>
          </a:extLst>
        </xdr:cNvPr>
        <xdr:cNvSpPr txBox="1"/>
      </xdr:nvSpPr>
      <xdr:spPr>
        <a:xfrm>
          <a:off x="6070677" y="10358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13987</xdr:rowOff>
    </xdr:from>
    <xdr:ext cx="469744" cy="259045"/>
    <xdr:sp macro="" textlink="">
      <xdr:nvSpPr>
        <xdr:cNvPr id="260" name="n_1mainValue【体育館・プール】&#10;一人当たり面積">
          <a:extLst>
            <a:ext uri="{FF2B5EF4-FFF2-40B4-BE49-F238E27FC236}">
              <a16:creationId xmlns:a16="http://schemas.microsoft.com/office/drawing/2014/main" id="{8FF6CD9F-E281-47C9-A01B-B1AA6C972C4F}"/>
            </a:ext>
          </a:extLst>
        </xdr:cNvPr>
        <xdr:cNvSpPr txBox="1"/>
      </xdr:nvSpPr>
      <xdr:spPr>
        <a:xfrm>
          <a:off x="8458277" y="992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21607</xdr:rowOff>
    </xdr:from>
    <xdr:ext cx="469744" cy="259045"/>
    <xdr:sp macro="" textlink="">
      <xdr:nvSpPr>
        <xdr:cNvPr id="261" name="n_2mainValue【体育館・プール】&#10;一人当たり面積">
          <a:extLst>
            <a:ext uri="{FF2B5EF4-FFF2-40B4-BE49-F238E27FC236}">
              <a16:creationId xmlns:a16="http://schemas.microsoft.com/office/drawing/2014/main" id="{D133A98A-9374-4898-BDC2-B829FFE5617C}"/>
            </a:ext>
          </a:extLst>
        </xdr:cNvPr>
        <xdr:cNvSpPr txBox="1"/>
      </xdr:nvSpPr>
      <xdr:spPr>
        <a:xfrm>
          <a:off x="7677227" y="993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27322</xdr:rowOff>
    </xdr:from>
    <xdr:ext cx="469744" cy="259045"/>
    <xdr:sp macro="" textlink="">
      <xdr:nvSpPr>
        <xdr:cNvPr id="262" name="n_3mainValue【体育館・プール】&#10;一人当たり面積">
          <a:extLst>
            <a:ext uri="{FF2B5EF4-FFF2-40B4-BE49-F238E27FC236}">
              <a16:creationId xmlns:a16="http://schemas.microsoft.com/office/drawing/2014/main" id="{A189CE98-D3FA-4C7A-8895-A92B4B78A64F}"/>
            </a:ext>
          </a:extLst>
        </xdr:cNvPr>
        <xdr:cNvSpPr txBox="1"/>
      </xdr:nvSpPr>
      <xdr:spPr>
        <a:xfrm>
          <a:off x="6864427" y="993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34942</xdr:rowOff>
    </xdr:from>
    <xdr:ext cx="469744" cy="259045"/>
    <xdr:sp macro="" textlink="">
      <xdr:nvSpPr>
        <xdr:cNvPr id="263" name="n_4mainValue【体育館・プール】&#10;一人当たり面積">
          <a:extLst>
            <a:ext uri="{FF2B5EF4-FFF2-40B4-BE49-F238E27FC236}">
              <a16:creationId xmlns:a16="http://schemas.microsoft.com/office/drawing/2014/main" id="{192AA0E6-8968-4329-BF46-1E6EB18F755A}"/>
            </a:ext>
          </a:extLst>
        </xdr:cNvPr>
        <xdr:cNvSpPr txBox="1"/>
      </xdr:nvSpPr>
      <xdr:spPr>
        <a:xfrm>
          <a:off x="6070677" y="9947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3BB6F82-4D88-46C2-85E0-7FF0B1AE66D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6DABC847-F5A0-4562-AC2A-63BD5123EA22}"/>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881282F3-5875-4E2D-9079-EA7073223D0E}"/>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256D06D-A76B-4CC8-BE01-707162F5541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CAA9E09-97CC-45A9-AA95-357C2470947C}"/>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DD058A-BB34-43AB-83CE-158D8549AAB2}"/>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2554D2A-F3E5-476B-8AA9-6694F262CCD3}"/>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C270769F-A4A1-45B1-A867-EE9943621D6C}"/>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6B862F3-94B4-4E21-A648-8D102F938CE1}"/>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16D81C1-B936-41C2-8910-74DD18ADC68E}"/>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1BC84E96-BF42-44AE-A93C-1EF70DFCCEE6}"/>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430280A7-9951-4A1A-9ECF-DFE9127CABB2}"/>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E8C3DEC-6A4F-4EBE-8B3C-CEBB0CE55A6F}"/>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B3D00964-5CF9-42BF-9F21-F38ED59FA5CF}"/>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D08FD29-61F7-4B9C-8315-CEF32186E0BB}"/>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F7A2C323-62F2-4C60-B585-B028A6F56185}"/>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4F73FDA6-6AA1-44B7-85A4-C21173135575}"/>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8D4D4783-7AF5-4F46-8964-BDB6AF7170B8}"/>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93768E2-0B63-4FCA-8ED5-7CEEB72C96A8}"/>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917B564D-1EBB-4A1D-B633-E556934F6C40}"/>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A53E29BE-1326-4556-B405-DEAC964CFB04}"/>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6153ECC-7021-4B77-8090-221392CE00BE}"/>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2842E1E1-D233-4ED1-8A6B-CE1818423A2F}"/>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1C32F65B-4FE1-43F8-93CD-59BCAB2DA6F3}"/>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F22D16C-45B4-4AA6-9690-5F7ACAAE955E}"/>
            </a:ext>
          </a:extLst>
        </xdr:cNvPr>
        <xdr:cNvCxnSpPr/>
      </xdr:nvCxnSpPr>
      <xdr:spPr>
        <a:xfrm flipV="1">
          <a:off x="4177665" y="1306448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A552E03-56C1-4EA2-8B10-5A2F853C5F94}"/>
            </a:ext>
          </a:extLst>
        </xdr:cNvPr>
        <xdr:cNvSpPr txBox="1"/>
      </xdr:nvSpPr>
      <xdr:spPr>
        <a:xfrm>
          <a:off x="4216400" y="1431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630BA2AC-D53E-41E5-992B-71AB04311356}"/>
            </a:ext>
          </a:extLst>
        </xdr:cNvPr>
        <xdr:cNvCxnSpPr/>
      </xdr:nvCxnSpPr>
      <xdr:spPr>
        <a:xfrm>
          <a:off x="410845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575BDFD4-B906-4E23-841B-632F37EC3B28}"/>
            </a:ext>
          </a:extLst>
        </xdr:cNvPr>
        <xdr:cNvSpPr txBox="1"/>
      </xdr:nvSpPr>
      <xdr:spPr>
        <a:xfrm>
          <a:off x="4216400" y="1285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D7CF00D2-35EF-467B-A43A-3BFDDD7068B7}"/>
            </a:ext>
          </a:extLst>
        </xdr:cNvPr>
        <xdr:cNvCxnSpPr/>
      </xdr:nvCxnSpPr>
      <xdr:spPr>
        <a:xfrm>
          <a:off x="4108450" y="1306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7E83B0F0-0E2F-45FC-ACFA-447DE81367F3}"/>
            </a:ext>
          </a:extLst>
        </xdr:cNvPr>
        <xdr:cNvSpPr txBox="1"/>
      </xdr:nvSpPr>
      <xdr:spPr>
        <a:xfrm>
          <a:off x="4216400" y="1347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5100506A-FDCF-42E9-8BA1-A06D7B494BE3}"/>
            </a:ext>
          </a:extLst>
        </xdr:cNvPr>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D611F458-93DD-4AA1-B79F-D7C0179AE6FD}"/>
            </a:ext>
          </a:extLst>
        </xdr:cNvPr>
        <xdr:cNvSpPr/>
      </xdr:nvSpPr>
      <xdr:spPr>
        <a:xfrm>
          <a:off x="3384550" y="13606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1D497E86-20AC-4C08-8CD0-53E79A416DBA}"/>
            </a:ext>
          </a:extLst>
        </xdr:cNvPr>
        <xdr:cNvSpPr/>
      </xdr:nvSpPr>
      <xdr:spPr>
        <a:xfrm>
          <a:off x="25717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75D5A8C-679A-40A7-B6F1-0FCC9B8F6BD2}"/>
            </a:ext>
          </a:extLst>
        </xdr:cNvPr>
        <xdr:cNvSpPr/>
      </xdr:nvSpPr>
      <xdr:spPr>
        <a:xfrm>
          <a:off x="17780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CFFD3B68-59A5-4491-8ACC-8D597AB46599}"/>
            </a:ext>
          </a:extLst>
        </xdr:cNvPr>
        <xdr:cNvSpPr/>
      </xdr:nvSpPr>
      <xdr:spPr>
        <a:xfrm>
          <a:off x="984250" y="135566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69B7C1B6-5B30-4A7C-85D8-17BF9E4E1890}"/>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987B11A-853F-4F69-ADF3-03771C3A2EC0}"/>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EE8C063-5E28-4642-8DF3-0F6417D274A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D9AFCCC-4429-4865-AFBA-2715277D97E2}"/>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7B7ACDF-88A3-4B7A-85BF-CC4B1EBF3798}"/>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166370</xdr:rowOff>
    </xdr:from>
    <xdr:to>
      <xdr:col>24</xdr:col>
      <xdr:colOff>114300</xdr:colOff>
      <xdr:row>85</xdr:row>
      <xdr:rowOff>96520</xdr:rowOff>
    </xdr:to>
    <xdr:sp macro="" textlink="">
      <xdr:nvSpPr>
        <xdr:cNvPr id="304" name="楕円 303">
          <a:extLst>
            <a:ext uri="{FF2B5EF4-FFF2-40B4-BE49-F238E27FC236}">
              <a16:creationId xmlns:a16="http://schemas.microsoft.com/office/drawing/2014/main" id="{539DF6AF-1692-4184-BAE1-BDBB7FAF5E4A}"/>
            </a:ext>
          </a:extLst>
        </xdr:cNvPr>
        <xdr:cNvSpPr/>
      </xdr:nvSpPr>
      <xdr:spPr>
        <a:xfrm>
          <a:off x="4127500" y="140411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144797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A5DC6BE2-25D7-4C91-B9AF-C1C009D54690}"/>
            </a:ext>
          </a:extLst>
        </xdr:cNvPr>
        <xdr:cNvSpPr txBox="1"/>
      </xdr:nvSpPr>
      <xdr:spPr>
        <a:xfrm>
          <a:off x="4216400" y="1401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128270</xdr:rowOff>
    </xdr:from>
    <xdr:to>
      <xdr:col>20</xdr:col>
      <xdr:colOff>38100</xdr:colOff>
      <xdr:row>85</xdr:row>
      <xdr:rowOff>58420</xdr:rowOff>
    </xdr:to>
    <xdr:sp macro="" textlink="">
      <xdr:nvSpPr>
        <xdr:cNvPr id="306" name="楕円 305">
          <a:extLst>
            <a:ext uri="{FF2B5EF4-FFF2-40B4-BE49-F238E27FC236}">
              <a16:creationId xmlns:a16="http://schemas.microsoft.com/office/drawing/2014/main" id="{C3A7296F-1951-4968-A47B-434CA970FD2E}"/>
            </a:ext>
          </a:extLst>
        </xdr:cNvPr>
        <xdr:cNvSpPr/>
      </xdr:nvSpPr>
      <xdr:spPr>
        <a:xfrm>
          <a:off x="3384550" y="140030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7620</xdr:rowOff>
    </xdr:from>
    <xdr:to>
      <xdr:col>24</xdr:col>
      <xdr:colOff>63500</xdr:colOff>
      <xdr:row>85</xdr:row>
      <xdr:rowOff>45720</xdr:rowOff>
    </xdr:to>
    <xdr:cxnSp macro="">
      <xdr:nvCxnSpPr>
        <xdr:cNvPr id="307" name="直線コネクタ 306">
          <a:extLst>
            <a:ext uri="{FF2B5EF4-FFF2-40B4-BE49-F238E27FC236}">
              <a16:creationId xmlns:a16="http://schemas.microsoft.com/office/drawing/2014/main" id="{15F868E4-EEF6-4418-999A-C0AE5568D57D}"/>
            </a:ext>
          </a:extLst>
        </xdr:cNvPr>
        <xdr:cNvCxnSpPr/>
      </xdr:nvCxnSpPr>
      <xdr:spPr>
        <a:xfrm>
          <a:off x="3429000" y="14047470"/>
          <a:ext cx="7493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86361</xdr:rowOff>
    </xdr:from>
    <xdr:to>
      <xdr:col>15</xdr:col>
      <xdr:colOff>101600</xdr:colOff>
      <xdr:row>85</xdr:row>
      <xdr:rowOff>16511</xdr:rowOff>
    </xdr:to>
    <xdr:sp macro="" textlink="">
      <xdr:nvSpPr>
        <xdr:cNvPr id="308" name="楕円 307">
          <a:extLst>
            <a:ext uri="{FF2B5EF4-FFF2-40B4-BE49-F238E27FC236}">
              <a16:creationId xmlns:a16="http://schemas.microsoft.com/office/drawing/2014/main" id="{46AAD428-96C8-4AC4-B8E2-54543F11A039}"/>
            </a:ext>
          </a:extLst>
        </xdr:cNvPr>
        <xdr:cNvSpPr/>
      </xdr:nvSpPr>
      <xdr:spPr>
        <a:xfrm>
          <a:off x="2571750" y="139611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137161</xdr:rowOff>
    </xdr:from>
    <xdr:to>
      <xdr:col>19</xdr:col>
      <xdr:colOff>177800</xdr:colOff>
      <xdr:row>85</xdr:row>
      <xdr:rowOff>7620</xdr:rowOff>
    </xdr:to>
    <xdr:cxnSp macro="">
      <xdr:nvCxnSpPr>
        <xdr:cNvPr id="309" name="直線コネクタ 308">
          <a:extLst>
            <a:ext uri="{FF2B5EF4-FFF2-40B4-BE49-F238E27FC236}">
              <a16:creationId xmlns:a16="http://schemas.microsoft.com/office/drawing/2014/main" id="{4A913856-A4C6-4749-8A4C-E3256E2880C7}"/>
            </a:ext>
          </a:extLst>
        </xdr:cNvPr>
        <xdr:cNvCxnSpPr/>
      </xdr:nvCxnSpPr>
      <xdr:spPr>
        <a:xfrm>
          <a:off x="2622550" y="14011911"/>
          <a:ext cx="80645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42545</xdr:rowOff>
    </xdr:from>
    <xdr:to>
      <xdr:col>10</xdr:col>
      <xdr:colOff>165100</xdr:colOff>
      <xdr:row>84</xdr:row>
      <xdr:rowOff>144145</xdr:rowOff>
    </xdr:to>
    <xdr:sp macro="" textlink="">
      <xdr:nvSpPr>
        <xdr:cNvPr id="310" name="楕円 309">
          <a:extLst>
            <a:ext uri="{FF2B5EF4-FFF2-40B4-BE49-F238E27FC236}">
              <a16:creationId xmlns:a16="http://schemas.microsoft.com/office/drawing/2014/main" id="{713A87D1-A21B-4495-BA83-5C0EC0DC5E3C}"/>
            </a:ext>
          </a:extLst>
        </xdr:cNvPr>
        <xdr:cNvSpPr/>
      </xdr:nvSpPr>
      <xdr:spPr>
        <a:xfrm>
          <a:off x="1778000" y="1391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93345</xdr:rowOff>
    </xdr:from>
    <xdr:to>
      <xdr:col>15</xdr:col>
      <xdr:colOff>50800</xdr:colOff>
      <xdr:row>84</xdr:row>
      <xdr:rowOff>137161</xdr:rowOff>
    </xdr:to>
    <xdr:cxnSp macro="">
      <xdr:nvCxnSpPr>
        <xdr:cNvPr id="311" name="直線コネクタ 310">
          <a:extLst>
            <a:ext uri="{FF2B5EF4-FFF2-40B4-BE49-F238E27FC236}">
              <a16:creationId xmlns:a16="http://schemas.microsoft.com/office/drawing/2014/main" id="{07414003-73D3-481E-9697-78C8A7AF7665}"/>
            </a:ext>
          </a:extLst>
        </xdr:cNvPr>
        <xdr:cNvCxnSpPr/>
      </xdr:nvCxnSpPr>
      <xdr:spPr>
        <a:xfrm>
          <a:off x="1828800" y="13968095"/>
          <a:ext cx="79375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170180</xdr:rowOff>
    </xdr:from>
    <xdr:to>
      <xdr:col>6</xdr:col>
      <xdr:colOff>38100</xdr:colOff>
      <xdr:row>84</xdr:row>
      <xdr:rowOff>100330</xdr:rowOff>
    </xdr:to>
    <xdr:sp macro="" textlink="">
      <xdr:nvSpPr>
        <xdr:cNvPr id="312" name="楕円 311">
          <a:extLst>
            <a:ext uri="{FF2B5EF4-FFF2-40B4-BE49-F238E27FC236}">
              <a16:creationId xmlns:a16="http://schemas.microsoft.com/office/drawing/2014/main" id="{698FC23F-7017-45AE-A068-23A8F8EB66D9}"/>
            </a:ext>
          </a:extLst>
        </xdr:cNvPr>
        <xdr:cNvSpPr/>
      </xdr:nvSpPr>
      <xdr:spPr>
        <a:xfrm>
          <a:off x="984250" y="13873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49530</xdr:rowOff>
    </xdr:from>
    <xdr:to>
      <xdr:col>10</xdr:col>
      <xdr:colOff>114300</xdr:colOff>
      <xdr:row>84</xdr:row>
      <xdr:rowOff>93345</xdr:rowOff>
    </xdr:to>
    <xdr:cxnSp macro="">
      <xdr:nvCxnSpPr>
        <xdr:cNvPr id="313" name="直線コネクタ 312">
          <a:extLst>
            <a:ext uri="{FF2B5EF4-FFF2-40B4-BE49-F238E27FC236}">
              <a16:creationId xmlns:a16="http://schemas.microsoft.com/office/drawing/2014/main" id="{6DE885AF-59A3-45EF-B9D2-6A0C840C297C}"/>
            </a:ext>
          </a:extLst>
        </xdr:cNvPr>
        <xdr:cNvCxnSpPr/>
      </xdr:nvCxnSpPr>
      <xdr:spPr>
        <a:xfrm>
          <a:off x="1028700" y="13924280"/>
          <a:ext cx="8001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E7E88F8C-17D7-405B-9205-9EA2FE349A44}"/>
            </a:ext>
          </a:extLst>
        </xdr:cNvPr>
        <xdr:cNvSpPr txBox="1"/>
      </xdr:nvSpPr>
      <xdr:spPr>
        <a:xfrm>
          <a:off x="3239144" y="13387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146F7379-43AF-4234-8526-1253488D455A}"/>
            </a:ext>
          </a:extLst>
        </xdr:cNvPr>
        <xdr:cNvSpPr txBox="1"/>
      </xdr:nvSpPr>
      <xdr:spPr>
        <a:xfrm>
          <a:off x="2439044" y="13383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EC3A986B-8FE1-4E8E-8C02-83B37A008561}"/>
            </a:ext>
          </a:extLst>
        </xdr:cNvPr>
        <xdr:cNvSpPr txBox="1"/>
      </xdr:nvSpPr>
      <xdr:spPr>
        <a:xfrm>
          <a:off x="1645294" y="13369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78A385AC-5DE1-4DCD-BCD4-E48FD3F509A3}"/>
            </a:ext>
          </a:extLst>
        </xdr:cNvPr>
        <xdr:cNvSpPr txBox="1"/>
      </xdr:nvSpPr>
      <xdr:spPr>
        <a:xfrm>
          <a:off x="851544" y="13344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49547</xdr:rowOff>
    </xdr:from>
    <xdr:ext cx="405111" cy="259045"/>
    <xdr:sp macro="" textlink="">
      <xdr:nvSpPr>
        <xdr:cNvPr id="318" name="n_1mainValue【福祉施設】&#10;有形固定資産減価償却率">
          <a:extLst>
            <a:ext uri="{FF2B5EF4-FFF2-40B4-BE49-F238E27FC236}">
              <a16:creationId xmlns:a16="http://schemas.microsoft.com/office/drawing/2014/main" id="{9158CAD1-AC4C-407F-AB9C-60B07BF6327D}"/>
            </a:ext>
          </a:extLst>
        </xdr:cNvPr>
        <xdr:cNvSpPr txBox="1"/>
      </xdr:nvSpPr>
      <xdr:spPr>
        <a:xfrm>
          <a:off x="3239144" y="1408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7638</xdr:rowOff>
    </xdr:from>
    <xdr:ext cx="405111" cy="259045"/>
    <xdr:sp macro="" textlink="">
      <xdr:nvSpPr>
        <xdr:cNvPr id="319" name="n_2mainValue【福祉施設】&#10;有形固定資産減価償却率">
          <a:extLst>
            <a:ext uri="{FF2B5EF4-FFF2-40B4-BE49-F238E27FC236}">
              <a16:creationId xmlns:a16="http://schemas.microsoft.com/office/drawing/2014/main" id="{7FDEC3B1-887F-4F01-8508-93EE31D054F3}"/>
            </a:ext>
          </a:extLst>
        </xdr:cNvPr>
        <xdr:cNvSpPr txBox="1"/>
      </xdr:nvSpPr>
      <xdr:spPr>
        <a:xfrm>
          <a:off x="24390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135272</xdr:rowOff>
    </xdr:from>
    <xdr:ext cx="405111" cy="259045"/>
    <xdr:sp macro="" textlink="">
      <xdr:nvSpPr>
        <xdr:cNvPr id="320" name="n_3mainValue【福祉施設】&#10;有形固定資産減価償却率">
          <a:extLst>
            <a:ext uri="{FF2B5EF4-FFF2-40B4-BE49-F238E27FC236}">
              <a16:creationId xmlns:a16="http://schemas.microsoft.com/office/drawing/2014/main" id="{E4C5278E-3C77-4C59-8D9B-96783C05FFFE}"/>
            </a:ext>
          </a:extLst>
        </xdr:cNvPr>
        <xdr:cNvSpPr txBox="1"/>
      </xdr:nvSpPr>
      <xdr:spPr>
        <a:xfrm>
          <a:off x="1645294" y="1401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91457</xdr:rowOff>
    </xdr:from>
    <xdr:ext cx="405111" cy="259045"/>
    <xdr:sp macro="" textlink="">
      <xdr:nvSpPr>
        <xdr:cNvPr id="321" name="n_4mainValue【福祉施設】&#10;有形固定資産減価償却率">
          <a:extLst>
            <a:ext uri="{FF2B5EF4-FFF2-40B4-BE49-F238E27FC236}">
              <a16:creationId xmlns:a16="http://schemas.microsoft.com/office/drawing/2014/main" id="{1E572C58-4125-433F-9C52-FA490660EC68}"/>
            </a:ext>
          </a:extLst>
        </xdr:cNvPr>
        <xdr:cNvSpPr txBox="1"/>
      </xdr:nvSpPr>
      <xdr:spPr>
        <a:xfrm>
          <a:off x="8515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5B1C5CAC-719F-4CF8-92CE-D14CF96DE343}"/>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0E5B61F-3683-4C30-9367-699937EAF2C3}"/>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30DA34B-1F9C-4072-A57E-CEA6922689E5}"/>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7CD0A9A-A34B-4D66-96E9-BBDCA4C0180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F328532-BC69-4458-BE9A-54839C934914}"/>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5375D6F-BE56-448D-AEE7-725DB97C6F32}"/>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C09491EC-6019-47E4-8454-7893EDE7CEC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7A045511-B403-47E8-9AB4-7F68889C0886}"/>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385AEF94-73C8-4EC2-8E5C-B233608A27AD}"/>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41BFE6A-2FA0-462D-9CE5-FB367C1C3427}"/>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4E510AC4-11E9-4743-84B0-EFB0CBC45194}"/>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91B57D95-5922-4109-B898-8A83D630C092}"/>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383F76FB-58A7-46B6-9F02-1440D74D0894}"/>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078B744-C5B3-4882-BEB3-1EBDB85D4AE1}"/>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3E96225E-9EA0-4B93-A630-9FE8A7A1A43D}"/>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B30C503F-469F-4C99-825D-988573CF65B5}"/>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BDBA618-233C-4344-A571-72631520345B}"/>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AA36B310-D591-4EEF-A292-13ADB4A07768}"/>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67753E6-C521-49D5-823F-FFC18C03FADB}"/>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513602C4-D292-4261-A1CE-42F841CAC64A}"/>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45DFB78A-FC31-4E46-9B1F-7AAC17341526}"/>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C37F0BFB-944E-49A1-B9E0-E617BE24E336}"/>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9F774B18-D49F-4C3E-B9BF-3D230E765572}"/>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DD5719FB-B14D-4A50-93E8-4F78D41F2921}"/>
            </a:ext>
          </a:extLst>
        </xdr:cNvPr>
        <xdr:cNvCxnSpPr/>
      </xdr:nvCxnSpPr>
      <xdr:spPr>
        <a:xfrm flipV="1">
          <a:off x="9429115" y="1300607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858B07E4-FF38-431A-A4DC-5047F7653614}"/>
            </a:ext>
          </a:extLst>
        </xdr:cNvPr>
        <xdr:cNvSpPr txBox="1"/>
      </xdr:nvSpPr>
      <xdr:spPr>
        <a:xfrm>
          <a:off x="946785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65B7125F-144A-4466-B455-DF8C9F31A271}"/>
            </a:ext>
          </a:extLst>
        </xdr:cNvPr>
        <xdr:cNvCxnSpPr/>
      </xdr:nvCxnSpPr>
      <xdr:spPr>
        <a:xfrm>
          <a:off x="935990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B9C10EE1-919D-4C6D-A3D3-4369FBAB0EF4}"/>
            </a:ext>
          </a:extLst>
        </xdr:cNvPr>
        <xdr:cNvSpPr txBox="1"/>
      </xdr:nvSpPr>
      <xdr:spPr>
        <a:xfrm>
          <a:off x="9467850" y="1278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339A7A43-EE31-4685-B25F-2297864DE32E}"/>
            </a:ext>
          </a:extLst>
        </xdr:cNvPr>
        <xdr:cNvCxnSpPr/>
      </xdr:nvCxnSpPr>
      <xdr:spPr>
        <a:xfrm>
          <a:off x="9359900" y="13006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8DF73075-F293-4BAA-9531-90A8914A6B28}"/>
            </a:ext>
          </a:extLst>
        </xdr:cNvPr>
        <xdr:cNvSpPr txBox="1"/>
      </xdr:nvSpPr>
      <xdr:spPr>
        <a:xfrm>
          <a:off x="9467850" y="13826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79DE27ED-5EC6-49D9-8B38-E9B22638B311}"/>
            </a:ext>
          </a:extLst>
        </xdr:cNvPr>
        <xdr:cNvSpPr/>
      </xdr:nvSpPr>
      <xdr:spPr>
        <a:xfrm>
          <a:off x="939800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7740F408-E797-4AAD-9476-AD57FDB93A99}"/>
            </a:ext>
          </a:extLst>
        </xdr:cNvPr>
        <xdr:cNvSpPr/>
      </xdr:nvSpPr>
      <xdr:spPr>
        <a:xfrm>
          <a:off x="8636000" y="1396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870DFFE1-3990-4A66-842B-4E795E8BA417}"/>
            </a:ext>
          </a:extLst>
        </xdr:cNvPr>
        <xdr:cNvSpPr/>
      </xdr:nvSpPr>
      <xdr:spPr>
        <a:xfrm>
          <a:off x="784225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B803DD31-594C-4D1E-8FF4-97DC4CD9745F}"/>
            </a:ext>
          </a:extLst>
        </xdr:cNvPr>
        <xdr:cNvSpPr/>
      </xdr:nvSpPr>
      <xdr:spPr>
        <a:xfrm>
          <a:off x="7029450" y="13964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E17359B2-96E4-4AAE-9DE2-ABB31773FD35}"/>
            </a:ext>
          </a:extLst>
        </xdr:cNvPr>
        <xdr:cNvSpPr/>
      </xdr:nvSpPr>
      <xdr:spPr>
        <a:xfrm>
          <a:off x="6235700" y="13983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52C3202-5983-4DB4-B168-82DDA02D9D2A}"/>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B6B9F0C-0E44-4437-9BEB-20C30E295B7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835198E-C0A1-4BE7-841B-E57BBFDAA4BD}"/>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C605E0BC-BFFE-49FE-816B-475BBB22AA16}"/>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9F88AF8-EC05-4D22-AA8C-70CE23DCAF10}"/>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25400</xdr:rowOff>
    </xdr:from>
    <xdr:to>
      <xdr:col>55</xdr:col>
      <xdr:colOff>50800</xdr:colOff>
      <xdr:row>86</xdr:row>
      <xdr:rowOff>127000</xdr:rowOff>
    </xdr:to>
    <xdr:sp macro="" textlink="">
      <xdr:nvSpPr>
        <xdr:cNvPr id="361" name="楕円 360">
          <a:extLst>
            <a:ext uri="{FF2B5EF4-FFF2-40B4-BE49-F238E27FC236}">
              <a16:creationId xmlns:a16="http://schemas.microsoft.com/office/drawing/2014/main" id="{84BB951D-DC4A-4191-9779-24D78E9BE96E}"/>
            </a:ext>
          </a:extLst>
        </xdr:cNvPr>
        <xdr:cNvSpPr/>
      </xdr:nvSpPr>
      <xdr:spPr>
        <a:xfrm>
          <a:off x="9398000" y="14230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111777</xdr:rowOff>
    </xdr:from>
    <xdr:ext cx="469744" cy="259045"/>
    <xdr:sp macro="" textlink="">
      <xdr:nvSpPr>
        <xdr:cNvPr id="362" name="【福祉施設】&#10;一人当たり面積該当値テキスト">
          <a:extLst>
            <a:ext uri="{FF2B5EF4-FFF2-40B4-BE49-F238E27FC236}">
              <a16:creationId xmlns:a16="http://schemas.microsoft.com/office/drawing/2014/main" id="{FF67C945-9DCD-4932-A59E-1BD2CB20A1FA}"/>
            </a:ext>
          </a:extLst>
        </xdr:cNvPr>
        <xdr:cNvSpPr txBox="1"/>
      </xdr:nvSpPr>
      <xdr:spPr>
        <a:xfrm>
          <a:off x="9467850" y="1415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29211</xdr:rowOff>
    </xdr:from>
    <xdr:to>
      <xdr:col>50</xdr:col>
      <xdr:colOff>165100</xdr:colOff>
      <xdr:row>86</xdr:row>
      <xdr:rowOff>130811</xdr:rowOff>
    </xdr:to>
    <xdr:sp macro="" textlink="">
      <xdr:nvSpPr>
        <xdr:cNvPr id="363" name="楕円 362">
          <a:extLst>
            <a:ext uri="{FF2B5EF4-FFF2-40B4-BE49-F238E27FC236}">
              <a16:creationId xmlns:a16="http://schemas.microsoft.com/office/drawing/2014/main" id="{DF72E294-D76C-4D36-BC58-502C6E7F30A6}"/>
            </a:ext>
          </a:extLst>
        </xdr:cNvPr>
        <xdr:cNvSpPr/>
      </xdr:nvSpPr>
      <xdr:spPr>
        <a:xfrm>
          <a:off x="8636000" y="142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76200</xdr:rowOff>
    </xdr:from>
    <xdr:to>
      <xdr:col>55</xdr:col>
      <xdr:colOff>0</xdr:colOff>
      <xdr:row>86</xdr:row>
      <xdr:rowOff>80011</xdr:rowOff>
    </xdr:to>
    <xdr:cxnSp macro="">
      <xdr:nvCxnSpPr>
        <xdr:cNvPr id="364" name="直線コネクタ 363">
          <a:extLst>
            <a:ext uri="{FF2B5EF4-FFF2-40B4-BE49-F238E27FC236}">
              <a16:creationId xmlns:a16="http://schemas.microsoft.com/office/drawing/2014/main" id="{10259FEA-A07B-438B-A5BD-A807CBAC6855}"/>
            </a:ext>
          </a:extLst>
        </xdr:cNvPr>
        <xdr:cNvCxnSpPr/>
      </xdr:nvCxnSpPr>
      <xdr:spPr>
        <a:xfrm flipV="1">
          <a:off x="8686800" y="14281150"/>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29211</xdr:rowOff>
    </xdr:from>
    <xdr:to>
      <xdr:col>46</xdr:col>
      <xdr:colOff>38100</xdr:colOff>
      <xdr:row>86</xdr:row>
      <xdr:rowOff>130811</xdr:rowOff>
    </xdr:to>
    <xdr:sp macro="" textlink="">
      <xdr:nvSpPr>
        <xdr:cNvPr id="365" name="楕円 364">
          <a:extLst>
            <a:ext uri="{FF2B5EF4-FFF2-40B4-BE49-F238E27FC236}">
              <a16:creationId xmlns:a16="http://schemas.microsoft.com/office/drawing/2014/main" id="{9413EBCC-75CD-4C5A-817D-0BFD84F7BFB6}"/>
            </a:ext>
          </a:extLst>
        </xdr:cNvPr>
        <xdr:cNvSpPr/>
      </xdr:nvSpPr>
      <xdr:spPr>
        <a:xfrm>
          <a:off x="7842250" y="142341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80011</xdr:rowOff>
    </xdr:from>
    <xdr:to>
      <xdr:col>50</xdr:col>
      <xdr:colOff>114300</xdr:colOff>
      <xdr:row>86</xdr:row>
      <xdr:rowOff>80011</xdr:rowOff>
    </xdr:to>
    <xdr:cxnSp macro="">
      <xdr:nvCxnSpPr>
        <xdr:cNvPr id="366" name="直線コネクタ 365">
          <a:extLst>
            <a:ext uri="{FF2B5EF4-FFF2-40B4-BE49-F238E27FC236}">
              <a16:creationId xmlns:a16="http://schemas.microsoft.com/office/drawing/2014/main" id="{087D469A-D009-4F2D-973D-8D2C7CC26340}"/>
            </a:ext>
          </a:extLst>
        </xdr:cNvPr>
        <xdr:cNvCxnSpPr/>
      </xdr:nvCxnSpPr>
      <xdr:spPr>
        <a:xfrm>
          <a:off x="7886700" y="14284961"/>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29211</xdr:rowOff>
    </xdr:from>
    <xdr:to>
      <xdr:col>41</xdr:col>
      <xdr:colOff>101600</xdr:colOff>
      <xdr:row>86</xdr:row>
      <xdr:rowOff>130811</xdr:rowOff>
    </xdr:to>
    <xdr:sp macro="" textlink="">
      <xdr:nvSpPr>
        <xdr:cNvPr id="367" name="楕円 366">
          <a:extLst>
            <a:ext uri="{FF2B5EF4-FFF2-40B4-BE49-F238E27FC236}">
              <a16:creationId xmlns:a16="http://schemas.microsoft.com/office/drawing/2014/main" id="{0C1600CC-A78B-4327-925B-A97D9F29FC3F}"/>
            </a:ext>
          </a:extLst>
        </xdr:cNvPr>
        <xdr:cNvSpPr/>
      </xdr:nvSpPr>
      <xdr:spPr>
        <a:xfrm>
          <a:off x="7029450" y="142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80011</xdr:rowOff>
    </xdr:from>
    <xdr:to>
      <xdr:col>45</xdr:col>
      <xdr:colOff>177800</xdr:colOff>
      <xdr:row>86</xdr:row>
      <xdr:rowOff>80011</xdr:rowOff>
    </xdr:to>
    <xdr:cxnSp macro="">
      <xdr:nvCxnSpPr>
        <xdr:cNvPr id="368" name="直線コネクタ 367">
          <a:extLst>
            <a:ext uri="{FF2B5EF4-FFF2-40B4-BE49-F238E27FC236}">
              <a16:creationId xmlns:a16="http://schemas.microsoft.com/office/drawing/2014/main" id="{787D7865-0708-4616-9743-7AAF3D9D58AC}"/>
            </a:ext>
          </a:extLst>
        </xdr:cNvPr>
        <xdr:cNvCxnSpPr/>
      </xdr:nvCxnSpPr>
      <xdr:spPr>
        <a:xfrm>
          <a:off x="7080250" y="1428496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29211</xdr:rowOff>
    </xdr:from>
    <xdr:to>
      <xdr:col>36</xdr:col>
      <xdr:colOff>165100</xdr:colOff>
      <xdr:row>86</xdr:row>
      <xdr:rowOff>130811</xdr:rowOff>
    </xdr:to>
    <xdr:sp macro="" textlink="">
      <xdr:nvSpPr>
        <xdr:cNvPr id="369" name="楕円 368">
          <a:extLst>
            <a:ext uri="{FF2B5EF4-FFF2-40B4-BE49-F238E27FC236}">
              <a16:creationId xmlns:a16="http://schemas.microsoft.com/office/drawing/2014/main" id="{EB480A3B-D661-492A-A42D-3B80C000E1B4}"/>
            </a:ext>
          </a:extLst>
        </xdr:cNvPr>
        <xdr:cNvSpPr/>
      </xdr:nvSpPr>
      <xdr:spPr>
        <a:xfrm>
          <a:off x="6235700" y="1423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80011</xdr:rowOff>
    </xdr:from>
    <xdr:to>
      <xdr:col>41</xdr:col>
      <xdr:colOff>50800</xdr:colOff>
      <xdr:row>86</xdr:row>
      <xdr:rowOff>80011</xdr:rowOff>
    </xdr:to>
    <xdr:cxnSp macro="">
      <xdr:nvCxnSpPr>
        <xdr:cNvPr id="370" name="直線コネクタ 369">
          <a:extLst>
            <a:ext uri="{FF2B5EF4-FFF2-40B4-BE49-F238E27FC236}">
              <a16:creationId xmlns:a16="http://schemas.microsoft.com/office/drawing/2014/main" id="{23E3D634-F6D5-406B-9798-79D4E70D04BE}"/>
            </a:ext>
          </a:extLst>
        </xdr:cNvPr>
        <xdr:cNvCxnSpPr/>
      </xdr:nvCxnSpPr>
      <xdr:spPr>
        <a:xfrm>
          <a:off x="6286500" y="14284961"/>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C35877C5-F3AE-4CB4-BA86-8327E0EC4176}"/>
            </a:ext>
          </a:extLst>
        </xdr:cNvPr>
        <xdr:cNvSpPr txBox="1"/>
      </xdr:nvSpPr>
      <xdr:spPr>
        <a:xfrm>
          <a:off x="8458277" y="1375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19562002-3453-4652-9F58-1CE71B87D707}"/>
            </a:ext>
          </a:extLst>
        </xdr:cNvPr>
        <xdr:cNvSpPr txBox="1"/>
      </xdr:nvSpPr>
      <xdr:spPr>
        <a:xfrm>
          <a:off x="7677227" y="1375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83F6DA41-69A9-46DE-AF0E-C4CFA8D55E3F}"/>
            </a:ext>
          </a:extLst>
        </xdr:cNvPr>
        <xdr:cNvSpPr txBox="1"/>
      </xdr:nvSpPr>
      <xdr:spPr>
        <a:xfrm>
          <a:off x="6864427" y="1374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077ED82F-24CD-4B54-B2C0-43C3BB99A3F4}"/>
            </a:ext>
          </a:extLst>
        </xdr:cNvPr>
        <xdr:cNvSpPr txBox="1"/>
      </xdr:nvSpPr>
      <xdr:spPr>
        <a:xfrm>
          <a:off x="6070677" y="1376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121938</xdr:rowOff>
    </xdr:from>
    <xdr:ext cx="469744" cy="259045"/>
    <xdr:sp macro="" textlink="">
      <xdr:nvSpPr>
        <xdr:cNvPr id="375" name="n_1mainValue【福祉施設】&#10;一人当たり面積">
          <a:extLst>
            <a:ext uri="{FF2B5EF4-FFF2-40B4-BE49-F238E27FC236}">
              <a16:creationId xmlns:a16="http://schemas.microsoft.com/office/drawing/2014/main" id="{B2FD1BEA-220C-4D66-9B7C-ED34D6B143BC}"/>
            </a:ext>
          </a:extLst>
        </xdr:cNvPr>
        <xdr:cNvSpPr txBox="1"/>
      </xdr:nvSpPr>
      <xdr:spPr>
        <a:xfrm>
          <a:off x="8458277" y="1432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121938</xdr:rowOff>
    </xdr:from>
    <xdr:ext cx="469744" cy="259045"/>
    <xdr:sp macro="" textlink="">
      <xdr:nvSpPr>
        <xdr:cNvPr id="376" name="n_2mainValue【福祉施設】&#10;一人当たり面積">
          <a:extLst>
            <a:ext uri="{FF2B5EF4-FFF2-40B4-BE49-F238E27FC236}">
              <a16:creationId xmlns:a16="http://schemas.microsoft.com/office/drawing/2014/main" id="{D7235A08-2ACE-44DC-860D-50AF6C3E8560}"/>
            </a:ext>
          </a:extLst>
        </xdr:cNvPr>
        <xdr:cNvSpPr txBox="1"/>
      </xdr:nvSpPr>
      <xdr:spPr>
        <a:xfrm>
          <a:off x="7677227" y="1432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121938</xdr:rowOff>
    </xdr:from>
    <xdr:ext cx="469744" cy="259045"/>
    <xdr:sp macro="" textlink="">
      <xdr:nvSpPr>
        <xdr:cNvPr id="377" name="n_3mainValue【福祉施設】&#10;一人当たり面積">
          <a:extLst>
            <a:ext uri="{FF2B5EF4-FFF2-40B4-BE49-F238E27FC236}">
              <a16:creationId xmlns:a16="http://schemas.microsoft.com/office/drawing/2014/main" id="{A9A23311-4D3A-477C-A34C-6357A0161949}"/>
            </a:ext>
          </a:extLst>
        </xdr:cNvPr>
        <xdr:cNvSpPr txBox="1"/>
      </xdr:nvSpPr>
      <xdr:spPr>
        <a:xfrm>
          <a:off x="6864427" y="1432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121938</xdr:rowOff>
    </xdr:from>
    <xdr:ext cx="469744" cy="259045"/>
    <xdr:sp macro="" textlink="">
      <xdr:nvSpPr>
        <xdr:cNvPr id="378" name="n_4mainValue【福祉施設】&#10;一人当たり面積">
          <a:extLst>
            <a:ext uri="{FF2B5EF4-FFF2-40B4-BE49-F238E27FC236}">
              <a16:creationId xmlns:a16="http://schemas.microsoft.com/office/drawing/2014/main" id="{BDA95ECD-9681-4939-8FFE-50022C906271}"/>
            </a:ext>
          </a:extLst>
        </xdr:cNvPr>
        <xdr:cNvSpPr txBox="1"/>
      </xdr:nvSpPr>
      <xdr:spPr>
        <a:xfrm>
          <a:off x="6070677" y="1432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BAAC594-0805-47D6-9AB9-D190065E39C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B944FCBB-3340-4806-A996-D7DE45960984}"/>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02ED7CC-A775-4BB2-9452-97B941399B30}"/>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383F970C-424C-4EDC-9ECC-854FFF2C42EA}"/>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CC597FFB-E03A-4D15-8AAB-CEC88D9B2CB8}"/>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C6966A3-918A-4331-A640-04CC9CF8F06C}"/>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AD9D4D7-93C7-4A5E-8C76-40F5A81F464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7B1119F6-FF7D-4694-8174-2751036CABB8}"/>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66A7E694-66C1-4687-9A9C-06077BB05745}"/>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DD12063E-433F-426B-B3A3-1E71E1ADBEAA}"/>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830D0595-B6B3-467A-B9C3-0F924F8CC02B}"/>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10DD5D49-5258-40D7-AF8E-8D1B84392513}"/>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BC9A71DC-488F-4A8B-B0C9-A5DF5010203C}"/>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145010F7-0AD7-4FAE-A16B-6E58B25DABC8}"/>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DA7D7963-296C-4987-A829-0ABD714C8B9A}"/>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A8F0CB45-4492-4A19-B8D8-436A5120FE21}"/>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6955204C-18C9-40DA-B7C0-FAAC48F5B032}"/>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67CB2BC3-8102-49B8-A0BB-BE5A622BB886}"/>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92DFE4AD-4E11-41BE-9A8D-F01D03A60C71}"/>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CD56D237-CBA7-496E-91C8-BC94644FCA86}"/>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A8AF8DB6-03B2-4B73-9AAF-88B9D95C00D8}"/>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9454ACB2-DE8B-4DBA-9438-358EF16E9620}"/>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B20BFFAF-3738-4D2F-819E-D16775223CA3}"/>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93E66DDD-0832-4469-96DA-344BE2681676}"/>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7CE724CF-0F04-4120-970D-16137FDC4599}"/>
            </a:ext>
          </a:extLst>
        </xdr:cNvPr>
        <xdr:cNvCxnSpPr/>
      </xdr:nvCxnSpPr>
      <xdr:spPr>
        <a:xfrm flipV="1">
          <a:off x="4177665" y="165677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615120C6-8257-4BE5-BA8A-BC19B17D5886}"/>
            </a:ext>
          </a:extLst>
        </xdr:cNvPr>
        <xdr:cNvSpPr txBox="1"/>
      </xdr:nvSpPr>
      <xdr:spPr>
        <a:xfrm>
          <a:off x="4216400"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EB70F5AB-161B-4426-A5FA-42A88F9E1B24}"/>
            </a:ext>
          </a:extLst>
        </xdr:cNvPr>
        <xdr:cNvCxnSpPr/>
      </xdr:nvCxnSpPr>
      <xdr:spPr>
        <a:xfrm>
          <a:off x="4108450" y="18087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1E160A34-3E3B-47CA-B981-5D96A54D49A6}"/>
            </a:ext>
          </a:extLst>
        </xdr:cNvPr>
        <xdr:cNvSpPr txBox="1"/>
      </xdr:nvSpPr>
      <xdr:spPr>
        <a:xfrm>
          <a:off x="421640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8660D849-5AA3-41A3-9238-2682CACF9EAE}"/>
            </a:ext>
          </a:extLst>
        </xdr:cNvPr>
        <xdr:cNvCxnSpPr/>
      </xdr:nvCxnSpPr>
      <xdr:spPr>
        <a:xfrm>
          <a:off x="41084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B62039C0-1400-4F98-8AC6-2A1DDE835943}"/>
            </a:ext>
          </a:extLst>
        </xdr:cNvPr>
        <xdr:cNvSpPr txBox="1"/>
      </xdr:nvSpPr>
      <xdr:spPr>
        <a:xfrm>
          <a:off x="4216400" y="1710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2772FEF1-CD91-4960-9B6D-D44EE5EAD7B7}"/>
            </a:ext>
          </a:extLst>
        </xdr:cNvPr>
        <xdr:cNvSpPr/>
      </xdr:nvSpPr>
      <xdr:spPr>
        <a:xfrm>
          <a:off x="4127500" y="1725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4F89066D-A44B-416E-AB0A-8DAE2AC24798}"/>
            </a:ext>
          </a:extLst>
        </xdr:cNvPr>
        <xdr:cNvSpPr/>
      </xdr:nvSpPr>
      <xdr:spPr>
        <a:xfrm>
          <a:off x="3384550" y="1721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A7885932-0F7D-4958-9728-FCAFA57544EA}"/>
            </a:ext>
          </a:extLst>
        </xdr:cNvPr>
        <xdr:cNvSpPr/>
      </xdr:nvSpPr>
      <xdr:spPr>
        <a:xfrm>
          <a:off x="2571750" y="1719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D3C64038-2E5B-4B48-A664-01EE667C2951}"/>
            </a:ext>
          </a:extLst>
        </xdr:cNvPr>
        <xdr:cNvSpPr/>
      </xdr:nvSpPr>
      <xdr:spPr>
        <a:xfrm>
          <a:off x="177800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6480948F-B6C3-43AF-8220-C9F827EC3212}"/>
            </a:ext>
          </a:extLst>
        </xdr:cNvPr>
        <xdr:cNvSpPr/>
      </xdr:nvSpPr>
      <xdr:spPr>
        <a:xfrm>
          <a:off x="984250" y="17139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436889DD-7C55-46A5-A4C5-E8F43DC9E668}"/>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848F53AD-7304-4858-8CC1-03C1950848AC}"/>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6C5A162-C6C1-489C-A502-ACF789B59889}"/>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97C4A1B-3AD5-4155-AFC6-BE9136611124}"/>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C469932B-A647-4DE8-BA93-7EEE3CAB9F9D}"/>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99695</xdr:rowOff>
    </xdr:from>
    <xdr:to>
      <xdr:col>24</xdr:col>
      <xdr:colOff>114300</xdr:colOff>
      <xdr:row>107</xdr:row>
      <xdr:rowOff>29845</xdr:rowOff>
    </xdr:to>
    <xdr:sp macro="" textlink="">
      <xdr:nvSpPr>
        <xdr:cNvPr id="419" name="楕円 418">
          <a:extLst>
            <a:ext uri="{FF2B5EF4-FFF2-40B4-BE49-F238E27FC236}">
              <a16:creationId xmlns:a16="http://schemas.microsoft.com/office/drawing/2014/main" id="{185143E3-CD62-4A1A-8189-7A816EE0581A}"/>
            </a:ext>
          </a:extLst>
        </xdr:cNvPr>
        <xdr:cNvSpPr/>
      </xdr:nvSpPr>
      <xdr:spPr>
        <a:xfrm>
          <a:off x="4127500" y="1770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78122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3969966C-B716-4213-9B2D-6B9AD6CB5562}"/>
            </a:ext>
          </a:extLst>
        </xdr:cNvPr>
        <xdr:cNvSpPr txBox="1"/>
      </xdr:nvSpPr>
      <xdr:spPr>
        <a:xfrm>
          <a:off x="4216400" y="1768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59689</xdr:rowOff>
    </xdr:from>
    <xdr:to>
      <xdr:col>20</xdr:col>
      <xdr:colOff>38100</xdr:colOff>
      <xdr:row>106</xdr:row>
      <xdr:rowOff>161289</xdr:rowOff>
    </xdr:to>
    <xdr:sp macro="" textlink="">
      <xdr:nvSpPr>
        <xdr:cNvPr id="421" name="楕円 420">
          <a:extLst>
            <a:ext uri="{FF2B5EF4-FFF2-40B4-BE49-F238E27FC236}">
              <a16:creationId xmlns:a16="http://schemas.microsoft.com/office/drawing/2014/main" id="{5BFD9F90-C20C-4415-BCFB-D61E0BDE9D1D}"/>
            </a:ext>
          </a:extLst>
        </xdr:cNvPr>
        <xdr:cNvSpPr/>
      </xdr:nvSpPr>
      <xdr:spPr>
        <a:xfrm>
          <a:off x="3384550" y="176618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110489</xdr:rowOff>
    </xdr:from>
    <xdr:to>
      <xdr:col>24</xdr:col>
      <xdr:colOff>63500</xdr:colOff>
      <xdr:row>106</xdr:row>
      <xdr:rowOff>150495</xdr:rowOff>
    </xdr:to>
    <xdr:cxnSp macro="">
      <xdr:nvCxnSpPr>
        <xdr:cNvPr id="422" name="直線コネクタ 421">
          <a:extLst>
            <a:ext uri="{FF2B5EF4-FFF2-40B4-BE49-F238E27FC236}">
              <a16:creationId xmlns:a16="http://schemas.microsoft.com/office/drawing/2014/main" id="{25DA96AA-217C-4D24-A3D5-F5BC791D385B}"/>
            </a:ext>
          </a:extLst>
        </xdr:cNvPr>
        <xdr:cNvCxnSpPr/>
      </xdr:nvCxnSpPr>
      <xdr:spPr>
        <a:xfrm>
          <a:off x="3429000" y="17712689"/>
          <a:ext cx="7493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25400</xdr:rowOff>
    </xdr:from>
    <xdr:to>
      <xdr:col>15</xdr:col>
      <xdr:colOff>101600</xdr:colOff>
      <xdr:row>106</xdr:row>
      <xdr:rowOff>127000</xdr:rowOff>
    </xdr:to>
    <xdr:sp macro="" textlink="">
      <xdr:nvSpPr>
        <xdr:cNvPr id="423" name="楕円 422">
          <a:extLst>
            <a:ext uri="{FF2B5EF4-FFF2-40B4-BE49-F238E27FC236}">
              <a16:creationId xmlns:a16="http://schemas.microsoft.com/office/drawing/2014/main" id="{8646B90D-A6DD-44D0-84BB-31AE8F34778B}"/>
            </a:ext>
          </a:extLst>
        </xdr:cNvPr>
        <xdr:cNvSpPr/>
      </xdr:nvSpPr>
      <xdr:spPr>
        <a:xfrm>
          <a:off x="257175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76200</xdr:rowOff>
    </xdr:from>
    <xdr:to>
      <xdr:col>19</xdr:col>
      <xdr:colOff>177800</xdr:colOff>
      <xdr:row>106</xdr:row>
      <xdr:rowOff>110489</xdr:rowOff>
    </xdr:to>
    <xdr:cxnSp macro="">
      <xdr:nvCxnSpPr>
        <xdr:cNvPr id="424" name="直線コネクタ 423">
          <a:extLst>
            <a:ext uri="{FF2B5EF4-FFF2-40B4-BE49-F238E27FC236}">
              <a16:creationId xmlns:a16="http://schemas.microsoft.com/office/drawing/2014/main" id="{3F741A96-197B-4259-946C-5A2BBCC89EE5}"/>
            </a:ext>
          </a:extLst>
        </xdr:cNvPr>
        <xdr:cNvCxnSpPr/>
      </xdr:nvCxnSpPr>
      <xdr:spPr>
        <a:xfrm>
          <a:off x="2622550" y="17678400"/>
          <a:ext cx="8064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154939</xdr:rowOff>
    </xdr:from>
    <xdr:to>
      <xdr:col>10</xdr:col>
      <xdr:colOff>165100</xdr:colOff>
      <xdr:row>106</xdr:row>
      <xdr:rowOff>85089</xdr:rowOff>
    </xdr:to>
    <xdr:sp macro="" textlink="">
      <xdr:nvSpPr>
        <xdr:cNvPr id="425" name="楕円 424">
          <a:extLst>
            <a:ext uri="{FF2B5EF4-FFF2-40B4-BE49-F238E27FC236}">
              <a16:creationId xmlns:a16="http://schemas.microsoft.com/office/drawing/2014/main" id="{78682505-B77D-487F-9954-EA2181E90DE3}"/>
            </a:ext>
          </a:extLst>
        </xdr:cNvPr>
        <xdr:cNvSpPr/>
      </xdr:nvSpPr>
      <xdr:spPr>
        <a:xfrm>
          <a:off x="1778000" y="1758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34289</xdr:rowOff>
    </xdr:from>
    <xdr:to>
      <xdr:col>15</xdr:col>
      <xdr:colOff>50800</xdr:colOff>
      <xdr:row>106</xdr:row>
      <xdr:rowOff>76200</xdr:rowOff>
    </xdr:to>
    <xdr:cxnSp macro="">
      <xdr:nvCxnSpPr>
        <xdr:cNvPr id="426" name="直線コネクタ 425">
          <a:extLst>
            <a:ext uri="{FF2B5EF4-FFF2-40B4-BE49-F238E27FC236}">
              <a16:creationId xmlns:a16="http://schemas.microsoft.com/office/drawing/2014/main" id="{C6D5053A-41FA-4370-A63F-7A8409514F92}"/>
            </a:ext>
          </a:extLst>
        </xdr:cNvPr>
        <xdr:cNvCxnSpPr/>
      </xdr:nvCxnSpPr>
      <xdr:spPr>
        <a:xfrm>
          <a:off x="1828800" y="17636489"/>
          <a:ext cx="79375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116839</xdr:rowOff>
    </xdr:from>
    <xdr:to>
      <xdr:col>6</xdr:col>
      <xdr:colOff>38100</xdr:colOff>
      <xdr:row>106</xdr:row>
      <xdr:rowOff>46989</xdr:rowOff>
    </xdr:to>
    <xdr:sp macro="" textlink="">
      <xdr:nvSpPr>
        <xdr:cNvPr id="427" name="楕円 426">
          <a:extLst>
            <a:ext uri="{FF2B5EF4-FFF2-40B4-BE49-F238E27FC236}">
              <a16:creationId xmlns:a16="http://schemas.microsoft.com/office/drawing/2014/main" id="{4D119469-2579-43EC-BF17-62D5DA68D0A4}"/>
            </a:ext>
          </a:extLst>
        </xdr:cNvPr>
        <xdr:cNvSpPr/>
      </xdr:nvSpPr>
      <xdr:spPr>
        <a:xfrm>
          <a:off x="984250" y="175475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167639</xdr:rowOff>
    </xdr:from>
    <xdr:to>
      <xdr:col>10</xdr:col>
      <xdr:colOff>114300</xdr:colOff>
      <xdr:row>106</xdr:row>
      <xdr:rowOff>34289</xdr:rowOff>
    </xdr:to>
    <xdr:cxnSp macro="">
      <xdr:nvCxnSpPr>
        <xdr:cNvPr id="428" name="直線コネクタ 427">
          <a:extLst>
            <a:ext uri="{FF2B5EF4-FFF2-40B4-BE49-F238E27FC236}">
              <a16:creationId xmlns:a16="http://schemas.microsoft.com/office/drawing/2014/main" id="{2C364345-9318-4330-AA46-737CA8079845}"/>
            </a:ext>
          </a:extLst>
        </xdr:cNvPr>
        <xdr:cNvCxnSpPr/>
      </xdr:nvCxnSpPr>
      <xdr:spPr>
        <a:xfrm>
          <a:off x="1028700" y="17598389"/>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9C2B263E-F7D9-4150-B42A-F2E6B26D67A1}"/>
            </a:ext>
          </a:extLst>
        </xdr:cNvPr>
        <xdr:cNvSpPr txBox="1"/>
      </xdr:nvSpPr>
      <xdr:spPr>
        <a:xfrm>
          <a:off x="32391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2AA9E72E-523D-4DDD-9EBA-E4A2BEACF7CA}"/>
            </a:ext>
          </a:extLst>
        </xdr:cNvPr>
        <xdr:cNvSpPr txBox="1"/>
      </xdr:nvSpPr>
      <xdr:spPr>
        <a:xfrm>
          <a:off x="24390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B7CBEB40-A66C-4E1A-8875-D70C37AFD0BA}"/>
            </a:ext>
          </a:extLst>
        </xdr:cNvPr>
        <xdr:cNvSpPr txBox="1"/>
      </xdr:nvSpPr>
      <xdr:spPr>
        <a:xfrm>
          <a:off x="164529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9CB42723-9D49-4FD5-BABD-2C2E483609B9}"/>
            </a:ext>
          </a:extLst>
        </xdr:cNvPr>
        <xdr:cNvSpPr txBox="1"/>
      </xdr:nvSpPr>
      <xdr:spPr>
        <a:xfrm>
          <a:off x="85154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152416</xdr:rowOff>
    </xdr:from>
    <xdr:ext cx="405111" cy="259045"/>
    <xdr:sp macro="" textlink="">
      <xdr:nvSpPr>
        <xdr:cNvPr id="433" name="n_1mainValue【市民会館】&#10;有形固定資産減価償却率">
          <a:extLst>
            <a:ext uri="{FF2B5EF4-FFF2-40B4-BE49-F238E27FC236}">
              <a16:creationId xmlns:a16="http://schemas.microsoft.com/office/drawing/2014/main" id="{2737E23D-E947-47E7-8814-8EE1046011CF}"/>
            </a:ext>
          </a:extLst>
        </xdr:cNvPr>
        <xdr:cNvSpPr txBox="1"/>
      </xdr:nvSpPr>
      <xdr:spPr>
        <a:xfrm>
          <a:off x="3239144" y="1775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118127</xdr:rowOff>
    </xdr:from>
    <xdr:ext cx="405111" cy="259045"/>
    <xdr:sp macro="" textlink="">
      <xdr:nvSpPr>
        <xdr:cNvPr id="434" name="n_2mainValue【市民会館】&#10;有形固定資産減価償却率">
          <a:extLst>
            <a:ext uri="{FF2B5EF4-FFF2-40B4-BE49-F238E27FC236}">
              <a16:creationId xmlns:a16="http://schemas.microsoft.com/office/drawing/2014/main" id="{CC33655A-FE9C-4753-B9B8-34FB166CAB1D}"/>
            </a:ext>
          </a:extLst>
        </xdr:cNvPr>
        <xdr:cNvSpPr txBox="1"/>
      </xdr:nvSpPr>
      <xdr:spPr>
        <a:xfrm>
          <a:off x="2439044" y="1772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76216</xdr:rowOff>
    </xdr:from>
    <xdr:ext cx="405111" cy="259045"/>
    <xdr:sp macro="" textlink="">
      <xdr:nvSpPr>
        <xdr:cNvPr id="435" name="n_3mainValue【市民会館】&#10;有形固定資産減価償却率">
          <a:extLst>
            <a:ext uri="{FF2B5EF4-FFF2-40B4-BE49-F238E27FC236}">
              <a16:creationId xmlns:a16="http://schemas.microsoft.com/office/drawing/2014/main" id="{350D7843-6DA3-425F-A83C-BEEC677CCE79}"/>
            </a:ext>
          </a:extLst>
        </xdr:cNvPr>
        <xdr:cNvSpPr txBox="1"/>
      </xdr:nvSpPr>
      <xdr:spPr>
        <a:xfrm>
          <a:off x="1645294"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38116</xdr:rowOff>
    </xdr:from>
    <xdr:ext cx="405111" cy="259045"/>
    <xdr:sp macro="" textlink="">
      <xdr:nvSpPr>
        <xdr:cNvPr id="436" name="n_4mainValue【市民会館】&#10;有形固定資産減価償却率">
          <a:extLst>
            <a:ext uri="{FF2B5EF4-FFF2-40B4-BE49-F238E27FC236}">
              <a16:creationId xmlns:a16="http://schemas.microsoft.com/office/drawing/2014/main" id="{7B7BC19C-D5EB-4305-AA54-37E3BA2221F2}"/>
            </a:ext>
          </a:extLst>
        </xdr:cNvPr>
        <xdr:cNvSpPr txBox="1"/>
      </xdr:nvSpPr>
      <xdr:spPr>
        <a:xfrm>
          <a:off x="851544" y="17640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ECE1C178-DA1A-40A2-B0E2-3A6222E78058}"/>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A7D9C90-897B-45D4-A566-6376A7774714}"/>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D33E862A-EFF7-450A-81A5-9F10604E4E5B}"/>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73C1AA65-8920-4165-B80F-375F222841D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5CC61D1-9921-4914-8371-AE4BC27968B7}"/>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23B2A1DC-2BB8-4594-8FE7-32D32942387C}"/>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548BAC46-6F65-4703-A0BA-C7AA33BDA07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B5FC94F5-367E-48CB-B061-BE701221EBD6}"/>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710F98FA-F2E8-4D28-8AB1-835627551772}"/>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AE9D6F05-E45A-4F75-B35A-E246031997A0}"/>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86C32AFE-C479-40F9-BD02-3411B8920301}"/>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3671F813-B9D1-4F90-9630-0E6505AF1670}"/>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C9A87D29-6F39-4C6F-A9E4-29822FC05728}"/>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810A29C6-0E6B-4BC1-92F2-7F4886A6C2F9}"/>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3651BA1-202F-417A-B0B8-661AE62C4290}"/>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D415F07D-190D-4F81-83E2-E3F3E075E00C}"/>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E86CE41F-9E88-40BF-B09F-865D3469FC98}"/>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23719E1A-3F80-4355-A8C2-2F807CFAF8F6}"/>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945FB340-35E7-40AC-B269-C7A9BCD3A425}"/>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7C0F3712-8B87-442A-A6DD-34D6F0CFAF46}"/>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565DB2F-7CA9-44F3-A14F-AA051AB849BB}"/>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B26BEE1-C050-4522-B1A8-469DFDD7A06B}"/>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D09EAD5-68A4-4A60-874E-98C628539231}"/>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4D6BC95D-7827-454A-B3BC-7354D93849E5}"/>
            </a:ext>
          </a:extLst>
        </xdr:cNvPr>
        <xdr:cNvCxnSpPr/>
      </xdr:nvCxnSpPr>
      <xdr:spPr>
        <a:xfrm flipV="1">
          <a:off x="9429115" y="165773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4DE46A53-4966-450B-9B07-F1CE5E12FADB}"/>
            </a:ext>
          </a:extLst>
        </xdr:cNvPr>
        <xdr:cNvSpPr txBox="1"/>
      </xdr:nvSpPr>
      <xdr:spPr>
        <a:xfrm>
          <a:off x="946785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38C4D336-D692-49F1-8419-752EFC2579A5}"/>
            </a:ext>
          </a:extLst>
        </xdr:cNvPr>
        <xdr:cNvCxnSpPr/>
      </xdr:nvCxnSpPr>
      <xdr:spPr>
        <a:xfrm>
          <a:off x="9359900" y="179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E2825624-B131-4582-A449-62508537D3C6}"/>
            </a:ext>
          </a:extLst>
        </xdr:cNvPr>
        <xdr:cNvSpPr txBox="1"/>
      </xdr:nvSpPr>
      <xdr:spPr>
        <a:xfrm>
          <a:off x="9467850" y="1635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4BBC6C7D-698E-40F3-A587-9C23093CD21C}"/>
            </a:ext>
          </a:extLst>
        </xdr:cNvPr>
        <xdr:cNvCxnSpPr/>
      </xdr:nvCxnSpPr>
      <xdr:spPr>
        <a:xfrm>
          <a:off x="9359900" y="1657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49F4D777-B505-4808-B3A6-D708A0F1CF87}"/>
            </a:ext>
          </a:extLst>
        </xdr:cNvPr>
        <xdr:cNvSpPr txBox="1"/>
      </xdr:nvSpPr>
      <xdr:spPr>
        <a:xfrm>
          <a:off x="9467850" y="1733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DE9DFDE0-65D3-4C01-BDB0-1F01A42B1ED7}"/>
            </a:ext>
          </a:extLst>
        </xdr:cNvPr>
        <xdr:cNvSpPr/>
      </xdr:nvSpPr>
      <xdr:spPr>
        <a:xfrm>
          <a:off x="939800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EF00F882-CE9D-4A74-9FA8-DEE0B9F52384}"/>
            </a:ext>
          </a:extLst>
        </xdr:cNvPr>
        <xdr:cNvSpPr/>
      </xdr:nvSpPr>
      <xdr:spPr>
        <a:xfrm>
          <a:off x="86360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7A7B4892-4BF8-4A98-8232-A312E31060F2}"/>
            </a:ext>
          </a:extLst>
        </xdr:cNvPr>
        <xdr:cNvSpPr/>
      </xdr:nvSpPr>
      <xdr:spPr>
        <a:xfrm>
          <a:off x="78422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C0AABEC-84DE-4503-8053-0D8D8506B5EE}"/>
            </a:ext>
          </a:extLst>
        </xdr:cNvPr>
        <xdr:cNvSpPr/>
      </xdr:nvSpPr>
      <xdr:spPr>
        <a:xfrm>
          <a:off x="70294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8B95439A-E118-456D-816B-59FA9060C966}"/>
            </a:ext>
          </a:extLst>
        </xdr:cNvPr>
        <xdr:cNvSpPr/>
      </xdr:nvSpPr>
      <xdr:spPr>
        <a:xfrm>
          <a:off x="6235700" y="1751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99F7F60-EBA2-4941-A1E7-E402E5FC45A8}"/>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BF78A9A-FC7E-440B-8428-B77A3A56D1DF}"/>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4E86D024-7279-434A-807D-D6E947BB3147}"/>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6FC33602-F865-44FB-9F9C-5E10A6EC7515}"/>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4B6D33BD-BD27-4CE5-830B-7BE1223E65D4}"/>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78739</xdr:rowOff>
    </xdr:from>
    <xdr:to>
      <xdr:col>55</xdr:col>
      <xdr:colOff>50800</xdr:colOff>
      <xdr:row>108</xdr:row>
      <xdr:rowOff>8889</xdr:rowOff>
    </xdr:to>
    <xdr:sp macro="" textlink="">
      <xdr:nvSpPr>
        <xdr:cNvPr id="476" name="楕円 475">
          <a:extLst>
            <a:ext uri="{FF2B5EF4-FFF2-40B4-BE49-F238E27FC236}">
              <a16:creationId xmlns:a16="http://schemas.microsoft.com/office/drawing/2014/main" id="{AE815A83-A7D5-4968-BCA4-D2CC468C8BD8}"/>
            </a:ext>
          </a:extLst>
        </xdr:cNvPr>
        <xdr:cNvSpPr/>
      </xdr:nvSpPr>
      <xdr:spPr>
        <a:xfrm>
          <a:off x="9398000" y="178523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165116</xdr:rowOff>
    </xdr:from>
    <xdr:ext cx="469744" cy="259045"/>
    <xdr:sp macro="" textlink="">
      <xdr:nvSpPr>
        <xdr:cNvPr id="477" name="【市民会館】&#10;一人当たり面積該当値テキスト">
          <a:extLst>
            <a:ext uri="{FF2B5EF4-FFF2-40B4-BE49-F238E27FC236}">
              <a16:creationId xmlns:a16="http://schemas.microsoft.com/office/drawing/2014/main" id="{6B3E0776-3794-465F-94B5-8D2C8181CDDE}"/>
            </a:ext>
          </a:extLst>
        </xdr:cNvPr>
        <xdr:cNvSpPr txBox="1"/>
      </xdr:nvSpPr>
      <xdr:spPr>
        <a:xfrm>
          <a:off x="9467850" y="17767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82550</xdr:rowOff>
    </xdr:from>
    <xdr:to>
      <xdr:col>50</xdr:col>
      <xdr:colOff>165100</xdr:colOff>
      <xdr:row>108</xdr:row>
      <xdr:rowOff>12700</xdr:rowOff>
    </xdr:to>
    <xdr:sp macro="" textlink="">
      <xdr:nvSpPr>
        <xdr:cNvPr id="478" name="楕円 477">
          <a:extLst>
            <a:ext uri="{FF2B5EF4-FFF2-40B4-BE49-F238E27FC236}">
              <a16:creationId xmlns:a16="http://schemas.microsoft.com/office/drawing/2014/main" id="{BF095C8F-6875-4491-885C-B6638C93B7D1}"/>
            </a:ext>
          </a:extLst>
        </xdr:cNvPr>
        <xdr:cNvSpPr/>
      </xdr:nvSpPr>
      <xdr:spPr>
        <a:xfrm>
          <a:off x="86360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129539</xdr:rowOff>
    </xdr:from>
    <xdr:to>
      <xdr:col>55</xdr:col>
      <xdr:colOff>0</xdr:colOff>
      <xdr:row>107</xdr:row>
      <xdr:rowOff>133350</xdr:rowOff>
    </xdr:to>
    <xdr:cxnSp macro="">
      <xdr:nvCxnSpPr>
        <xdr:cNvPr id="479" name="直線コネクタ 478">
          <a:extLst>
            <a:ext uri="{FF2B5EF4-FFF2-40B4-BE49-F238E27FC236}">
              <a16:creationId xmlns:a16="http://schemas.microsoft.com/office/drawing/2014/main" id="{30898570-1252-48CC-BF9C-123066CFC89D}"/>
            </a:ext>
          </a:extLst>
        </xdr:cNvPr>
        <xdr:cNvCxnSpPr/>
      </xdr:nvCxnSpPr>
      <xdr:spPr>
        <a:xfrm flipV="1">
          <a:off x="8686800" y="17903189"/>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86361</xdr:rowOff>
    </xdr:from>
    <xdr:to>
      <xdr:col>46</xdr:col>
      <xdr:colOff>38100</xdr:colOff>
      <xdr:row>108</xdr:row>
      <xdr:rowOff>16511</xdr:rowOff>
    </xdr:to>
    <xdr:sp macro="" textlink="">
      <xdr:nvSpPr>
        <xdr:cNvPr id="480" name="楕円 479">
          <a:extLst>
            <a:ext uri="{FF2B5EF4-FFF2-40B4-BE49-F238E27FC236}">
              <a16:creationId xmlns:a16="http://schemas.microsoft.com/office/drawing/2014/main" id="{A23359C9-6826-4BCC-84E5-7C4B919CC649}"/>
            </a:ext>
          </a:extLst>
        </xdr:cNvPr>
        <xdr:cNvSpPr/>
      </xdr:nvSpPr>
      <xdr:spPr>
        <a:xfrm>
          <a:off x="7842250" y="1786001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133350</xdr:rowOff>
    </xdr:from>
    <xdr:to>
      <xdr:col>50</xdr:col>
      <xdr:colOff>114300</xdr:colOff>
      <xdr:row>107</xdr:row>
      <xdr:rowOff>137161</xdr:rowOff>
    </xdr:to>
    <xdr:cxnSp macro="">
      <xdr:nvCxnSpPr>
        <xdr:cNvPr id="481" name="直線コネクタ 480">
          <a:extLst>
            <a:ext uri="{FF2B5EF4-FFF2-40B4-BE49-F238E27FC236}">
              <a16:creationId xmlns:a16="http://schemas.microsoft.com/office/drawing/2014/main" id="{97AD9F12-DEC6-4355-91F1-E71F4A68E762}"/>
            </a:ext>
          </a:extLst>
        </xdr:cNvPr>
        <xdr:cNvCxnSpPr/>
      </xdr:nvCxnSpPr>
      <xdr:spPr>
        <a:xfrm flipV="1">
          <a:off x="7886700" y="17907000"/>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86361</xdr:rowOff>
    </xdr:from>
    <xdr:to>
      <xdr:col>41</xdr:col>
      <xdr:colOff>101600</xdr:colOff>
      <xdr:row>108</xdr:row>
      <xdr:rowOff>16511</xdr:rowOff>
    </xdr:to>
    <xdr:sp macro="" textlink="">
      <xdr:nvSpPr>
        <xdr:cNvPr id="482" name="楕円 481">
          <a:extLst>
            <a:ext uri="{FF2B5EF4-FFF2-40B4-BE49-F238E27FC236}">
              <a16:creationId xmlns:a16="http://schemas.microsoft.com/office/drawing/2014/main" id="{EFB2EDA4-721E-45B8-9937-B03CF57A5F22}"/>
            </a:ext>
          </a:extLst>
        </xdr:cNvPr>
        <xdr:cNvSpPr/>
      </xdr:nvSpPr>
      <xdr:spPr>
        <a:xfrm>
          <a:off x="7029450" y="178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137161</xdr:rowOff>
    </xdr:from>
    <xdr:to>
      <xdr:col>45</xdr:col>
      <xdr:colOff>177800</xdr:colOff>
      <xdr:row>107</xdr:row>
      <xdr:rowOff>137161</xdr:rowOff>
    </xdr:to>
    <xdr:cxnSp macro="">
      <xdr:nvCxnSpPr>
        <xdr:cNvPr id="483" name="直線コネクタ 482">
          <a:extLst>
            <a:ext uri="{FF2B5EF4-FFF2-40B4-BE49-F238E27FC236}">
              <a16:creationId xmlns:a16="http://schemas.microsoft.com/office/drawing/2014/main" id="{2D44AA7B-74BC-4BDC-8365-4A4A8A126D8B}"/>
            </a:ext>
          </a:extLst>
        </xdr:cNvPr>
        <xdr:cNvCxnSpPr/>
      </xdr:nvCxnSpPr>
      <xdr:spPr>
        <a:xfrm>
          <a:off x="7080250" y="17910811"/>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90170</xdr:rowOff>
    </xdr:from>
    <xdr:to>
      <xdr:col>36</xdr:col>
      <xdr:colOff>165100</xdr:colOff>
      <xdr:row>108</xdr:row>
      <xdr:rowOff>20320</xdr:rowOff>
    </xdr:to>
    <xdr:sp macro="" textlink="">
      <xdr:nvSpPr>
        <xdr:cNvPr id="484" name="楕円 483">
          <a:extLst>
            <a:ext uri="{FF2B5EF4-FFF2-40B4-BE49-F238E27FC236}">
              <a16:creationId xmlns:a16="http://schemas.microsoft.com/office/drawing/2014/main" id="{A016B307-DAC0-4D23-83E7-580C88D78A78}"/>
            </a:ext>
          </a:extLst>
        </xdr:cNvPr>
        <xdr:cNvSpPr/>
      </xdr:nvSpPr>
      <xdr:spPr>
        <a:xfrm>
          <a:off x="6235700" y="1786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137161</xdr:rowOff>
    </xdr:from>
    <xdr:to>
      <xdr:col>41</xdr:col>
      <xdr:colOff>50800</xdr:colOff>
      <xdr:row>107</xdr:row>
      <xdr:rowOff>140970</xdr:rowOff>
    </xdr:to>
    <xdr:cxnSp macro="">
      <xdr:nvCxnSpPr>
        <xdr:cNvPr id="485" name="直線コネクタ 484">
          <a:extLst>
            <a:ext uri="{FF2B5EF4-FFF2-40B4-BE49-F238E27FC236}">
              <a16:creationId xmlns:a16="http://schemas.microsoft.com/office/drawing/2014/main" id="{3034E862-DF01-4710-9532-998D50354E33}"/>
            </a:ext>
          </a:extLst>
        </xdr:cNvPr>
        <xdr:cNvCxnSpPr/>
      </xdr:nvCxnSpPr>
      <xdr:spPr>
        <a:xfrm flipV="1">
          <a:off x="6286500" y="17910811"/>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16737DBE-5A67-466C-92B5-B1829A151EF7}"/>
            </a:ext>
          </a:extLst>
        </xdr:cNvPr>
        <xdr:cNvSpPr txBox="1"/>
      </xdr:nvSpPr>
      <xdr:spPr>
        <a:xfrm>
          <a:off x="845827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DD8F4AFA-CF95-469D-AB94-C10FF620F08E}"/>
            </a:ext>
          </a:extLst>
        </xdr:cNvPr>
        <xdr:cNvSpPr txBox="1"/>
      </xdr:nvSpPr>
      <xdr:spPr>
        <a:xfrm>
          <a:off x="76772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1DB4A0B9-2DB7-4D19-8393-36050BD11038}"/>
            </a:ext>
          </a:extLst>
        </xdr:cNvPr>
        <xdr:cNvSpPr txBox="1"/>
      </xdr:nvSpPr>
      <xdr:spPr>
        <a:xfrm>
          <a:off x="6864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73CF93F5-6E30-4D29-8321-345F54EF98C1}"/>
            </a:ext>
          </a:extLst>
        </xdr:cNvPr>
        <xdr:cNvSpPr txBox="1"/>
      </xdr:nvSpPr>
      <xdr:spPr>
        <a:xfrm>
          <a:off x="6070677" y="1729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3827</xdr:rowOff>
    </xdr:from>
    <xdr:ext cx="469744" cy="259045"/>
    <xdr:sp macro="" textlink="">
      <xdr:nvSpPr>
        <xdr:cNvPr id="490" name="n_1mainValue【市民会館】&#10;一人当たり面積">
          <a:extLst>
            <a:ext uri="{FF2B5EF4-FFF2-40B4-BE49-F238E27FC236}">
              <a16:creationId xmlns:a16="http://schemas.microsoft.com/office/drawing/2014/main" id="{9A5386C5-7FCF-4F8A-8E7C-DA8F3A273833}"/>
            </a:ext>
          </a:extLst>
        </xdr:cNvPr>
        <xdr:cNvSpPr txBox="1"/>
      </xdr:nvSpPr>
      <xdr:spPr>
        <a:xfrm>
          <a:off x="8458277" y="17948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7638</xdr:rowOff>
    </xdr:from>
    <xdr:ext cx="469744" cy="259045"/>
    <xdr:sp macro="" textlink="">
      <xdr:nvSpPr>
        <xdr:cNvPr id="491" name="n_2mainValue【市民会館】&#10;一人当たり面積">
          <a:extLst>
            <a:ext uri="{FF2B5EF4-FFF2-40B4-BE49-F238E27FC236}">
              <a16:creationId xmlns:a16="http://schemas.microsoft.com/office/drawing/2014/main" id="{F170C4F2-B473-4B62-9709-F22014038ACF}"/>
            </a:ext>
          </a:extLst>
        </xdr:cNvPr>
        <xdr:cNvSpPr txBox="1"/>
      </xdr:nvSpPr>
      <xdr:spPr>
        <a:xfrm>
          <a:off x="7677227" y="179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7638</xdr:rowOff>
    </xdr:from>
    <xdr:ext cx="469744" cy="259045"/>
    <xdr:sp macro="" textlink="">
      <xdr:nvSpPr>
        <xdr:cNvPr id="492" name="n_3mainValue【市民会館】&#10;一人当たり面積">
          <a:extLst>
            <a:ext uri="{FF2B5EF4-FFF2-40B4-BE49-F238E27FC236}">
              <a16:creationId xmlns:a16="http://schemas.microsoft.com/office/drawing/2014/main" id="{355F261D-584F-4D97-A905-53A38CA6E612}"/>
            </a:ext>
          </a:extLst>
        </xdr:cNvPr>
        <xdr:cNvSpPr txBox="1"/>
      </xdr:nvSpPr>
      <xdr:spPr>
        <a:xfrm>
          <a:off x="6864427" y="1795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11447</xdr:rowOff>
    </xdr:from>
    <xdr:ext cx="469744" cy="259045"/>
    <xdr:sp macro="" textlink="">
      <xdr:nvSpPr>
        <xdr:cNvPr id="493" name="n_4mainValue【市民会館】&#10;一人当たり面積">
          <a:extLst>
            <a:ext uri="{FF2B5EF4-FFF2-40B4-BE49-F238E27FC236}">
              <a16:creationId xmlns:a16="http://schemas.microsoft.com/office/drawing/2014/main" id="{57D15B8A-AF21-4019-BAAB-F9997B281AED}"/>
            </a:ext>
          </a:extLst>
        </xdr:cNvPr>
        <xdr:cNvSpPr txBox="1"/>
      </xdr:nvSpPr>
      <xdr:spPr>
        <a:xfrm>
          <a:off x="6070677" y="17956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E768D22-898D-4BFE-8364-CF53FB27FD7C}"/>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3239277-C0F7-48E2-9B0E-E910C035A7A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6692C669-4F4D-465C-A056-3172679B2932}"/>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10827E3-0470-4759-9344-228244045B15}"/>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A3BB7E5-1777-4312-B1C1-79D0D05E2C27}"/>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415AE603-0277-46B6-B0A9-B8811A8BBA0D}"/>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69BE4455-08F1-468D-9AE5-0FAF0FDF4CC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CDDE3A53-CE3C-4E7A-92B6-460EE9FD8659}"/>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BC3B85F3-807E-4202-8536-A07BEBED4503}"/>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3626CE1A-0AE1-4005-8221-F179AECABEF5}"/>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B62C1869-2B9E-4332-A53E-1D63466FFB63}"/>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DF4582BA-5671-414A-A3E7-F0096425DADD}"/>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1E28DB79-0726-4524-8E80-0C364B8083B7}"/>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5DB6D1E5-2CCF-4183-A9E1-1DEB15650DAB}"/>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6082F757-5AC5-4E2A-9B2A-999B269F9596}"/>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50630DE2-9A02-48FF-9BE7-2C39B07B3159}"/>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9D11D147-1321-4543-8E73-B4D85EA5BB72}"/>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30A54BD8-6C20-43B0-87F0-BD8D88A8C9B2}"/>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2FF330F2-816B-425B-9CE7-C2E572770995}"/>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9B036465-1D52-4224-8FE2-EC49E95D25B6}"/>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59D52918-932C-4D7D-99B8-52EC84356497}"/>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7ED5E161-84AA-410A-9977-209AB5313019}"/>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1F30B793-ADA2-4534-98D9-6935D85D50C3}"/>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57601FC1-6954-41B6-AF14-9BE7D0BFF82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DAF8B6B7-AC66-4F5E-9A33-0C41392C0104}"/>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30E796AE-3601-460D-8297-6519606F22A3}"/>
            </a:ext>
          </a:extLst>
        </xdr:cNvPr>
        <xdr:cNvCxnSpPr/>
      </xdr:nvCxnSpPr>
      <xdr:spPr>
        <a:xfrm flipV="1">
          <a:off x="14699614" y="552595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C5E3877E-E660-4F11-9874-42A0D59548C1}"/>
            </a:ext>
          </a:extLst>
        </xdr:cNvPr>
        <xdr:cNvSpPr txBox="1"/>
      </xdr:nvSpPr>
      <xdr:spPr>
        <a:xfrm>
          <a:off x="14738350" y="6989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DB954BA5-EE5F-4224-8A77-7410E4C41446}"/>
            </a:ext>
          </a:extLst>
        </xdr:cNvPr>
        <xdr:cNvCxnSpPr/>
      </xdr:nvCxnSpPr>
      <xdr:spPr>
        <a:xfrm>
          <a:off x="14611350" y="6985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46DC8053-E6A1-4AF1-8335-71B4595101E4}"/>
            </a:ext>
          </a:extLst>
        </xdr:cNvPr>
        <xdr:cNvSpPr txBox="1"/>
      </xdr:nvSpPr>
      <xdr:spPr>
        <a:xfrm>
          <a:off x="14738350" y="5307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8BE951F1-01DF-49B4-B7A1-DBE6C6D10ABD}"/>
            </a:ext>
          </a:extLst>
        </xdr:cNvPr>
        <xdr:cNvCxnSpPr/>
      </xdr:nvCxnSpPr>
      <xdr:spPr>
        <a:xfrm>
          <a:off x="14611350" y="5525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A4F77285-66AB-491F-B97A-44402833118E}"/>
            </a:ext>
          </a:extLst>
        </xdr:cNvPr>
        <xdr:cNvSpPr txBox="1"/>
      </xdr:nvSpPr>
      <xdr:spPr>
        <a:xfrm>
          <a:off x="14738350"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1B64EBB3-C9FC-4058-85EA-FF93A7D4F734}"/>
            </a:ext>
          </a:extLst>
        </xdr:cNvPr>
        <xdr:cNvSpPr/>
      </xdr:nvSpPr>
      <xdr:spPr>
        <a:xfrm>
          <a:off x="14649450" y="64084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14A2F9EE-7F25-4E9D-A69C-202A2E6BA06E}"/>
            </a:ext>
          </a:extLst>
        </xdr:cNvPr>
        <xdr:cNvSpPr/>
      </xdr:nvSpPr>
      <xdr:spPr>
        <a:xfrm>
          <a:off x="138874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7847A7F5-65D0-4FFC-B1A4-C3F221A9A051}"/>
            </a:ext>
          </a:extLst>
        </xdr:cNvPr>
        <xdr:cNvSpPr/>
      </xdr:nvSpPr>
      <xdr:spPr>
        <a:xfrm>
          <a:off x="13093700" y="6356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7CA31C3A-886D-4E2C-8EA0-21B88B8E6C68}"/>
            </a:ext>
          </a:extLst>
        </xdr:cNvPr>
        <xdr:cNvSpPr/>
      </xdr:nvSpPr>
      <xdr:spPr>
        <a:xfrm>
          <a:off x="12299950" y="63937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840D8526-A4FC-4866-B462-0A188ECA71F6}"/>
            </a:ext>
          </a:extLst>
        </xdr:cNvPr>
        <xdr:cNvSpPr/>
      </xdr:nvSpPr>
      <xdr:spPr>
        <a:xfrm>
          <a:off x="11487150" y="63969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FC9CF7BC-4489-4D4D-988A-61E91C5D0B5F}"/>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CBC5168-7F38-468A-B50C-6E290E4F7472}"/>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E1643CBA-A2FA-491B-9F36-AC33DB0DFCF7}"/>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5A65A4D5-FD89-492D-A340-858F345D78CF}"/>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5B0C4035-9F00-4779-AAB9-DA3AECC72C79}"/>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129903</xdr:rowOff>
    </xdr:from>
    <xdr:to>
      <xdr:col>85</xdr:col>
      <xdr:colOff>177800</xdr:colOff>
      <xdr:row>39</xdr:row>
      <xdr:rowOff>60053</xdr:rowOff>
    </xdr:to>
    <xdr:sp macro="" textlink="">
      <xdr:nvSpPr>
        <xdr:cNvPr id="535" name="楕円 534">
          <a:extLst>
            <a:ext uri="{FF2B5EF4-FFF2-40B4-BE49-F238E27FC236}">
              <a16:creationId xmlns:a16="http://schemas.microsoft.com/office/drawing/2014/main" id="{E64C3049-8908-446B-93B1-E13C9E8CBC5C}"/>
            </a:ext>
          </a:extLst>
        </xdr:cNvPr>
        <xdr:cNvSpPr/>
      </xdr:nvSpPr>
      <xdr:spPr>
        <a:xfrm>
          <a:off x="14649450" y="641005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108330</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AA21FDB-3B4A-4107-8CD3-1F6FC252B5AE}"/>
            </a:ext>
          </a:extLst>
        </xdr:cNvPr>
        <xdr:cNvSpPr txBox="1"/>
      </xdr:nvSpPr>
      <xdr:spPr>
        <a:xfrm>
          <a:off x="14738350" y="6388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87449</xdr:rowOff>
    </xdr:from>
    <xdr:to>
      <xdr:col>81</xdr:col>
      <xdr:colOff>101600</xdr:colOff>
      <xdr:row>39</xdr:row>
      <xdr:rowOff>17599</xdr:rowOff>
    </xdr:to>
    <xdr:sp macro="" textlink="">
      <xdr:nvSpPr>
        <xdr:cNvPr id="537" name="楕円 536">
          <a:extLst>
            <a:ext uri="{FF2B5EF4-FFF2-40B4-BE49-F238E27FC236}">
              <a16:creationId xmlns:a16="http://schemas.microsoft.com/office/drawing/2014/main" id="{33F36AE7-B634-4118-B81D-A3223D8D4229}"/>
            </a:ext>
          </a:extLst>
        </xdr:cNvPr>
        <xdr:cNvSpPr/>
      </xdr:nvSpPr>
      <xdr:spPr>
        <a:xfrm>
          <a:off x="13887450" y="63675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138249</xdr:rowOff>
    </xdr:from>
    <xdr:to>
      <xdr:col>85</xdr:col>
      <xdr:colOff>127000</xdr:colOff>
      <xdr:row>39</xdr:row>
      <xdr:rowOff>9253</xdr:rowOff>
    </xdr:to>
    <xdr:cxnSp macro="">
      <xdr:nvCxnSpPr>
        <xdr:cNvPr id="538" name="直線コネクタ 537">
          <a:extLst>
            <a:ext uri="{FF2B5EF4-FFF2-40B4-BE49-F238E27FC236}">
              <a16:creationId xmlns:a16="http://schemas.microsoft.com/office/drawing/2014/main" id="{0BAAB14D-F064-438E-BB1B-192C7DCEA3E7}"/>
            </a:ext>
          </a:extLst>
        </xdr:cNvPr>
        <xdr:cNvCxnSpPr/>
      </xdr:nvCxnSpPr>
      <xdr:spPr>
        <a:xfrm>
          <a:off x="13938250" y="6418399"/>
          <a:ext cx="762000" cy="3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43362</xdr:rowOff>
    </xdr:from>
    <xdr:to>
      <xdr:col>76</xdr:col>
      <xdr:colOff>165100</xdr:colOff>
      <xdr:row>38</xdr:row>
      <xdr:rowOff>144962</xdr:rowOff>
    </xdr:to>
    <xdr:sp macro="" textlink="">
      <xdr:nvSpPr>
        <xdr:cNvPr id="539" name="楕円 538">
          <a:extLst>
            <a:ext uri="{FF2B5EF4-FFF2-40B4-BE49-F238E27FC236}">
              <a16:creationId xmlns:a16="http://schemas.microsoft.com/office/drawing/2014/main" id="{AD336101-8088-47DF-922F-2AB5339B21EC}"/>
            </a:ext>
          </a:extLst>
        </xdr:cNvPr>
        <xdr:cNvSpPr/>
      </xdr:nvSpPr>
      <xdr:spPr>
        <a:xfrm>
          <a:off x="13093700" y="632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94162</xdr:rowOff>
    </xdr:from>
    <xdr:to>
      <xdr:col>81</xdr:col>
      <xdr:colOff>50800</xdr:colOff>
      <xdr:row>38</xdr:row>
      <xdr:rowOff>138249</xdr:rowOff>
    </xdr:to>
    <xdr:cxnSp macro="">
      <xdr:nvCxnSpPr>
        <xdr:cNvPr id="540" name="直線コネクタ 539">
          <a:extLst>
            <a:ext uri="{FF2B5EF4-FFF2-40B4-BE49-F238E27FC236}">
              <a16:creationId xmlns:a16="http://schemas.microsoft.com/office/drawing/2014/main" id="{7875ED82-0E9E-40B0-8986-0EB57D061157}"/>
            </a:ext>
          </a:extLst>
        </xdr:cNvPr>
        <xdr:cNvCxnSpPr/>
      </xdr:nvCxnSpPr>
      <xdr:spPr>
        <a:xfrm>
          <a:off x="13144500" y="6374312"/>
          <a:ext cx="79375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23767</xdr:rowOff>
    </xdr:from>
    <xdr:to>
      <xdr:col>72</xdr:col>
      <xdr:colOff>38100</xdr:colOff>
      <xdr:row>39</xdr:row>
      <xdr:rowOff>125367</xdr:rowOff>
    </xdr:to>
    <xdr:sp macro="" textlink="">
      <xdr:nvSpPr>
        <xdr:cNvPr id="541" name="楕円 540">
          <a:extLst>
            <a:ext uri="{FF2B5EF4-FFF2-40B4-BE49-F238E27FC236}">
              <a16:creationId xmlns:a16="http://schemas.microsoft.com/office/drawing/2014/main" id="{7063FD23-8A49-46D9-A4C5-2C5E3B9E3D80}"/>
            </a:ext>
          </a:extLst>
        </xdr:cNvPr>
        <xdr:cNvSpPr/>
      </xdr:nvSpPr>
      <xdr:spPr>
        <a:xfrm>
          <a:off x="12299950" y="646901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94162</xdr:rowOff>
    </xdr:from>
    <xdr:to>
      <xdr:col>76</xdr:col>
      <xdr:colOff>114300</xdr:colOff>
      <xdr:row>39</xdr:row>
      <xdr:rowOff>74567</xdr:rowOff>
    </xdr:to>
    <xdr:cxnSp macro="">
      <xdr:nvCxnSpPr>
        <xdr:cNvPr id="542" name="直線コネクタ 541">
          <a:extLst>
            <a:ext uri="{FF2B5EF4-FFF2-40B4-BE49-F238E27FC236}">
              <a16:creationId xmlns:a16="http://schemas.microsoft.com/office/drawing/2014/main" id="{8F8F056F-2874-46AE-80D0-1238596CBB2D}"/>
            </a:ext>
          </a:extLst>
        </xdr:cNvPr>
        <xdr:cNvCxnSpPr/>
      </xdr:nvCxnSpPr>
      <xdr:spPr>
        <a:xfrm flipV="1">
          <a:off x="12344400" y="6374312"/>
          <a:ext cx="800100" cy="14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147865</xdr:rowOff>
    </xdr:from>
    <xdr:to>
      <xdr:col>67</xdr:col>
      <xdr:colOff>101600</xdr:colOff>
      <xdr:row>39</xdr:row>
      <xdr:rowOff>78015</xdr:rowOff>
    </xdr:to>
    <xdr:sp macro="" textlink="">
      <xdr:nvSpPr>
        <xdr:cNvPr id="543" name="楕円 542">
          <a:extLst>
            <a:ext uri="{FF2B5EF4-FFF2-40B4-BE49-F238E27FC236}">
              <a16:creationId xmlns:a16="http://schemas.microsoft.com/office/drawing/2014/main" id="{7122513C-EDB5-47E3-AD04-503498244B05}"/>
            </a:ext>
          </a:extLst>
        </xdr:cNvPr>
        <xdr:cNvSpPr/>
      </xdr:nvSpPr>
      <xdr:spPr>
        <a:xfrm>
          <a:off x="11487150" y="64280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27215</xdr:rowOff>
    </xdr:from>
    <xdr:to>
      <xdr:col>71</xdr:col>
      <xdr:colOff>177800</xdr:colOff>
      <xdr:row>39</xdr:row>
      <xdr:rowOff>74567</xdr:rowOff>
    </xdr:to>
    <xdr:cxnSp macro="">
      <xdr:nvCxnSpPr>
        <xdr:cNvPr id="544" name="直線コネクタ 543">
          <a:extLst>
            <a:ext uri="{FF2B5EF4-FFF2-40B4-BE49-F238E27FC236}">
              <a16:creationId xmlns:a16="http://schemas.microsoft.com/office/drawing/2014/main" id="{1D60544C-3963-42C6-8645-AD78D12E47C3}"/>
            </a:ext>
          </a:extLst>
        </xdr:cNvPr>
        <xdr:cNvCxnSpPr/>
      </xdr:nvCxnSpPr>
      <xdr:spPr>
        <a:xfrm>
          <a:off x="11537950" y="6472465"/>
          <a:ext cx="80645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5ABEEA2-B626-41FD-88B6-05E3634E58CE}"/>
            </a:ext>
          </a:extLst>
        </xdr:cNvPr>
        <xdr:cNvSpPr txBox="1"/>
      </xdr:nvSpPr>
      <xdr:spPr>
        <a:xfrm>
          <a:off x="13742044" y="6468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CFE38AF7-A1F9-44C3-8EE8-30CA60576027}"/>
            </a:ext>
          </a:extLst>
        </xdr:cNvPr>
        <xdr:cNvSpPr txBox="1"/>
      </xdr:nvSpPr>
      <xdr:spPr>
        <a:xfrm>
          <a:off x="12960994" y="6442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9B2AA1F0-3864-4447-AD4C-B4BACD03C3B8}"/>
            </a:ext>
          </a:extLst>
        </xdr:cNvPr>
        <xdr:cNvSpPr txBox="1"/>
      </xdr:nvSpPr>
      <xdr:spPr>
        <a:xfrm>
          <a:off x="121672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D94547F-23BF-4454-95AA-4174AD0A91FE}"/>
            </a:ext>
          </a:extLst>
        </xdr:cNvPr>
        <xdr:cNvSpPr txBox="1"/>
      </xdr:nvSpPr>
      <xdr:spPr>
        <a:xfrm>
          <a:off x="113544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34126</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96F89ED0-54AE-4FDA-B389-DFD627602CE5}"/>
            </a:ext>
          </a:extLst>
        </xdr:cNvPr>
        <xdr:cNvSpPr txBox="1"/>
      </xdr:nvSpPr>
      <xdr:spPr>
        <a:xfrm>
          <a:off x="13742044" y="614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161488</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CB82D1C8-702E-42D2-AB49-0BE3854D2593}"/>
            </a:ext>
          </a:extLst>
        </xdr:cNvPr>
        <xdr:cNvSpPr txBox="1"/>
      </xdr:nvSpPr>
      <xdr:spPr>
        <a:xfrm>
          <a:off x="12960994" y="61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116494</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F31ED35F-1AAC-42F4-8F79-B3F654838B8C}"/>
            </a:ext>
          </a:extLst>
        </xdr:cNvPr>
        <xdr:cNvSpPr txBox="1"/>
      </xdr:nvSpPr>
      <xdr:spPr>
        <a:xfrm>
          <a:off x="12167244" y="6561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69142</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702CC996-132F-41B9-83C2-79682F6D3556}"/>
            </a:ext>
          </a:extLst>
        </xdr:cNvPr>
        <xdr:cNvSpPr txBox="1"/>
      </xdr:nvSpPr>
      <xdr:spPr>
        <a:xfrm>
          <a:off x="11354444" y="6514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2E21BFE0-7908-45AF-8484-FDABB5B5F796}"/>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63CEF34B-55A5-4FCC-B976-4959F959CFFC}"/>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D79C0DE7-C1CC-47C5-B4E7-256D6357D4C3}"/>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90A2ABD8-655B-4275-B317-8AD04CC106C6}"/>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354F8C2-E7DA-4391-8881-0D8AE557B515}"/>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76125C8F-10C4-4AEB-99AA-5C1A80B2EABB}"/>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5FE685F9-AF0C-4929-9D06-BFF32C76268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B0C808D1-A40F-45B9-B844-31EE2907331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1D2400CA-2DBE-4E87-9F85-F2235F49B419}"/>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6C9BAE05-2367-4886-B5C2-A708199C834A}"/>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CDD15F1A-9BED-4D47-8ED1-54EB45FCBC79}"/>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60A8173-8C26-4F1A-AFE3-2281DD225A0D}"/>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D87ADED8-CFDD-49FE-8F5F-0D64464A08BA}"/>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3CDE936B-5F71-4809-96B6-6A2FB7A3E033}"/>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17854C33-C986-45D7-9106-0E197196307A}"/>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7D4111BB-8C8C-4D64-8979-F93C600CB835}"/>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CA331A54-E993-4054-AB92-4CFDA83F7EF6}"/>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5A1AC118-5A53-43E1-B7B9-DFA4D1EF92B0}"/>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4D4500AB-9361-4C9E-B2F7-E9AC7B828F58}"/>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FC0CAE39-725E-478E-831C-657C2B676AA6}"/>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3165B158-F419-45F0-9C5B-20D212A8395A}"/>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D0429488-0313-4F0A-9CF8-8C0E2E5F9AF3}"/>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62F3D6D4-18CB-4E73-B058-DCB901768180}"/>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F8BA5494-AEAC-4193-8BAD-4EB0BB92C531}"/>
            </a:ext>
          </a:extLst>
        </xdr:cNvPr>
        <xdr:cNvCxnSpPr/>
      </xdr:nvCxnSpPr>
      <xdr:spPr>
        <a:xfrm flipV="1">
          <a:off x="19951064" y="569728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66025058-4131-45CE-B4FF-89E33584A6DE}"/>
            </a:ext>
          </a:extLst>
        </xdr:cNvPr>
        <xdr:cNvSpPr txBox="1"/>
      </xdr:nvSpPr>
      <xdr:spPr>
        <a:xfrm>
          <a:off x="19989800" y="6980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4AA09F33-EEB7-422A-8E00-2924350AA6EC}"/>
            </a:ext>
          </a:extLst>
        </xdr:cNvPr>
        <xdr:cNvCxnSpPr/>
      </xdr:nvCxnSpPr>
      <xdr:spPr>
        <a:xfrm>
          <a:off x="19881850" y="69769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7E850D8A-EAE0-4329-8674-F5E514DB54BD}"/>
            </a:ext>
          </a:extLst>
        </xdr:cNvPr>
        <xdr:cNvSpPr txBox="1"/>
      </xdr:nvSpPr>
      <xdr:spPr>
        <a:xfrm>
          <a:off x="19989800" y="547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D832E33E-A09D-46ED-B495-FE31821C367C}"/>
            </a:ext>
          </a:extLst>
        </xdr:cNvPr>
        <xdr:cNvCxnSpPr/>
      </xdr:nvCxnSpPr>
      <xdr:spPr>
        <a:xfrm>
          <a:off x="19881850" y="5697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F1F68CBE-D03F-4F65-9EC5-8311346E86A7}"/>
            </a:ext>
          </a:extLst>
        </xdr:cNvPr>
        <xdr:cNvSpPr txBox="1"/>
      </xdr:nvSpPr>
      <xdr:spPr>
        <a:xfrm>
          <a:off x="19989800" y="6563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72EA6F4-8C8C-49E7-B9C2-9AF2DE0C23F0}"/>
            </a:ext>
          </a:extLst>
        </xdr:cNvPr>
        <xdr:cNvSpPr/>
      </xdr:nvSpPr>
      <xdr:spPr>
        <a:xfrm>
          <a:off x="19900900" y="6584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270E0AA-FD07-40AB-B1A7-728B8FCF172D}"/>
            </a:ext>
          </a:extLst>
        </xdr:cNvPr>
        <xdr:cNvSpPr/>
      </xdr:nvSpPr>
      <xdr:spPr>
        <a:xfrm>
          <a:off x="19157950" y="6590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8341FCC3-07B1-4F8C-8067-B59A8142B9A3}"/>
            </a:ext>
          </a:extLst>
        </xdr:cNvPr>
        <xdr:cNvSpPr/>
      </xdr:nvSpPr>
      <xdr:spPr>
        <a:xfrm>
          <a:off x="18345150" y="6590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400A210D-DE9B-4E4F-B8B7-832B48D0D268}"/>
            </a:ext>
          </a:extLst>
        </xdr:cNvPr>
        <xdr:cNvSpPr/>
      </xdr:nvSpPr>
      <xdr:spPr>
        <a:xfrm>
          <a:off x="17551400" y="6612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C672121F-3722-48B1-B34B-3A041A13403D}"/>
            </a:ext>
          </a:extLst>
        </xdr:cNvPr>
        <xdr:cNvSpPr/>
      </xdr:nvSpPr>
      <xdr:spPr>
        <a:xfrm>
          <a:off x="16757650" y="65981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938CD8F-CEAE-422E-AC3F-61D3EA406269}"/>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02C10E2-F9F7-40E4-9464-B88FD93AA2F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33B3A9A8-C652-408E-8CA2-62185B2ACD89}"/>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397B7736-28D8-47E0-B78F-491BB37778A5}"/>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2DE1F726-39FC-420F-BFF6-A27771D398F8}"/>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26737</xdr:rowOff>
    </xdr:from>
    <xdr:to>
      <xdr:col>116</xdr:col>
      <xdr:colOff>114300</xdr:colOff>
      <xdr:row>34</xdr:row>
      <xdr:rowOff>128337</xdr:rowOff>
    </xdr:to>
    <xdr:sp macro="" textlink="">
      <xdr:nvSpPr>
        <xdr:cNvPr id="592" name="楕円 591">
          <a:extLst>
            <a:ext uri="{FF2B5EF4-FFF2-40B4-BE49-F238E27FC236}">
              <a16:creationId xmlns:a16="http://schemas.microsoft.com/office/drawing/2014/main" id="{8BE6AF41-6668-4E49-8268-8F83CFFC5E9A}"/>
            </a:ext>
          </a:extLst>
        </xdr:cNvPr>
        <xdr:cNvSpPr/>
      </xdr:nvSpPr>
      <xdr:spPr>
        <a:xfrm>
          <a:off x="19900900" y="564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151214</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8EEF5180-2360-4990-8B6F-5477B8E50E7D}"/>
            </a:ext>
          </a:extLst>
        </xdr:cNvPr>
        <xdr:cNvSpPr txBox="1"/>
      </xdr:nvSpPr>
      <xdr:spPr>
        <a:xfrm>
          <a:off x="19989800" y="5605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52782</xdr:rowOff>
    </xdr:from>
    <xdr:to>
      <xdr:col>112</xdr:col>
      <xdr:colOff>38100</xdr:colOff>
      <xdr:row>34</xdr:row>
      <xdr:rowOff>154382</xdr:rowOff>
    </xdr:to>
    <xdr:sp macro="" textlink="">
      <xdr:nvSpPr>
        <xdr:cNvPr id="594" name="楕円 593">
          <a:extLst>
            <a:ext uri="{FF2B5EF4-FFF2-40B4-BE49-F238E27FC236}">
              <a16:creationId xmlns:a16="http://schemas.microsoft.com/office/drawing/2014/main" id="{95C12FF8-2F97-4D55-9A80-99A76E09CDA9}"/>
            </a:ext>
          </a:extLst>
        </xdr:cNvPr>
        <xdr:cNvSpPr/>
      </xdr:nvSpPr>
      <xdr:spPr>
        <a:xfrm>
          <a:off x="19157950" y="567253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77537</xdr:rowOff>
    </xdr:from>
    <xdr:to>
      <xdr:col>116</xdr:col>
      <xdr:colOff>63500</xdr:colOff>
      <xdr:row>34</xdr:row>
      <xdr:rowOff>103582</xdr:rowOff>
    </xdr:to>
    <xdr:cxnSp macro="">
      <xdr:nvCxnSpPr>
        <xdr:cNvPr id="595" name="直線コネクタ 594">
          <a:extLst>
            <a:ext uri="{FF2B5EF4-FFF2-40B4-BE49-F238E27FC236}">
              <a16:creationId xmlns:a16="http://schemas.microsoft.com/office/drawing/2014/main" id="{A17FF898-244F-4EEA-8E39-768FE948475D}"/>
            </a:ext>
          </a:extLst>
        </xdr:cNvPr>
        <xdr:cNvCxnSpPr/>
      </xdr:nvCxnSpPr>
      <xdr:spPr>
        <a:xfrm flipV="1">
          <a:off x="19202400" y="5697287"/>
          <a:ext cx="749300" cy="2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76984</xdr:rowOff>
    </xdr:from>
    <xdr:to>
      <xdr:col>107</xdr:col>
      <xdr:colOff>101600</xdr:colOff>
      <xdr:row>35</xdr:row>
      <xdr:rowOff>7134</xdr:rowOff>
    </xdr:to>
    <xdr:sp macro="" textlink="">
      <xdr:nvSpPr>
        <xdr:cNvPr id="596" name="楕円 595">
          <a:extLst>
            <a:ext uri="{FF2B5EF4-FFF2-40B4-BE49-F238E27FC236}">
              <a16:creationId xmlns:a16="http://schemas.microsoft.com/office/drawing/2014/main" id="{B547FDFA-BC35-423F-8EEF-F3AE0C899032}"/>
            </a:ext>
          </a:extLst>
        </xdr:cNvPr>
        <xdr:cNvSpPr/>
      </xdr:nvSpPr>
      <xdr:spPr>
        <a:xfrm>
          <a:off x="18345150" y="569673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103582</xdr:rowOff>
    </xdr:from>
    <xdr:to>
      <xdr:col>111</xdr:col>
      <xdr:colOff>177800</xdr:colOff>
      <xdr:row>34</xdr:row>
      <xdr:rowOff>127784</xdr:rowOff>
    </xdr:to>
    <xdr:cxnSp macro="">
      <xdr:nvCxnSpPr>
        <xdr:cNvPr id="597" name="直線コネクタ 596">
          <a:extLst>
            <a:ext uri="{FF2B5EF4-FFF2-40B4-BE49-F238E27FC236}">
              <a16:creationId xmlns:a16="http://schemas.microsoft.com/office/drawing/2014/main" id="{6364563D-EE5F-488D-A8ED-9BA052F5FC7B}"/>
            </a:ext>
          </a:extLst>
        </xdr:cNvPr>
        <xdr:cNvCxnSpPr/>
      </xdr:nvCxnSpPr>
      <xdr:spPr>
        <a:xfrm flipV="1">
          <a:off x="18395950" y="5723332"/>
          <a:ext cx="806450" cy="2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150528</xdr:rowOff>
    </xdr:from>
    <xdr:to>
      <xdr:col>102</xdr:col>
      <xdr:colOff>165100</xdr:colOff>
      <xdr:row>36</xdr:row>
      <xdr:rowOff>80678</xdr:rowOff>
    </xdr:to>
    <xdr:sp macro="" textlink="">
      <xdr:nvSpPr>
        <xdr:cNvPr id="598" name="楕円 597">
          <a:extLst>
            <a:ext uri="{FF2B5EF4-FFF2-40B4-BE49-F238E27FC236}">
              <a16:creationId xmlns:a16="http://schemas.microsoft.com/office/drawing/2014/main" id="{18086EC4-C4AA-48AD-9234-3511599959F1}"/>
            </a:ext>
          </a:extLst>
        </xdr:cNvPr>
        <xdr:cNvSpPr/>
      </xdr:nvSpPr>
      <xdr:spPr>
        <a:xfrm>
          <a:off x="17551400" y="59353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127784</xdr:rowOff>
    </xdr:from>
    <xdr:to>
      <xdr:col>107</xdr:col>
      <xdr:colOff>50800</xdr:colOff>
      <xdr:row>36</xdr:row>
      <xdr:rowOff>29878</xdr:rowOff>
    </xdr:to>
    <xdr:cxnSp macro="">
      <xdr:nvCxnSpPr>
        <xdr:cNvPr id="599" name="直線コネクタ 598">
          <a:extLst>
            <a:ext uri="{FF2B5EF4-FFF2-40B4-BE49-F238E27FC236}">
              <a16:creationId xmlns:a16="http://schemas.microsoft.com/office/drawing/2014/main" id="{3340C1CE-294F-40AD-8717-1A8E24F3EA71}"/>
            </a:ext>
          </a:extLst>
        </xdr:cNvPr>
        <xdr:cNvCxnSpPr/>
      </xdr:nvCxnSpPr>
      <xdr:spPr>
        <a:xfrm flipV="1">
          <a:off x="17602200" y="5747534"/>
          <a:ext cx="793750" cy="23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166900</xdr:rowOff>
    </xdr:from>
    <xdr:to>
      <xdr:col>98</xdr:col>
      <xdr:colOff>38100</xdr:colOff>
      <xdr:row>36</xdr:row>
      <xdr:rowOff>97050</xdr:rowOff>
    </xdr:to>
    <xdr:sp macro="" textlink="">
      <xdr:nvSpPr>
        <xdr:cNvPr id="600" name="楕円 599">
          <a:extLst>
            <a:ext uri="{FF2B5EF4-FFF2-40B4-BE49-F238E27FC236}">
              <a16:creationId xmlns:a16="http://schemas.microsoft.com/office/drawing/2014/main" id="{C25E53D0-A8B6-4BC5-B9A2-1FD187140125}"/>
            </a:ext>
          </a:extLst>
        </xdr:cNvPr>
        <xdr:cNvSpPr/>
      </xdr:nvSpPr>
      <xdr:spPr>
        <a:xfrm>
          <a:off x="16757650" y="5951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29878</xdr:rowOff>
    </xdr:from>
    <xdr:to>
      <xdr:col>102</xdr:col>
      <xdr:colOff>114300</xdr:colOff>
      <xdr:row>36</xdr:row>
      <xdr:rowOff>46250</xdr:rowOff>
    </xdr:to>
    <xdr:cxnSp macro="">
      <xdr:nvCxnSpPr>
        <xdr:cNvPr id="601" name="直線コネクタ 600">
          <a:extLst>
            <a:ext uri="{FF2B5EF4-FFF2-40B4-BE49-F238E27FC236}">
              <a16:creationId xmlns:a16="http://schemas.microsoft.com/office/drawing/2014/main" id="{34906DA7-2317-476E-B56B-04CEB6AC08D7}"/>
            </a:ext>
          </a:extLst>
        </xdr:cNvPr>
        <xdr:cNvCxnSpPr/>
      </xdr:nvCxnSpPr>
      <xdr:spPr>
        <a:xfrm flipV="1">
          <a:off x="16802100" y="5979828"/>
          <a:ext cx="800100" cy="16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FF5390D6-3494-427B-B63B-55FFE155B075}"/>
            </a:ext>
          </a:extLst>
        </xdr:cNvPr>
        <xdr:cNvSpPr txBox="1"/>
      </xdr:nvSpPr>
      <xdr:spPr>
        <a:xfrm>
          <a:off x="18947911" y="6676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71E7E7A0-ADDA-4A47-BB79-FE4D52F9DCAB}"/>
            </a:ext>
          </a:extLst>
        </xdr:cNvPr>
        <xdr:cNvSpPr txBox="1"/>
      </xdr:nvSpPr>
      <xdr:spPr>
        <a:xfrm>
          <a:off x="18166861" y="667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33C290A0-9FC6-4704-B10C-6571B3FE18A0}"/>
            </a:ext>
          </a:extLst>
        </xdr:cNvPr>
        <xdr:cNvSpPr txBox="1"/>
      </xdr:nvSpPr>
      <xdr:spPr>
        <a:xfrm>
          <a:off x="17354061" y="670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E10628C1-ECC7-479D-8156-17298AF51E6B}"/>
            </a:ext>
          </a:extLst>
        </xdr:cNvPr>
        <xdr:cNvSpPr txBox="1"/>
      </xdr:nvSpPr>
      <xdr:spPr>
        <a:xfrm>
          <a:off x="16560311" y="668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170909</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76682774-0DA6-4DB0-91F3-811BCE3F3364}"/>
            </a:ext>
          </a:extLst>
        </xdr:cNvPr>
        <xdr:cNvSpPr txBox="1"/>
      </xdr:nvSpPr>
      <xdr:spPr>
        <a:xfrm>
          <a:off x="18915595" y="5454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23661</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FEF9F9F9-84C3-4A1C-A993-E5A38B58D941}"/>
            </a:ext>
          </a:extLst>
        </xdr:cNvPr>
        <xdr:cNvSpPr txBox="1"/>
      </xdr:nvSpPr>
      <xdr:spPr>
        <a:xfrm>
          <a:off x="18134545" y="5478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97205</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AF05D3EF-049D-4F27-AA6B-8571A977BE6D}"/>
            </a:ext>
          </a:extLst>
        </xdr:cNvPr>
        <xdr:cNvSpPr txBox="1"/>
      </xdr:nvSpPr>
      <xdr:spPr>
        <a:xfrm>
          <a:off x="17321745" y="5716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113577</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4AD46D8F-ED8A-4CBB-AAE1-AB9C005E6812}"/>
            </a:ext>
          </a:extLst>
        </xdr:cNvPr>
        <xdr:cNvSpPr txBox="1"/>
      </xdr:nvSpPr>
      <xdr:spPr>
        <a:xfrm>
          <a:off x="16527995" y="573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DFD5CC36-45C9-4E70-85ED-5D759201ABA9}"/>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B109D94-1A59-49CF-8F54-E1542D6E6E45}"/>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4F1C1C08-4872-481E-B17C-777CA5E2784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7324DBF4-A331-4746-B7B5-3D7B07013B40}"/>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9ECDB52-8502-4209-A63A-C98A5A3C0574}"/>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33BE30D6-9D28-4D8B-A8F4-6A9E65C64B34}"/>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EB425E44-C21D-418E-BEA1-21EEFEFF0223}"/>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25B783DC-6A15-4051-A5B1-74241997B8A1}"/>
            </a:ext>
          </a:extLst>
        </xdr:cNvPr>
        <xdr:cNvSpPr/>
      </xdr:nvSpPr>
      <xdr:spPr>
        <a:xfrm>
          <a:off x="11207750" y="88138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8" name="正方形/長方形 617">
          <a:extLst>
            <a:ext uri="{FF2B5EF4-FFF2-40B4-BE49-F238E27FC236}">
              <a16:creationId xmlns:a16="http://schemas.microsoft.com/office/drawing/2014/main" id="{9B3FABD3-2763-4FB1-9AD0-3001A6830D04}"/>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9" name="正方形/長方形 618">
          <a:extLst>
            <a:ext uri="{FF2B5EF4-FFF2-40B4-BE49-F238E27FC236}">
              <a16:creationId xmlns:a16="http://schemas.microsoft.com/office/drawing/2014/main" id="{03C57C43-4F13-4ADF-9605-A5BA7BC7D08F}"/>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0" name="正方形/長方形 619">
          <a:extLst>
            <a:ext uri="{FF2B5EF4-FFF2-40B4-BE49-F238E27FC236}">
              <a16:creationId xmlns:a16="http://schemas.microsoft.com/office/drawing/2014/main" id="{0DAE11CB-461D-44A0-9408-84E2C103D70F}"/>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1" name="正方形/長方形 620">
          <a:extLst>
            <a:ext uri="{FF2B5EF4-FFF2-40B4-BE49-F238E27FC236}">
              <a16:creationId xmlns:a16="http://schemas.microsoft.com/office/drawing/2014/main" id="{4E54D436-3A63-4EF1-B9CC-5BCE478A0419}"/>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2" name="正方形/長方形 621">
          <a:extLst>
            <a:ext uri="{FF2B5EF4-FFF2-40B4-BE49-F238E27FC236}">
              <a16:creationId xmlns:a16="http://schemas.microsoft.com/office/drawing/2014/main" id="{E8DDE79B-D944-4022-8FD2-95A2F443BD5E}"/>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3" name="正方形/長方形 622">
          <a:extLst>
            <a:ext uri="{FF2B5EF4-FFF2-40B4-BE49-F238E27FC236}">
              <a16:creationId xmlns:a16="http://schemas.microsoft.com/office/drawing/2014/main" id="{99C6D7D8-3F39-402F-B0C1-4151BBB7BDB1}"/>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24" name="正方形/長方形 623">
          <a:extLst>
            <a:ext uri="{FF2B5EF4-FFF2-40B4-BE49-F238E27FC236}">
              <a16:creationId xmlns:a16="http://schemas.microsoft.com/office/drawing/2014/main" id="{04558634-CCA4-4ACF-B560-D7DA083F1204}"/>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25" name="正方形/長方形 624">
          <a:extLst>
            <a:ext uri="{FF2B5EF4-FFF2-40B4-BE49-F238E27FC236}">
              <a16:creationId xmlns:a16="http://schemas.microsoft.com/office/drawing/2014/main" id="{2F733A08-5011-424D-BC64-CABEBAB02944}"/>
            </a:ext>
          </a:extLst>
        </xdr:cNvPr>
        <xdr:cNvSpPr/>
      </xdr:nvSpPr>
      <xdr:spPr>
        <a:xfrm>
          <a:off x="16459200" y="88138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970C6F4D-1CF1-431F-948A-ACC5247D9062}"/>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CD67FFB8-6F19-4B9D-B737-F10B170B7E3D}"/>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B6C226EF-E147-4F80-B445-907333BC2EFC}"/>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A4283864-9C68-43B2-B116-75380360CAB8}"/>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694548F-8039-4009-B1B9-28CBF3FC46FD}"/>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C630AF1D-7ACC-48F2-9C41-C7F82D6737AC}"/>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1DF75094-7E84-49C8-A3FA-16CEA7AA99B0}"/>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C9D1FEFA-22EA-411F-ABA1-A22283D82101}"/>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0918BB32-D8F0-4B59-BF8A-B072DE3A3F56}"/>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C9E1D2B1-0439-4578-81F5-ED28E27544F6}"/>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2064549D-838A-4F69-8835-E00F03A6D512}"/>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8844CB04-5EA2-4FCD-ACA3-F113CB8C69CF}"/>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3069EC3D-401A-421B-8316-5901B46AA659}"/>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8ABCEEB6-1422-4D1F-BC7B-E7C7AEA5854D}"/>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48271477-FF1C-4DDE-99F1-7D268EA08BF3}"/>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316AD2DC-FDB8-4C3C-BBA9-43A5992CF9D2}"/>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B1CA4DB0-FDEB-442C-A370-02490B6D4D08}"/>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E9AD3DC9-CAEC-4F09-9B45-9600269517C3}"/>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B7721EF9-A382-41D0-B997-1D105D23827E}"/>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E74795A3-5E8B-4B06-B0BA-C76F80BE7F4C}"/>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21AC939F-346A-4876-B5B3-8BEE855AF9E4}"/>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928C9C8B-C7AE-4943-BB1B-E445AEF17EA2}"/>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4CD4946C-0031-4041-AADE-E6BC3FCB7AE8}"/>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2AFF0191-47F3-4803-BCD7-8C1EA8B50964}"/>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650" name="直線コネクタ 649">
          <a:extLst>
            <a:ext uri="{FF2B5EF4-FFF2-40B4-BE49-F238E27FC236}">
              <a16:creationId xmlns:a16="http://schemas.microsoft.com/office/drawing/2014/main" id="{E0B137E9-392A-4323-B671-350474040553}"/>
            </a:ext>
          </a:extLst>
        </xdr:cNvPr>
        <xdr:cNvCxnSpPr/>
      </xdr:nvCxnSpPr>
      <xdr:spPr>
        <a:xfrm flipV="1">
          <a:off x="14699614" y="1291082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651" name="【消防施設】&#10;有形固定資産減価償却率最小値テキスト">
          <a:extLst>
            <a:ext uri="{FF2B5EF4-FFF2-40B4-BE49-F238E27FC236}">
              <a16:creationId xmlns:a16="http://schemas.microsoft.com/office/drawing/2014/main" id="{A8757270-A662-4853-816D-30E36DC99DCD}"/>
            </a:ext>
          </a:extLst>
        </xdr:cNvPr>
        <xdr:cNvSpPr txBox="1"/>
      </xdr:nvSpPr>
      <xdr:spPr>
        <a:xfrm>
          <a:off x="14738350" y="1429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652" name="直線コネクタ 651">
          <a:extLst>
            <a:ext uri="{FF2B5EF4-FFF2-40B4-BE49-F238E27FC236}">
              <a16:creationId xmlns:a16="http://schemas.microsoft.com/office/drawing/2014/main" id="{89098AC7-08CD-43E6-9196-0F18198AD6C9}"/>
            </a:ext>
          </a:extLst>
        </xdr:cNvPr>
        <xdr:cNvCxnSpPr/>
      </xdr:nvCxnSpPr>
      <xdr:spPr>
        <a:xfrm>
          <a:off x="14611350" y="1429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653" name="【消防施設】&#10;有形固定資産減価償却率最大値テキスト">
          <a:extLst>
            <a:ext uri="{FF2B5EF4-FFF2-40B4-BE49-F238E27FC236}">
              <a16:creationId xmlns:a16="http://schemas.microsoft.com/office/drawing/2014/main" id="{630BB71E-17E1-4BC8-92CC-01B29448211C}"/>
            </a:ext>
          </a:extLst>
        </xdr:cNvPr>
        <xdr:cNvSpPr txBox="1"/>
      </xdr:nvSpPr>
      <xdr:spPr>
        <a:xfrm>
          <a:off x="1473835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654" name="直線コネクタ 653">
          <a:extLst>
            <a:ext uri="{FF2B5EF4-FFF2-40B4-BE49-F238E27FC236}">
              <a16:creationId xmlns:a16="http://schemas.microsoft.com/office/drawing/2014/main" id="{EB8DB3DB-93CD-4E70-AE5F-D39EDDB7FA32}"/>
            </a:ext>
          </a:extLst>
        </xdr:cNvPr>
        <xdr:cNvCxnSpPr/>
      </xdr:nvCxnSpPr>
      <xdr:spPr>
        <a:xfrm>
          <a:off x="146113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2600B9C3-3C92-4431-AE7B-5A2A1D01360C}"/>
            </a:ext>
          </a:extLst>
        </xdr:cNvPr>
        <xdr:cNvSpPr txBox="1"/>
      </xdr:nvSpPr>
      <xdr:spPr>
        <a:xfrm>
          <a:off x="14738350" y="13492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656" name="フローチャート: 判断 655">
          <a:extLst>
            <a:ext uri="{FF2B5EF4-FFF2-40B4-BE49-F238E27FC236}">
              <a16:creationId xmlns:a16="http://schemas.microsoft.com/office/drawing/2014/main" id="{E87A1D56-9BE8-4CD7-A130-4D5D3E3C3289}"/>
            </a:ext>
          </a:extLst>
        </xdr:cNvPr>
        <xdr:cNvSpPr/>
      </xdr:nvSpPr>
      <xdr:spPr>
        <a:xfrm>
          <a:off x="14649450" y="13634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657" name="フローチャート: 判断 656">
          <a:extLst>
            <a:ext uri="{FF2B5EF4-FFF2-40B4-BE49-F238E27FC236}">
              <a16:creationId xmlns:a16="http://schemas.microsoft.com/office/drawing/2014/main" id="{782B16D6-1D34-47E5-86DA-FFC77FB88570}"/>
            </a:ext>
          </a:extLst>
        </xdr:cNvPr>
        <xdr:cNvSpPr/>
      </xdr:nvSpPr>
      <xdr:spPr>
        <a:xfrm>
          <a:off x="1388745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658" name="フローチャート: 判断 657">
          <a:extLst>
            <a:ext uri="{FF2B5EF4-FFF2-40B4-BE49-F238E27FC236}">
              <a16:creationId xmlns:a16="http://schemas.microsoft.com/office/drawing/2014/main" id="{04B957C7-6ED4-4B8A-BF06-15885A93F02C}"/>
            </a:ext>
          </a:extLst>
        </xdr:cNvPr>
        <xdr:cNvSpPr/>
      </xdr:nvSpPr>
      <xdr:spPr>
        <a:xfrm>
          <a:off x="13093700" y="1359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659" name="フローチャート: 判断 658">
          <a:extLst>
            <a:ext uri="{FF2B5EF4-FFF2-40B4-BE49-F238E27FC236}">
              <a16:creationId xmlns:a16="http://schemas.microsoft.com/office/drawing/2014/main" id="{DFF6F07C-C635-4038-936B-0EFC5C677561}"/>
            </a:ext>
          </a:extLst>
        </xdr:cNvPr>
        <xdr:cNvSpPr/>
      </xdr:nvSpPr>
      <xdr:spPr>
        <a:xfrm>
          <a:off x="12299950" y="135642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660" name="フローチャート: 判断 659">
          <a:extLst>
            <a:ext uri="{FF2B5EF4-FFF2-40B4-BE49-F238E27FC236}">
              <a16:creationId xmlns:a16="http://schemas.microsoft.com/office/drawing/2014/main" id="{4106BB6C-EAF7-40ED-B624-18D45750908E}"/>
            </a:ext>
          </a:extLst>
        </xdr:cNvPr>
        <xdr:cNvSpPr/>
      </xdr:nvSpPr>
      <xdr:spPr>
        <a:xfrm>
          <a:off x="11487150" y="1354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A9737E4B-8931-43EB-B547-1E7D9E656727}"/>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890FF6C3-CEAF-490D-A95C-0EFE0B4E6670}"/>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D4C243A7-23ED-4F11-8752-33B8703DBB29}"/>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7BABA06-73A9-408C-AF8F-F2C08D15C996}"/>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80469914-C655-4004-BDCF-129CC0F568C4}"/>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122555</xdr:rowOff>
    </xdr:from>
    <xdr:to>
      <xdr:col>85</xdr:col>
      <xdr:colOff>177800</xdr:colOff>
      <xdr:row>84</xdr:row>
      <xdr:rowOff>52705</xdr:rowOff>
    </xdr:to>
    <xdr:sp macro="" textlink="">
      <xdr:nvSpPr>
        <xdr:cNvPr id="666" name="楕円 665">
          <a:extLst>
            <a:ext uri="{FF2B5EF4-FFF2-40B4-BE49-F238E27FC236}">
              <a16:creationId xmlns:a16="http://schemas.microsoft.com/office/drawing/2014/main" id="{3FBB2E73-BFD9-4157-8E2F-3C252FDBBDC1}"/>
            </a:ext>
          </a:extLst>
        </xdr:cNvPr>
        <xdr:cNvSpPr/>
      </xdr:nvSpPr>
      <xdr:spPr>
        <a:xfrm>
          <a:off x="14649450" y="13832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100982</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21E9CA3E-CA9A-4EA5-B16E-D3DDE6244890}"/>
            </a:ext>
          </a:extLst>
        </xdr:cNvPr>
        <xdr:cNvSpPr txBox="1"/>
      </xdr:nvSpPr>
      <xdr:spPr>
        <a:xfrm>
          <a:off x="14738350" y="1381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143511</xdr:rowOff>
    </xdr:from>
    <xdr:to>
      <xdr:col>81</xdr:col>
      <xdr:colOff>101600</xdr:colOff>
      <xdr:row>84</xdr:row>
      <xdr:rowOff>73661</xdr:rowOff>
    </xdr:to>
    <xdr:sp macro="" textlink="">
      <xdr:nvSpPr>
        <xdr:cNvPr id="668" name="楕円 667">
          <a:extLst>
            <a:ext uri="{FF2B5EF4-FFF2-40B4-BE49-F238E27FC236}">
              <a16:creationId xmlns:a16="http://schemas.microsoft.com/office/drawing/2014/main" id="{1100F26E-AEB1-4A67-8CD9-3F5EE9174D31}"/>
            </a:ext>
          </a:extLst>
        </xdr:cNvPr>
        <xdr:cNvSpPr/>
      </xdr:nvSpPr>
      <xdr:spPr>
        <a:xfrm>
          <a:off x="13887450" y="138531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1905</xdr:rowOff>
    </xdr:from>
    <xdr:to>
      <xdr:col>85</xdr:col>
      <xdr:colOff>127000</xdr:colOff>
      <xdr:row>84</xdr:row>
      <xdr:rowOff>22861</xdr:rowOff>
    </xdr:to>
    <xdr:cxnSp macro="">
      <xdr:nvCxnSpPr>
        <xdr:cNvPr id="669" name="直線コネクタ 668">
          <a:extLst>
            <a:ext uri="{FF2B5EF4-FFF2-40B4-BE49-F238E27FC236}">
              <a16:creationId xmlns:a16="http://schemas.microsoft.com/office/drawing/2014/main" id="{BF044068-BAF6-4C0D-92CA-9794F2C3B8C7}"/>
            </a:ext>
          </a:extLst>
        </xdr:cNvPr>
        <xdr:cNvCxnSpPr/>
      </xdr:nvCxnSpPr>
      <xdr:spPr>
        <a:xfrm flipV="1">
          <a:off x="13938250" y="13876655"/>
          <a:ext cx="762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114936</xdr:rowOff>
    </xdr:from>
    <xdr:to>
      <xdr:col>76</xdr:col>
      <xdr:colOff>165100</xdr:colOff>
      <xdr:row>84</xdr:row>
      <xdr:rowOff>45086</xdr:rowOff>
    </xdr:to>
    <xdr:sp macro="" textlink="">
      <xdr:nvSpPr>
        <xdr:cNvPr id="670" name="楕円 669">
          <a:extLst>
            <a:ext uri="{FF2B5EF4-FFF2-40B4-BE49-F238E27FC236}">
              <a16:creationId xmlns:a16="http://schemas.microsoft.com/office/drawing/2014/main" id="{ECCA1DE2-3872-4255-9A8D-00C82D865FB3}"/>
            </a:ext>
          </a:extLst>
        </xdr:cNvPr>
        <xdr:cNvSpPr/>
      </xdr:nvSpPr>
      <xdr:spPr>
        <a:xfrm>
          <a:off x="13093700" y="138245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165736</xdr:rowOff>
    </xdr:from>
    <xdr:to>
      <xdr:col>81</xdr:col>
      <xdr:colOff>50800</xdr:colOff>
      <xdr:row>84</xdr:row>
      <xdr:rowOff>22861</xdr:rowOff>
    </xdr:to>
    <xdr:cxnSp macro="">
      <xdr:nvCxnSpPr>
        <xdr:cNvPr id="671" name="直線コネクタ 670">
          <a:extLst>
            <a:ext uri="{FF2B5EF4-FFF2-40B4-BE49-F238E27FC236}">
              <a16:creationId xmlns:a16="http://schemas.microsoft.com/office/drawing/2014/main" id="{8B1FB92B-0909-47CE-A7E5-6C876CB859F3}"/>
            </a:ext>
          </a:extLst>
        </xdr:cNvPr>
        <xdr:cNvCxnSpPr/>
      </xdr:nvCxnSpPr>
      <xdr:spPr>
        <a:xfrm>
          <a:off x="13144500" y="13875386"/>
          <a:ext cx="793750"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84455</xdr:rowOff>
    </xdr:from>
    <xdr:to>
      <xdr:col>72</xdr:col>
      <xdr:colOff>38100</xdr:colOff>
      <xdr:row>84</xdr:row>
      <xdr:rowOff>14605</xdr:rowOff>
    </xdr:to>
    <xdr:sp macro="" textlink="">
      <xdr:nvSpPr>
        <xdr:cNvPr id="672" name="楕円 671">
          <a:extLst>
            <a:ext uri="{FF2B5EF4-FFF2-40B4-BE49-F238E27FC236}">
              <a16:creationId xmlns:a16="http://schemas.microsoft.com/office/drawing/2014/main" id="{AC40C279-977C-4544-B657-1C8D4694C724}"/>
            </a:ext>
          </a:extLst>
        </xdr:cNvPr>
        <xdr:cNvSpPr/>
      </xdr:nvSpPr>
      <xdr:spPr>
        <a:xfrm>
          <a:off x="12299950" y="137941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135255</xdr:rowOff>
    </xdr:from>
    <xdr:to>
      <xdr:col>76</xdr:col>
      <xdr:colOff>114300</xdr:colOff>
      <xdr:row>83</xdr:row>
      <xdr:rowOff>165736</xdr:rowOff>
    </xdr:to>
    <xdr:cxnSp macro="">
      <xdr:nvCxnSpPr>
        <xdr:cNvPr id="673" name="直線コネクタ 672">
          <a:extLst>
            <a:ext uri="{FF2B5EF4-FFF2-40B4-BE49-F238E27FC236}">
              <a16:creationId xmlns:a16="http://schemas.microsoft.com/office/drawing/2014/main" id="{94D05C6B-55DA-4DE0-AB96-725EB78A5CBB}"/>
            </a:ext>
          </a:extLst>
        </xdr:cNvPr>
        <xdr:cNvCxnSpPr/>
      </xdr:nvCxnSpPr>
      <xdr:spPr>
        <a:xfrm>
          <a:off x="12344400" y="13844905"/>
          <a:ext cx="8001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50164</xdr:rowOff>
    </xdr:from>
    <xdr:to>
      <xdr:col>67</xdr:col>
      <xdr:colOff>101600</xdr:colOff>
      <xdr:row>83</xdr:row>
      <xdr:rowOff>151764</xdr:rowOff>
    </xdr:to>
    <xdr:sp macro="" textlink="">
      <xdr:nvSpPr>
        <xdr:cNvPr id="674" name="楕円 673">
          <a:extLst>
            <a:ext uri="{FF2B5EF4-FFF2-40B4-BE49-F238E27FC236}">
              <a16:creationId xmlns:a16="http://schemas.microsoft.com/office/drawing/2014/main" id="{64D14351-3261-4610-B926-792FE7616667}"/>
            </a:ext>
          </a:extLst>
        </xdr:cNvPr>
        <xdr:cNvSpPr/>
      </xdr:nvSpPr>
      <xdr:spPr>
        <a:xfrm>
          <a:off x="11487150" y="1375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100964</xdr:rowOff>
    </xdr:from>
    <xdr:to>
      <xdr:col>71</xdr:col>
      <xdr:colOff>177800</xdr:colOff>
      <xdr:row>83</xdr:row>
      <xdr:rowOff>135255</xdr:rowOff>
    </xdr:to>
    <xdr:cxnSp macro="">
      <xdr:nvCxnSpPr>
        <xdr:cNvPr id="675" name="直線コネクタ 674">
          <a:extLst>
            <a:ext uri="{FF2B5EF4-FFF2-40B4-BE49-F238E27FC236}">
              <a16:creationId xmlns:a16="http://schemas.microsoft.com/office/drawing/2014/main" id="{5FAFDECD-0FA3-4026-AFBC-91A89CB758D0}"/>
            </a:ext>
          </a:extLst>
        </xdr:cNvPr>
        <xdr:cNvCxnSpPr/>
      </xdr:nvCxnSpPr>
      <xdr:spPr>
        <a:xfrm>
          <a:off x="11537950" y="13810614"/>
          <a:ext cx="8064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676" name="n_1aveValue【消防施設】&#10;有形固定資産減価償却率">
          <a:extLst>
            <a:ext uri="{FF2B5EF4-FFF2-40B4-BE49-F238E27FC236}">
              <a16:creationId xmlns:a16="http://schemas.microsoft.com/office/drawing/2014/main" id="{D43CC9C7-C967-4A70-838E-653B27A06B5B}"/>
            </a:ext>
          </a:extLst>
        </xdr:cNvPr>
        <xdr:cNvSpPr txBox="1"/>
      </xdr:nvSpPr>
      <xdr:spPr>
        <a:xfrm>
          <a:off x="13742044" y="1339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677" name="n_2aveValue【消防施設】&#10;有形固定資産減価償却率">
          <a:extLst>
            <a:ext uri="{FF2B5EF4-FFF2-40B4-BE49-F238E27FC236}">
              <a16:creationId xmlns:a16="http://schemas.microsoft.com/office/drawing/2014/main" id="{486062B2-9CA4-437E-A546-2B3D856B95B5}"/>
            </a:ext>
          </a:extLst>
        </xdr:cNvPr>
        <xdr:cNvSpPr txBox="1"/>
      </xdr:nvSpPr>
      <xdr:spPr>
        <a:xfrm>
          <a:off x="12960994" y="1338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678" name="n_3aveValue【消防施設】&#10;有形固定資産減価償却率">
          <a:extLst>
            <a:ext uri="{FF2B5EF4-FFF2-40B4-BE49-F238E27FC236}">
              <a16:creationId xmlns:a16="http://schemas.microsoft.com/office/drawing/2014/main" id="{3FB8A928-2AF8-4163-834D-0FBF92DB1291}"/>
            </a:ext>
          </a:extLst>
        </xdr:cNvPr>
        <xdr:cNvSpPr txBox="1"/>
      </xdr:nvSpPr>
      <xdr:spPr>
        <a:xfrm>
          <a:off x="12167244" y="1335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122572</xdr:rowOff>
    </xdr:from>
    <xdr:ext cx="405111" cy="259045"/>
    <xdr:sp macro="" textlink="">
      <xdr:nvSpPr>
        <xdr:cNvPr id="679" name="n_4aveValue【消防施設】&#10;有形固定資産減価償却率">
          <a:extLst>
            <a:ext uri="{FF2B5EF4-FFF2-40B4-BE49-F238E27FC236}">
              <a16:creationId xmlns:a16="http://schemas.microsoft.com/office/drawing/2014/main" id="{D975D8E9-7814-469B-89DD-2DAE07086F24}"/>
            </a:ext>
          </a:extLst>
        </xdr:cNvPr>
        <xdr:cNvSpPr txBox="1"/>
      </xdr:nvSpPr>
      <xdr:spPr>
        <a:xfrm>
          <a:off x="11354444" y="1333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64788</xdr:rowOff>
    </xdr:from>
    <xdr:ext cx="405111" cy="259045"/>
    <xdr:sp macro="" textlink="">
      <xdr:nvSpPr>
        <xdr:cNvPr id="680" name="n_1mainValue【消防施設】&#10;有形固定資産減価償却率">
          <a:extLst>
            <a:ext uri="{FF2B5EF4-FFF2-40B4-BE49-F238E27FC236}">
              <a16:creationId xmlns:a16="http://schemas.microsoft.com/office/drawing/2014/main" id="{0772E149-E54A-49AB-9BDF-E2C241994837}"/>
            </a:ext>
          </a:extLst>
        </xdr:cNvPr>
        <xdr:cNvSpPr txBox="1"/>
      </xdr:nvSpPr>
      <xdr:spPr>
        <a:xfrm>
          <a:off x="137420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36213</xdr:rowOff>
    </xdr:from>
    <xdr:ext cx="405111" cy="259045"/>
    <xdr:sp macro="" textlink="">
      <xdr:nvSpPr>
        <xdr:cNvPr id="681" name="n_2mainValue【消防施設】&#10;有形固定資産減価償却率">
          <a:extLst>
            <a:ext uri="{FF2B5EF4-FFF2-40B4-BE49-F238E27FC236}">
              <a16:creationId xmlns:a16="http://schemas.microsoft.com/office/drawing/2014/main" id="{4BA9EBB6-4417-4344-B369-1DB8D9F6C73C}"/>
            </a:ext>
          </a:extLst>
        </xdr:cNvPr>
        <xdr:cNvSpPr txBox="1"/>
      </xdr:nvSpPr>
      <xdr:spPr>
        <a:xfrm>
          <a:off x="1296099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5732</xdr:rowOff>
    </xdr:from>
    <xdr:ext cx="405111" cy="259045"/>
    <xdr:sp macro="" textlink="">
      <xdr:nvSpPr>
        <xdr:cNvPr id="682" name="n_3mainValue【消防施設】&#10;有形固定資産減価償却率">
          <a:extLst>
            <a:ext uri="{FF2B5EF4-FFF2-40B4-BE49-F238E27FC236}">
              <a16:creationId xmlns:a16="http://schemas.microsoft.com/office/drawing/2014/main" id="{AEC89859-4A78-43E4-8C44-4FB1C6C87FB1}"/>
            </a:ext>
          </a:extLst>
        </xdr:cNvPr>
        <xdr:cNvSpPr txBox="1"/>
      </xdr:nvSpPr>
      <xdr:spPr>
        <a:xfrm>
          <a:off x="121672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142891</xdr:rowOff>
    </xdr:from>
    <xdr:ext cx="405111" cy="259045"/>
    <xdr:sp macro="" textlink="">
      <xdr:nvSpPr>
        <xdr:cNvPr id="683" name="n_4mainValue【消防施設】&#10;有形固定資産減価償却率">
          <a:extLst>
            <a:ext uri="{FF2B5EF4-FFF2-40B4-BE49-F238E27FC236}">
              <a16:creationId xmlns:a16="http://schemas.microsoft.com/office/drawing/2014/main" id="{2FEC5DF6-7816-4807-8568-90407DBEA6B2}"/>
            </a:ext>
          </a:extLst>
        </xdr:cNvPr>
        <xdr:cNvSpPr txBox="1"/>
      </xdr:nvSpPr>
      <xdr:spPr>
        <a:xfrm>
          <a:off x="11354444" y="13852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446D483B-688A-4B66-856F-576FE6653767}"/>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95464C03-54D3-42FA-9924-ED5A6036A44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F7FBD35-491D-4C3B-8BFA-A06015485E5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2E10A350-104F-41B8-A463-93F9DA5E55AB}"/>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E268F3BC-8BC0-4FC5-A934-7FEDCED7B66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CD234853-70BF-44AD-B3D0-364A321A568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63337B24-5A95-49BE-9CE3-EBB97C445C3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7FB289B5-A7DD-4058-BF5A-4FAC0144C4BC}"/>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262DB380-B64A-469C-9641-70442CD39AC0}"/>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812DB48A-A0E2-4B81-910C-274BFAF3AABA}"/>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A2F4DA9B-16DF-4EB1-8EF1-9032C8B62978}"/>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D763C0EE-4246-48F9-8DF1-A7C9AD608176}"/>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EFB9D1AD-9D70-43A4-A000-38E715397BF3}"/>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6A63D983-4858-4502-A4F4-C63796B5544D}"/>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C6CE3708-7457-4C67-A097-11618940E898}"/>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872A9B9D-5A3A-4970-9D3D-22517AE3624A}"/>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B7AF9A73-808E-448E-B8C5-636C06F28CDD}"/>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6EE47C30-0E5B-48EB-84B2-7C86FBAFF14A}"/>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BE59BD9F-30E5-4370-853A-A17B5C56246A}"/>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287CB4D7-3792-4D22-AA35-DDE1BFDBB190}"/>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消防施設】&#10;一人当たり面積グラフ枠">
          <a:extLst>
            <a:ext uri="{FF2B5EF4-FFF2-40B4-BE49-F238E27FC236}">
              <a16:creationId xmlns:a16="http://schemas.microsoft.com/office/drawing/2014/main" id="{28383DF6-87A8-49FD-A870-40593B24C173}"/>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705" name="直線コネクタ 704">
          <a:extLst>
            <a:ext uri="{FF2B5EF4-FFF2-40B4-BE49-F238E27FC236}">
              <a16:creationId xmlns:a16="http://schemas.microsoft.com/office/drawing/2014/main" id="{597E84D5-08D6-4717-9662-8936D420A7FE}"/>
            </a:ext>
          </a:extLst>
        </xdr:cNvPr>
        <xdr:cNvCxnSpPr/>
      </xdr:nvCxnSpPr>
      <xdr:spPr>
        <a:xfrm flipV="1">
          <a:off x="19951064" y="13220446"/>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706" name="【消防施設】&#10;一人当たり面積最小値テキスト">
          <a:extLst>
            <a:ext uri="{FF2B5EF4-FFF2-40B4-BE49-F238E27FC236}">
              <a16:creationId xmlns:a16="http://schemas.microsoft.com/office/drawing/2014/main" id="{AB262658-BAE8-43AC-A8A7-4A678E802C9A}"/>
            </a:ext>
          </a:extLst>
        </xdr:cNvPr>
        <xdr:cNvSpPr txBox="1"/>
      </xdr:nvSpPr>
      <xdr:spPr>
        <a:xfrm>
          <a:off x="19989800" y="1421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707" name="直線コネクタ 706">
          <a:extLst>
            <a:ext uri="{FF2B5EF4-FFF2-40B4-BE49-F238E27FC236}">
              <a16:creationId xmlns:a16="http://schemas.microsoft.com/office/drawing/2014/main" id="{82A95BBD-5B1B-444C-BFDE-27C1ECD0C5AA}"/>
            </a:ext>
          </a:extLst>
        </xdr:cNvPr>
        <xdr:cNvCxnSpPr/>
      </xdr:nvCxnSpPr>
      <xdr:spPr>
        <a:xfrm>
          <a:off x="19881850" y="14211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708" name="【消防施設】&#10;一人当たり面積最大値テキスト">
          <a:extLst>
            <a:ext uri="{FF2B5EF4-FFF2-40B4-BE49-F238E27FC236}">
              <a16:creationId xmlns:a16="http://schemas.microsoft.com/office/drawing/2014/main" id="{CBC60F89-3416-4CA5-9299-3B30C1C3DF57}"/>
            </a:ext>
          </a:extLst>
        </xdr:cNvPr>
        <xdr:cNvSpPr txBox="1"/>
      </xdr:nvSpPr>
      <xdr:spPr>
        <a:xfrm>
          <a:off x="19989800" y="1300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709" name="直線コネクタ 708">
          <a:extLst>
            <a:ext uri="{FF2B5EF4-FFF2-40B4-BE49-F238E27FC236}">
              <a16:creationId xmlns:a16="http://schemas.microsoft.com/office/drawing/2014/main" id="{D2CA3C08-5A5D-4B4A-A738-42A048C2A870}"/>
            </a:ext>
          </a:extLst>
        </xdr:cNvPr>
        <xdr:cNvCxnSpPr/>
      </xdr:nvCxnSpPr>
      <xdr:spPr>
        <a:xfrm>
          <a:off x="19881850" y="13220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710" name="【消防施設】&#10;一人当たり面積平均値テキスト">
          <a:extLst>
            <a:ext uri="{FF2B5EF4-FFF2-40B4-BE49-F238E27FC236}">
              <a16:creationId xmlns:a16="http://schemas.microsoft.com/office/drawing/2014/main" id="{A8D6CA5A-2522-4CD2-8A39-E805B70B4A89}"/>
            </a:ext>
          </a:extLst>
        </xdr:cNvPr>
        <xdr:cNvSpPr txBox="1"/>
      </xdr:nvSpPr>
      <xdr:spPr>
        <a:xfrm>
          <a:off x="19989800" y="137965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711" name="フローチャート: 判断 710">
          <a:extLst>
            <a:ext uri="{FF2B5EF4-FFF2-40B4-BE49-F238E27FC236}">
              <a16:creationId xmlns:a16="http://schemas.microsoft.com/office/drawing/2014/main" id="{A15DC447-9722-4A22-B2D9-28A986041B7B}"/>
            </a:ext>
          </a:extLst>
        </xdr:cNvPr>
        <xdr:cNvSpPr/>
      </xdr:nvSpPr>
      <xdr:spPr>
        <a:xfrm>
          <a:off x="19900900" y="13818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712" name="フローチャート: 判断 711">
          <a:extLst>
            <a:ext uri="{FF2B5EF4-FFF2-40B4-BE49-F238E27FC236}">
              <a16:creationId xmlns:a16="http://schemas.microsoft.com/office/drawing/2014/main" id="{1615094C-71DB-4036-818C-C5CA8D6E4AF4}"/>
            </a:ext>
          </a:extLst>
        </xdr:cNvPr>
        <xdr:cNvSpPr/>
      </xdr:nvSpPr>
      <xdr:spPr>
        <a:xfrm>
          <a:off x="19157950" y="13822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713" name="フローチャート: 判断 712">
          <a:extLst>
            <a:ext uri="{FF2B5EF4-FFF2-40B4-BE49-F238E27FC236}">
              <a16:creationId xmlns:a16="http://schemas.microsoft.com/office/drawing/2014/main" id="{22B8CFAD-BAB4-4BFC-A4EC-9D748F5648C8}"/>
            </a:ext>
          </a:extLst>
        </xdr:cNvPr>
        <xdr:cNvSpPr/>
      </xdr:nvSpPr>
      <xdr:spPr>
        <a:xfrm>
          <a:off x="18345150" y="13808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714" name="フローチャート: 判断 713">
          <a:extLst>
            <a:ext uri="{FF2B5EF4-FFF2-40B4-BE49-F238E27FC236}">
              <a16:creationId xmlns:a16="http://schemas.microsoft.com/office/drawing/2014/main" id="{DB78D624-1A23-49EB-83DD-61B2750CF2A7}"/>
            </a:ext>
          </a:extLst>
        </xdr:cNvPr>
        <xdr:cNvSpPr/>
      </xdr:nvSpPr>
      <xdr:spPr>
        <a:xfrm>
          <a:off x="17551400" y="137952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715" name="フローチャート: 判断 714">
          <a:extLst>
            <a:ext uri="{FF2B5EF4-FFF2-40B4-BE49-F238E27FC236}">
              <a16:creationId xmlns:a16="http://schemas.microsoft.com/office/drawing/2014/main" id="{C25BF6E6-A10A-480D-88A4-C46051193CBE}"/>
            </a:ext>
          </a:extLst>
        </xdr:cNvPr>
        <xdr:cNvSpPr/>
      </xdr:nvSpPr>
      <xdr:spPr>
        <a:xfrm>
          <a:off x="16757650" y="138363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7F438FD6-49D8-4EB8-B17C-C2F5A696087F}"/>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CE1BAC62-9901-49E0-A378-DE159F8F126A}"/>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CA64F43B-8E47-48D5-86A8-585373C60D87}"/>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9306EBC0-1D07-4DED-83A4-0AF56FF53869}"/>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9C04ACBE-7602-4D64-BD5C-A543FD45876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26163</xdr:rowOff>
    </xdr:from>
    <xdr:to>
      <xdr:col>116</xdr:col>
      <xdr:colOff>114300</xdr:colOff>
      <xdr:row>83</xdr:row>
      <xdr:rowOff>127763</xdr:rowOff>
    </xdr:to>
    <xdr:sp macro="" textlink="">
      <xdr:nvSpPr>
        <xdr:cNvPr id="721" name="楕円 720">
          <a:extLst>
            <a:ext uri="{FF2B5EF4-FFF2-40B4-BE49-F238E27FC236}">
              <a16:creationId xmlns:a16="http://schemas.microsoft.com/office/drawing/2014/main" id="{12CEA6A6-67E3-4C7B-9D22-56D0087263D1}"/>
            </a:ext>
          </a:extLst>
        </xdr:cNvPr>
        <xdr:cNvSpPr/>
      </xdr:nvSpPr>
      <xdr:spPr>
        <a:xfrm>
          <a:off x="19900900" y="13735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49040</xdr:rowOff>
    </xdr:from>
    <xdr:ext cx="469744" cy="259045"/>
    <xdr:sp macro="" textlink="">
      <xdr:nvSpPr>
        <xdr:cNvPr id="722" name="【消防施設】&#10;一人当たり面積該当値テキスト">
          <a:extLst>
            <a:ext uri="{FF2B5EF4-FFF2-40B4-BE49-F238E27FC236}">
              <a16:creationId xmlns:a16="http://schemas.microsoft.com/office/drawing/2014/main" id="{B3188652-2DA0-4130-8552-81791347A8AB}"/>
            </a:ext>
          </a:extLst>
        </xdr:cNvPr>
        <xdr:cNvSpPr txBox="1"/>
      </xdr:nvSpPr>
      <xdr:spPr>
        <a:xfrm>
          <a:off x="19989800" y="13593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30735</xdr:rowOff>
    </xdr:from>
    <xdr:to>
      <xdr:col>112</xdr:col>
      <xdr:colOff>38100</xdr:colOff>
      <xdr:row>83</xdr:row>
      <xdr:rowOff>132335</xdr:rowOff>
    </xdr:to>
    <xdr:sp macro="" textlink="">
      <xdr:nvSpPr>
        <xdr:cNvPr id="723" name="楕円 722">
          <a:extLst>
            <a:ext uri="{FF2B5EF4-FFF2-40B4-BE49-F238E27FC236}">
              <a16:creationId xmlns:a16="http://schemas.microsoft.com/office/drawing/2014/main" id="{076E3272-587B-4F0B-A74D-69F243B3922F}"/>
            </a:ext>
          </a:extLst>
        </xdr:cNvPr>
        <xdr:cNvSpPr/>
      </xdr:nvSpPr>
      <xdr:spPr>
        <a:xfrm>
          <a:off x="19157950" y="13740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76963</xdr:rowOff>
    </xdr:from>
    <xdr:to>
      <xdr:col>116</xdr:col>
      <xdr:colOff>63500</xdr:colOff>
      <xdr:row>83</xdr:row>
      <xdr:rowOff>81535</xdr:rowOff>
    </xdr:to>
    <xdr:cxnSp macro="">
      <xdr:nvCxnSpPr>
        <xdr:cNvPr id="724" name="直線コネクタ 723">
          <a:extLst>
            <a:ext uri="{FF2B5EF4-FFF2-40B4-BE49-F238E27FC236}">
              <a16:creationId xmlns:a16="http://schemas.microsoft.com/office/drawing/2014/main" id="{D0842494-8E9C-4191-B2B3-9D1A9145CE91}"/>
            </a:ext>
          </a:extLst>
        </xdr:cNvPr>
        <xdr:cNvCxnSpPr/>
      </xdr:nvCxnSpPr>
      <xdr:spPr>
        <a:xfrm flipV="1">
          <a:off x="19202400" y="13786613"/>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39878</xdr:rowOff>
    </xdr:from>
    <xdr:to>
      <xdr:col>107</xdr:col>
      <xdr:colOff>101600</xdr:colOff>
      <xdr:row>83</xdr:row>
      <xdr:rowOff>141478</xdr:rowOff>
    </xdr:to>
    <xdr:sp macro="" textlink="">
      <xdr:nvSpPr>
        <xdr:cNvPr id="725" name="楕円 724">
          <a:extLst>
            <a:ext uri="{FF2B5EF4-FFF2-40B4-BE49-F238E27FC236}">
              <a16:creationId xmlns:a16="http://schemas.microsoft.com/office/drawing/2014/main" id="{2F63D53D-D75F-41B4-A94D-287A84910E04}"/>
            </a:ext>
          </a:extLst>
        </xdr:cNvPr>
        <xdr:cNvSpPr/>
      </xdr:nvSpPr>
      <xdr:spPr>
        <a:xfrm>
          <a:off x="18345150" y="1374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81535</xdr:rowOff>
    </xdr:from>
    <xdr:to>
      <xdr:col>111</xdr:col>
      <xdr:colOff>177800</xdr:colOff>
      <xdr:row>83</xdr:row>
      <xdr:rowOff>90678</xdr:rowOff>
    </xdr:to>
    <xdr:cxnSp macro="">
      <xdr:nvCxnSpPr>
        <xdr:cNvPr id="726" name="直線コネクタ 725">
          <a:extLst>
            <a:ext uri="{FF2B5EF4-FFF2-40B4-BE49-F238E27FC236}">
              <a16:creationId xmlns:a16="http://schemas.microsoft.com/office/drawing/2014/main" id="{3FD1C62B-9B2C-44C1-9C92-EB43DEEF4DA8}"/>
            </a:ext>
          </a:extLst>
        </xdr:cNvPr>
        <xdr:cNvCxnSpPr/>
      </xdr:nvCxnSpPr>
      <xdr:spPr>
        <a:xfrm flipV="1">
          <a:off x="18395950" y="13791185"/>
          <a:ext cx="8064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27" name="楕円 726">
          <a:extLst>
            <a:ext uri="{FF2B5EF4-FFF2-40B4-BE49-F238E27FC236}">
              <a16:creationId xmlns:a16="http://schemas.microsoft.com/office/drawing/2014/main" id="{0445BB31-3210-4223-8C24-E005DC1C1A55}"/>
            </a:ext>
          </a:extLst>
        </xdr:cNvPr>
        <xdr:cNvSpPr/>
      </xdr:nvSpPr>
      <xdr:spPr>
        <a:xfrm>
          <a:off x="175514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90678</xdr:rowOff>
    </xdr:from>
    <xdr:to>
      <xdr:col>107</xdr:col>
      <xdr:colOff>50800</xdr:colOff>
      <xdr:row>83</xdr:row>
      <xdr:rowOff>95250</xdr:rowOff>
    </xdr:to>
    <xdr:cxnSp macro="">
      <xdr:nvCxnSpPr>
        <xdr:cNvPr id="728" name="直線コネクタ 727">
          <a:extLst>
            <a:ext uri="{FF2B5EF4-FFF2-40B4-BE49-F238E27FC236}">
              <a16:creationId xmlns:a16="http://schemas.microsoft.com/office/drawing/2014/main" id="{4537C2A7-4393-47E3-B3CE-9D9BE1F6A88F}"/>
            </a:ext>
          </a:extLst>
        </xdr:cNvPr>
        <xdr:cNvCxnSpPr/>
      </xdr:nvCxnSpPr>
      <xdr:spPr>
        <a:xfrm flipV="1">
          <a:off x="17602200" y="13800328"/>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53594</xdr:rowOff>
    </xdr:from>
    <xdr:to>
      <xdr:col>98</xdr:col>
      <xdr:colOff>38100</xdr:colOff>
      <xdr:row>83</xdr:row>
      <xdr:rowOff>155194</xdr:rowOff>
    </xdr:to>
    <xdr:sp macro="" textlink="">
      <xdr:nvSpPr>
        <xdr:cNvPr id="729" name="楕円 728">
          <a:extLst>
            <a:ext uri="{FF2B5EF4-FFF2-40B4-BE49-F238E27FC236}">
              <a16:creationId xmlns:a16="http://schemas.microsoft.com/office/drawing/2014/main" id="{7057D09B-3FA5-4D63-9FF4-A82520AB1548}"/>
            </a:ext>
          </a:extLst>
        </xdr:cNvPr>
        <xdr:cNvSpPr/>
      </xdr:nvSpPr>
      <xdr:spPr>
        <a:xfrm>
          <a:off x="16757650" y="1376324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83</xdr:row>
      <xdr:rowOff>104394</xdr:rowOff>
    </xdr:to>
    <xdr:cxnSp macro="">
      <xdr:nvCxnSpPr>
        <xdr:cNvPr id="730" name="直線コネクタ 729">
          <a:extLst>
            <a:ext uri="{FF2B5EF4-FFF2-40B4-BE49-F238E27FC236}">
              <a16:creationId xmlns:a16="http://schemas.microsoft.com/office/drawing/2014/main" id="{9484B30D-C29F-4566-9DF4-4BC2907AE781}"/>
            </a:ext>
          </a:extLst>
        </xdr:cNvPr>
        <xdr:cNvCxnSpPr/>
      </xdr:nvCxnSpPr>
      <xdr:spPr>
        <a:xfrm flipV="1">
          <a:off x="16802100" y="13804900"/>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731" name="n_1aveValue【消防施設】&#10;一人当たり面積">
          <a:extLst>
            <a:ext uri="{FF2B5EF4-FFF2-40B4-BE49-F238E27FC236}">
              <a16:creationId xmlns:a16="http://schemas.microsoft.com/office/drawing/2014/main" id="{CBDABBBB-23BB-4826-8CCA-54F197EBA89F}"/>
            </a:ext>
          </a:extLst>
        </xdr:cNvPr>
        <xdr:cNvSpPr txBox="1"/>
      </xdr:nvSpPr>
      <xdr:spPr>
        <a:xfrm>
          <a:off x="18980227"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732" name="n_2aveValue【消防施設】&#10;一人当たり面積">
          <a:extLst>
            <a:ext uri="{FF2B5EF4-FFF2-40B4-BE49-F238E27FC236}">
              <a16:creationId xmlns:a16="http://schemas.microsoft.com/office/drawing/2014/main" id="{BEB9E064-DE57-45A5-9D44-EC3276B311D0}"/>
            </a:ext>
          </a:extLst>
        </xdr:cNvPr>
        <xdr:cNvSpPr txBox="1"/>
      </xdr:nvSpPr>
      <xdr:spPr>
        <a:xfrm>
          <a:off x="18180127" y="1389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733" name="n_3aveValue【消防施設】&#10;一人当たり面積">
          <a:extLst>
            <a:ext uri="{FF2B5EF4-FFF2-40B4-BE49-F238E27FC236}">
              <a16:creationId xmlns:a16="http://schemas.microsoft.com/office/drawing/2014/main" id="{953D9ED3-4BB1-45A6-ABA5-E0D82959B726}"/>
            </a:ext>
          </a:extLst>
        </xdr:cNvPr>
        <xdr:cNvSpPr txBox="1"/>
      </xdr:nvSpPr>
      <xdr:spPr>
        <a:xfrm>
          <a:off x="17386377" y="1388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734" name="n_4aveValue【消防施設】&#10;一人当たり面積">
          <a:extLst>
            <a:ext uri="{FF2B5EF4-FFF2-40B4-BE49-F238E27FC236}">
              <a16:creationId xmlns:a16="http://schemas.microsoft.com/office/drawing/2014/main" id="{787D9304-9D22-4F12-AC2A-AF9F5DC97DDC}"/>
            </a:ext>
          </a:extLst>
        </xdr:cNvPr>
        <xdr:cNvSpPr txBox="1"/>
      </xdr:nvSpPr>
      <xdr:spPr>
        <a:xfrm>
          <a:off x="16592627" y="13922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148862</xdr:rowOff>
    </xdr:from>
    <xdr:ext cx="469744" cy="259045"/>
    <xdr:sp macro="" textlink="">
      <xdr:nvSpPr>
        <xdr:cNvPr id="735" name="n_1mainValue【消防施設】&#10;一人当たり面積">
          <a:extLst>
            <a:ext uri="{FF2B5EF4-FFF2-40B4-BE49-F238E27FC236}">
              <a16:creationId xmlns:a16="http://schemas.microsoft.com/office/drawing/2014/main" id="{B58AFBF5-57E3-48B8-970D-02AB20216185}"/>
            </a:ext>
          </a:extLst>
        </xdr:cNvPr>
        <xdr:cNvSpPr txBox="1"/>
      </xdr:nvSpPr>
      <xdr:spPr>
        <a:xfrm>
          <a:off x="18980227" y="1352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158005</xdr:rowOff>
    </xdr:from>
    <xdr:ext cx="469744" cy="259045"/>
    <xdr:sp macro="" textlink="">
      <xdr:nvSpPr>
        <xdr:cNvPr id="736" name="n_2mainValue【消防施設】&#10;一人当たり面積">
          <a:extLst>
            <a:ext uri="{FF2B5EF4-FFF2-40B4-BE49-F238E27FC236}">
              <a16:creationId xmlns:a16="http://schemas.microsoft.com/office/drawing/2014/main" id="{7DE4EB0C-0E8E-45FC-8089-D27638E5C492}"/>
            </a:ext>
          </a:extLst>
        </xdr:cNvPr>
        <xdr:cNvSpPr txBox="1"/>
      </xdr:nvSpPr>
      <xdr:spPr>
        <a:xfrm>
          <a:off x="18180127" y="1353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7" name="n_3mainValue【消防施設】&#10;一人当たり面積">
          <a:extLst>
            <a:ext uri="{FF2B5EF4-FFF2-40B4-BE49-F238E27FC236}">
              <a16:creationId xmlns:a16="http://schemas.microsoft.com/office/drawing/2014/main" id="{2099C501-AE21-469D-B5AA-1A26BEE531A8}"/>
            </a:ext>
          </a:extLst>
        </xdr:cNvPr>
        <xdr:cNvSpPr txBox="1"/>
      </xdr:nvSpPr>
      <xdr:spPr>
        <a:xfrm>
          <a:off x="17386377" y="1354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271</xdr:rowOff>
    </xdr:from>
    <xdr:ext cx="469744" cy="259045"/>
    <xdr:sp macro="" textlink="">
      <xdr:nvSpPr>
        <xdr:cNvPr id="738" name="n_4mainValue【消防施設】&#10;一人当たり面積">
          <a:extLst>
            <a:ext uri="{FF2B5EF4-FFF2-40B4-BE49-F238E27FC236}">
              <a16:creationId xmlns:a16="http://schemas.microsoft.com/office/drawing/2014/main" id="{D5443CF0-98CA-4484-9E30-9D91ADEEBD41}"/>
            </a:ext>
          </a:extLst>
        </xdr:cNvPr>
        <xdr:cNvSpPr txBox="1"/>
      </xdr:nvSpPr>
      <xdr:spPr>
        <a:xfrm>
          <a:off x="16592627" y="1354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0CFF244B-791B-48D8-8FE9-DA0FB2CA1DCF}"/>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CB9247D4-122C-456B-803E-BE998130D8F4}"/>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7C6AAA33-D34E-4962-8543-999D0E402979}"/>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B12910AD-F2E3-4B58-A165-52138F567626}"/>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76C56237-0312-46C0-AABE-A8646641EA9A}"/>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37BC2631-5FDF-4996-8C10-03807E56F08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287AB9C5-41D6-4DC8-9B27-995F9DA19CD7}"/>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FDB2F170-4CB4-44C1-847C-BB545972468D}"/>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DEC235A0-4000-4AC8-8849-EEFB2ED5331A}"/>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4212F8CB-0AA7-40D6-A2F9-8B1CFA917576}"/>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35B0ACF0-F3E3-44CF-AAA7-90495B8C4E87}"/>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0" name="直線コネクタ 749">
          <a:extLst>
            <a:ext uri="{FF2B5EF4-FFF2-40B4-BE49-F238E27FC236}">
              <a16:creationId xmlns:a16="http://schemas.microsoft.com/office/drawing/2014/main" id="{190A1752-7CBD-457D-905A-3AFDAF3B6D55}"/>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1" name="テキスト ボックス 750">
          <a:extLst>
            <a:ext uri="{FF2B5EF4-FFF2-40B4-BE49-F238E27FC236}">
              <a16:creationId xmlns:a16="http://schemas.microsoft.com/office/drawing/2014/main" id="{B5D8786A-D68C-41CB-9D1E-001A672A4F60}"/>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2" name="直線コネクタ 751">
          <a:extLst>
            <a:ext uri="{FF2B5EF4-FFF2-40B4-BE49-F238E27FC236}">
              <a16:creationId xmlns:a16="http://schemas.microsoft.com/office/drawing/2014/main" id="{654C4D27-F616-4010-8093-BBC741BC8CE3}"/>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3" name="テキスト ボックス 752">
          <a:extLst>
            <a:ext uri="{FF2B5EF4-FFF2-40B4-BE49-F238E27FC236}">
              <a16:creationId xmlns:a16="http://schemas.microsoft.com/office/drawing/2014/main" id="{9BC4DCA8-5DD8-4709-97D3-A3A7DC417F67}"/>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4" name="直線コネクタ 753">
          <a:extLst>
            <a:ext uri="{FF2B5EF4-FFF2-40B4-BE49-F238E27FC236}">
              <a16:creationId xmlns:a16="http://schemas.microsoft.com/office/drawing/2014/main" id="{2CB4C967-2EE3-4001-AC2D-923CA4FA4E84}"/>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5" name="テキスト ボックス 754">
          <a:extLst>
            <a:ext uri="{FF2B5EF4-FFF2-40B4-BE49-F238E27FC236}">
              <a16:creationId xmlns:a16="http://schemas.microsoft.com/office/drawing/2014/main" id="{FD443BED-2C0F-455B-91C1-FF9EE777C7C5}"/>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6" name="直線コネクタ 755">
          <a:extLst>
            <a:ext uri="{FF2B5EF4-FFF2-40B4-BE49-F238E27FC236}">
              <a16:creationId xmlns:a16="http://schemas.microsoft.com/office/drawing/2014/main" id="{543655DC-B1A7-49BD-B8D3-FFCCFA155E00}"/>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7" name="テキスト ボックス 756">
          <a:extLst>
            <a:ext uri="{FF2B5EF4-FFF2-40B4-BE49-F238E27FC236}">
              <a16:creationId xmlns:a16="http://schemas.microsoft.com/office/drawing/2014/main" id="{493A3564-114E-48D3-9D4D-00FCC15C1336}"/>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8" name="直線コネクタ 757">
          <a:extLst>
            <a:ext uri="{FF2B5EF4-FFF2-40B4-BE49-F238E27FC236}">
              <a16:creationId xmlns:a16="http://schemas.microsoft.com/office/drawing/2014/main" id="{E5C484EF-77B7-4316-B1E5-25862AAB40D2}"/>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9" name="テキスト ボックス 758">
          <a:extLst>
            <a:ext uri="{FF2B5EF4-FFF2-40B4-BE49-F238E27FC236}">
              <a16:creationId xmlns:a16="http://schemas.microsoft.com/office/drawing/2014/main" id="{93824FE3-6F92-4F9E-AAC7-1818C8C11CF9}"/>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0" name="直線コネクタ 759">
          <a:extLst>
            <a:ext uri="{FF2B5EF4-FFF2-40B4-BE49-F238E27FC236}">
              <a16:creationId xmlns:a16="http://schemas.microsoft.com/office/drawing/2014/main" id="{3E9BE084-2D66-42DC-BA02-F92041C68897}"/>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1" name="テキスト ボックス 760">
          <a:extLst>
            <a:ext uri="{FF2B5EF4-FFF2-40B4-BE49-F238E27FC236}">
              <a16:creationId xmlns:a16="http://schemas.microsoft.com/office/drawing/2014/main" id="{DA2147B9-129F-44DC-85AE-8ED0E6230C3A}"/>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734E0AF0-1D41-4C33-A1A5-C6B50F9EB112}"/>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3" name="【庁舎】&#10;有形固定資産減価償却率グラフ枠">
          <a:extLst>
            <a:ext uri="{FF2B5EF4-FFF2-40B4-BE49-F238E27FC236}">
              <a16:creationId xmlns:a16="http://schemas.microsoft.com/office/drawing/2014/main" id="{3C6ED5CC-3B5D-49D0-88BE-889DFC30B076}"/>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764" name="直線コネクタ 763">
          <a:extLst>
            <a:ext uri="{FF2B5EF4-FFF2-40B4-BE49-F238E27FC236}">
              <a16:creationId xmlns:a16="http://schemas.microsoft.com/office/drawing/2014/main" id="{6DBCCF9C-2164-47DE-9FC5-F9C3430EBD46}"/>
            </a:ext>
          </a:extLst>
        </xdr:cNvPr>
        <xdr:cNvCxnSpPr/>
      </xdr:nvCxnSpPr>
      <xdr:spPr>
        <a:xfrm flipV="1">
          <a:off x="14699614" y="166072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765" name="【庁舎】&#10;有形固定資産減価償却率最小値テキスト">
          <a:extLst>
            <a:ext uri="{FF2B5EF4-FFF2-40B4-BE49-F238E27FC236}">
              <a16:creationId xmlns:a16="http://schemas.microsoft.com/office/drawing/2014/main" id="{85D2C065-46BA-4D6D-8608-1B0B6B91F607}"/>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766" name="直線コネクタ 765">
          <a:extLst>
            <a:ext uri="{FF2B5EF4-FFF2-40B4-BE49-F238E27FC236}">
              <a16:creationId xmlns:a16="http://schemas.microsoft.com/office/drawing/2014/main" id="{00FFFD36-E999-4AA7-9240-09F02163BEE2}"/>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767" name="【庁舎】&#10;有形固定資産減価償却率最大値テキスト">
          <a:extLst>
            <a:ext uri="{FF2B5EF4-FFF2-40B4-BE49-F238E27FC236}">
              <a16:creationId xmlns:a16="http://schemas.microsoft.com/office/drawing/2014/main" id="{F451F500-FD8A-454F-B02C-C6DA2C4A67EB}"/>
            </a:ext>
          </a:extLst>
        </xdr:cNvPr>
        <xdr:cNvSpPr txBox="1"/>
      </xdr:nvSpPr>
      <xdr:spPr>
        <a:xfrm>
          <a:off x="14738350" y="163824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768" name="直線コネクタ 767">
          <a:extLst>
            <a:ext uri="{FF2B5EF4-FFF2-40B4-BE49-F238E27FC236}">
              <a16:creationId xmlns:a16="http://schemas.microsoft.com/office/drawing/2014/main" id="{1261F6D7-03EE-49C6-A57A-1087B7ACA8C9}"/>
            </a:ext>
          </a:extLst>
        </xdr:cNvPr>
        <xdr:cNvCxnSpPr/>
      </xdr:nvCxnSpPr>
      <xdr:spPr>
        <a:xfrm>
          <a:off x="14611350" y="16607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769" name="【庁舎】&#10;有形固定資産減価償却率平均値テキスト">
          <a:extLst>
            <a:ext uri="{FF2B5EF4-FFF2-40B4-BE49-F238E27FC236}">
              <a16:creationId xmlns:a16="http://schemas.microsoft.com/office/drawing/2014/main" id="{5B1F4DEA-1F26-4363-A7BA-A5CBC00B7694}"/>
            </a:ext>
          </a:extLst>
        </xdr:cNvPr>
        <xdr:cNvSpPr txBox="1"/>
      </xdr:nvSpPr>
      <xdr:spPr>
        <a:xfrm>
          <a:off x="14738350" y="17131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770" name="フローチャート: 判断 769">
          <a:extLst>
            <a:ext uri="{FF2B5EF4-FFF2-40B4-BE49-F238E27FC236}">
              <a16:creationId xmlns:a16="http://schemas.microsoft.com/office/drawing/2014/main" id="{F3495E54-C059-4327-92B4-8E4847886C74}"/>
            </a:ext>
          </a:extLst>
        </xdr:cNvPr>
        <xdr:cNvSpPr/>
      </xdr:nvSpPr>
      <xdr:spPr>
        <a:xfrm>
          <a:off x="14649450" y="172798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771" name="フローチャート: 判断 770">
          <a:extLst>
            <a:ext uri="{FF2B5EF4-FFF2-40B4-BE49-F238E27FC236}">
              <a16:creationId xmlns:a16="http://schemas.microsoft.com/office/drawing/2014/main" id="{84997C3F-AA23-4C87-979B-2CAF6D3659F4}"/>
            </a:ext>
          </a:extLst>
        </xdr:cNvPr>
        <xdr:cNvSpPr/>
      </xdr:nvSpPr>
      <xdr:spPr>
        <a:xfrm>
          <a:off x="1388745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772" name="フローチャート: 判断 771">
          <a:extLst>
            <a:ext uri="{FF2B5EF4-FFF2-40B4-BE49-F238E27FC236}">
              <a16:creationId xmlns:a16="http://schemas.microsoft.com/office/drawing/2014/main" id="{D9AE3610-A808-48D0-8F00-F3B3CFDF0B2F}"/>
            </a:ext>
          </a:extLst>
        </xdr:cNvPr>
        <xdr:cNvSpPr/>
      </xdr:nvSpPr>
      <xdr:spPr>
        <a:xfrm>
          <a:off x="1309370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773" name="フローチャート: 判断 772">
          <a:extLst>
            <a:ext uri="{FF2B5EF4-FFF2-40B4-BE49-F238E27FC236}">
              <a16:creationId xmlns:a16="http://schemas.microsoft.com/office/drawing/2014/main" id="{E84A59EF-A8DF-4A07-AEF8-8CB8B54C7A65}"/>
            </a:ext>
          </a:extLst>
        </xdr:cNvPr>
        <xdr:cNvSpPr/>
      </xdr:nvSpPr>
      <xdr:spPr>
        <a:xfrm>
          <a:off x="12299950" y="17273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774" name="フローチャート: 判断 773">
          <a:extLst>
            <a:ext uri="{FF2B5EF4-FFF2-40B4-BE49-F238E27FC236}">
              <a16:creationId xmlns:a16="http://schemas.microsoft.com/office/drawing/2014/main" id="{6F1FD003-4E7A-4D5B-A63B-676E953FECB9}"/>
            </a:ext>
          </a:extLst>
        </xdr:cNvPr>
        <xdr:cNvSpPr/>
      </xdr:nvSpPr>
      <xdr:spPr>
        <a:xfrm>
          <a:off x="11487150" y="17297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6A429A24-6E7A-4390-87B5-4C75CFAEA7E5}"/>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EE63211E-24AF-4D5A-80C2-1287C07B893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F1C9CF70-D6F0-46B5-AAE8-3A40BFBE8763}"/>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1406636-D6A0-468C-BB5E-674174164CD6}"/>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2A8BB7AA-BFC0-47F3-9009-1CF87BE2994D}"/>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27032</xdr:rowOff>
    </xdr:from>
    <xdr:to>
      <xdr:col>85</xdr:col>
      <xdr:colOff>177800</xdr:colOff>
      <xdr:row>107</xdr:row>
      <xdr:rowOff>128632</xdr:rowOff>
    </xdr:to>
    <xdr:sp macro="" textlink="">
      <xdr:nvSpPr>
        <xdr:cNvPr id="780" name="楕円 779">
          <a:extLst>
            <a:ext uri="{FF2B5EF4-FFF2-40B4-BE49-F238E27FC236}">
              <a16:creationId xmlns:a16="http://schemas.microsoft.com/office/drawing/2014/main" id="{C95DF3BF-A97A-4443-A816-325F33F2D583}"/>
            </a:ext>
          </a:extLst>
        </xdr:cNvPr>
        <xdr:cNvSpPr/>
      </xdr:nvSpPr>
      <xdr:spPr>
        <a:xfrm>
          <a:off x="14649450" y="17800682"/>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5459</xdr:rowOff>
    </xdr:from>
    <xdr:ext cx="405111" cy="259045"/>
    <xdr:sp macro="" textlink="">
      <xdr:nvSpPr>
        <xdr:cNvPr id="781" name="【庁舎】&#10;有形固定資産減価償却率該当値テキスト">
          <a:extLst>
            <a:ext uri="{FF2B5EF4-FFF2-40B4-BE49-F238E27FC236}">
              <a16:creationId xmlns:a16="http://schemas.microsoft.com/office/drawing/2014/main" id="{FD5DAC61-8B71-4F20-A092-08ABF8A45D86}"/>
            </a:ext>
          </a:extLst>
        </xdr:cNvPr>
        <xdr:cNvSpPr txBox="1"/>
      </xdr:nvSpPr>
      <xdr:spPr>
        <a:xfrm>
          <a:off x="14738350" y="17779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165826</xdr:rowOff>
    </xdr:from>
    <xdr:to>
      <xdr:col>81</xdr:col>
      <xdr:colOff>101600</xdr:colOff>
      <xdr:row>107</xdr:row>
      <xdr:rowOff>95976</xdr:rowOff>
    </xdr:to>
    <xdr:sp macro="" textlink="">
      <xdr:nvSpPr>
        <xdr:cNvPr id="782" name="楕円 781">
          <a:extLst>
            <a:ext uri="{FF2B5EF4-FFF2-40B4-BE49-F238E27FC236}">
              <a16:creationId xmlns:a16="http://schemas.microsoft.com/office/drawing/2014/main" id="{6CABB76C-70A5-427A-A9CF-900FC1DEC751}"/>
            </a:ext>
          </a:extLst>
        </xdr:cNvPr>
        <xdr:cNvSpPr/>
      </xdr:nvSpPr>
      <xdr:spPr>
        <a:xfrm>
          <a:off x="13887450" y="1776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45176</xdr:rowOff>
    </xdr:from>
    <xdr:to>
      <xdr:col>85</xdr:col>
      <xdr:colOff>127000</xdr:colOff>
      <xdr:row>107</xdr:row>
      <xdr:rowOff>77832</xdr:rowOff>
    </xdr:to>
    <xdr:cxnSp macro="">
      <xdr:nvCxnSpPr>
        <xdr:cNvPr id="783" name="直線コネクタ 782">
          <a:extLst>
            <a:ext uri="{FF2B5EF4-FFF2-40B4-BE49-F238E27FC236}">
              <a16:creationId xmlns:a16="http://schemas.microsoft.com/office/drawing/2014/main" id="{D4FB7581-E5CC-4728-AF0F-756BBA36905E}"/>
            </a:ext>
          </a:extLst>
        </xdr:cNvPr>
        <xdr:cNvCxnSpPr/>
      </xdr:nvCxnSpPr>
      <xdr:spPr>
        <a:xfrm>
          <a:off x="13938250" y="17818826"/>
          <a:ext cx="762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138068</xdr:rowOff>
    </xdr:from>
    <xdr:to>
      <xdr:col>76</xdr:col>
      <xdr:colOff>165100</xdr:colOff>
      <xdr:row>107</xdr:row>
      <xdr:rowOff>68218</xdr:rowOff>
    </xdr:to>
    <xdr:sp macro="" textlink="">
      <xdr:nvSpPr>
        <xdr:cNvPr id="784" name="楕円 783">
          <a:extLst>
            <a:ext uri="{FF2B5EF4-FFF2-40B4-BE49-F238E27FC236}">
              <a16:creationId xmlns:a16="http://schemas.microsoft.com/office/drawing/2014/main" id="{2B79B57F-A787-4BE2-8552-606C36AA5470}"/>
            </a:ext>
          </a:extLst>
        </xdr:cNvPr>
        <xdr:cNvSpPr/>
      </xdr:nvSpPr>
      <xdr:spPr>
        <a:xfrm>
          <a:off x="13093700" y="1774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17418</xdr:rowOff>
    </xdr:from>
    <xdr:to>
      <xdr:col>81</xdr:col>
      <xdr:colOff>50800</xdr:colOff>
      <xdr:row>107</xdr:row>
      <xdr:rowOff>45176</xdr:rowOff>
    </xdr:to>
    <xdr:cxnSp macro="">
      <xdr:nvCxnSpPr>
        <xdr:cNvPr id="785" name="直線コネクタ 784">
          <a:extLst>
            <a:ext uri="{FF2B5EF4-FFF2-40B4-BE49-F238E27FC236}">
              <a16:creationId xmlns:a16="http://schemas.microsoft.com/office/drawing/2014/main" id="{5221FCA3-6031-450F-A543-AD287F70C781}"/>
            </a:ext>
          </a:extLst>
        </xdr:cNvPr>
        <xdr:cNvCxnSpPr/>
      </xdr:nvCxnSpPr>
      <xdr:spPr>
        <a:xfrm>
          <a:off x="13144500" y="17791068"/>
          <a:ext cx="79375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108676</xdr:rowOff>
    </xdr:from>
    <xdr:to>
      <xdr:col>72</xdr:col>
      <xdr:colOff>38100</xdr:colOff>
      <xdr:row>107</xdr:row>
      <xdr:rowOff>38826</xdr:rowOff>
    </xdr:to>
    <xdr:sp macro="" textlink="">
      <xdr:nvSpPr>
        <xdr:cNvPr id="786" name="楕円 785">
          <a:extLst>
            <a:ext uri="{FF2B5EF4-FFF2-40B4-BE49-F238E27FC236}">
              <a16:creationId xmlns:a16="http://schemas.microsoft.com/office/drawing/2014/main" id="{0E6DC405-FE1F-454E-A739-418E4B3447F4}"/>
            </a:ext>
          </a:extLst>
        </xdr:cNvPr>
        <xdr:cNvSpPr/>
      </xdr:nvSpPr>
      <xdr:spPr>
        <a:xfrm>
          <a:off x="12299950" y="1771087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159476</xdr:rowOff>
    </xdr:from>
    <xdr:to>
      <xdr:col>76</xdr:col>
      <xdr:colOff>114300</xdr:colOff>
      <xdr:row>107</xdr:row>
      <xdr:rowOff>17418</xdr:rowOff>
    </xdr:to>
    <xdr:cxnSp macro="">
      <xdr:nvCxnSpPr>
        <xdr:cNvPr id="787" name="直線コネクタ 786">
          <a:extLst>
            <a:ext uri="{FF2B5EF4-FFF2-40B4-BE49-F238E27FC236}">
              <a16:creationId xmlns:a16="http://schemas.microsoft.com/office/drawing/2014/main" id="{2D8D56E6-23C5-4851-B732-55925CEB60ED}"/>
            </a:ext>
          </a:extLst>
        </xdr:cNvPr>
        <xdr:cNvCxnSpPr/>
      </xdr:nvCxnSpPr>
      <xdr:spPr>
        <a:xfrm>
          <a:off x="12344400" y="17761676"/>
          <a:ext cx="8001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82550</xdr:rowOff>
    </xdr:from>
    <xdr:to>
      <xdr:col>67</xdr:col>
      <xdr:colOff>101600</xdr:colOff>
      <xdr:row>108</xdr:row>
      <xdr:rowOff>12700</xdr:rowOff>
    </xdr:to>
    <xdr:sp macro="" textlink="">
      <xdr:nvSpPr>
        <xdr:cNvPr id="788" name="楕円 787">
          <a:extLst>
            <a:ext uri="{FF2B5EF4-FFF2-40B4-BE49-F238E27FC236}">
              <a16:creationId xmlns:a16="http://schemas.microsoft.com/office/drawing/2014/main" id="{45353D0D-DDB3-4309-B3E4-74D8CABACC2B}"/>
            </a:ext>
          </a:extLst>
        </xdr:cNvPr>
        <xdr:cNvSpPr/>
      </xdr:nvSpPr>
      <xdr:spPr>
        <a:xfrm>
          <a:off x="1148715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159476</xdr:rowOff>
    </xdr:from>
    <xdr:to>
      <xdr:col>71</xdr:col>
      <xdr:colOff>177800</xdr:colOff>
      <xdr:row>107</xdr:row>
      <xdr:rowOff>133350</xdr:rowOff>
    </xdr:to>
    <xdr:cxnSp macro="">
      <xdr:nvCxnSpPr>
        <xdr:cNvPr id="789" name="直線コネクタ 788">
          <a:extLst>
            <a:ext uri="{FF2B5EF4-FFF2-40B4-BE49-F238E27FC236}">
              <a16:creationId xmlns:a16="http://schemas.microsoft.com/office/drawing/2014/main" id="{D24F14A7-8A26-453E-A3B0-53FC8BF39F3F}"/>
            </a:ext>
          </a:extLst>
        </xdr:cNvPr>
        <xdr:cNvCxnSpPr/>
      </xdr:nvCxnSpPr>
      <xdr:spPr>
        <a:xfrm flipV="1">
          <a:off x="11537950" y="17761676"/>
          <a:ext cx="806450" cy="14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790" name="n_1aveValue【庁舎】&#10;有形固定資産減価償却率">
          <a:extLst>
            <a:ext uri="{FF2B5EF4-FFF2-40B4-BE49-F238E27FC236}">
              <a16:creationId xmlns:a16="http://schemas.microsoft.com/office/drawing/2014/main" id="{DEDB84F4-5EB5-4DB4-B6AE-7A32254265E2}"/>
            </a:ext>
          </a:extLst>
        </xdr:cNvPr>
        <xdr:cNvSpPr txBox="1"/>
      </xdr:nvSpPr>
      <xdr:spPr>
        <a:xfrm>
          <a:off x="1374204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791" name="n_2aveValue【庁舎】&#10;有形固定資産減価償却率">
          <a:extLst>
            <a:ext uri="{FF2B5EF4-FFF2-40B4-BE49-F238E27FC236}">
              <a16:creationId xmlns:a16="http://schemas.microsoft.com/office/drawing/2014/main" id="{2BD6C5E5-1352-4AD7-8D8D-621169717A19}"/>
            </a:ext>
          </a:extLst>
        </xdr:cNvPr>
        <xdr:cNvSpPr txBox="1"/>
      </xdr:nvSpPr>
      <xdr:spPr>
        <a:xfrm>
          <a:off x="12960994" y="17051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792" name="n_3aveValue【庁舎】&#10;有形固定資産減価償却率">
          <a:extLst>
            <a:ext uri="{FF2B5EF4-FFF2-40B4-BE49-F238E27FC236}">
              <a16:creationId xmlns:a16="http://schemas.microsoft.com/office/drawing/2014/main" id="{947D96D7-25F5-4CE3-B6DD-8D14D1B3CF49}"/>
            </a:ext>
          </a:extLst>
        </xdr:cNvPr>
        <xdr:cNvSpPr txBox="1"/>
      </xdr:nvSpPr>
      <xdr:spPr>
        <a:xfrm>
          <a:off x="12167244" y="1704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793" name="n_4aveValue【庁舎】&#10;有形固定資産減価償却率">
          <a:extLst>
            <a:ext uri="{FF2B5EF4-FFF2-40B4-BE49-F238E27FC236}">
              <a16:creationId xmlns:a16="http://schemas.microsoft.com/office/drawing/2014/main" id="{134BFE77-C015-4B4D-881B-E967B4CA0A47}"/>
            </a:ext>
          </a:extLst>
        </xdr:cNvPr>
        <xdr:cNvSpPr txBox="1"/>
      </xdr:nvSpPr>
      <xdr:spPr>
        <a:xfrm>
          <a:off x="11354444" y="1707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87103</xdr:rowOff>
    </xdr:from>
    <xdr:ext cx="405111" cy="259045"/>
    <xdr:sp macro="" textlink="">
      <xdr:nvSpPr>
        <xdr:cNvPr id="794" name="n_1mainValue【庁舎】&#10;有形固定資産減価償却率">
          <a:extLst>
            <a:ext uri="{FF2B5EF4-FFF2-40B4-BE49-F238E27FC236}">
              <a16:creationId xmlns:a16="http://schemas.microsoft.com/office/drawing/2014/main" id="{F664B0FE-17B3-429E-B08A-4F2136CC5DD5}"/>
            </a:ext>
          </a:extLst>
        </xdr:cNvPr>
        <xdr:cNvSpPr txBox="1"/>
      </xdr:nvSpPr>
      <xdr:spPr>
        <a:xfrm>
          <a:off x="13742044" y="17860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59345</xdr:rowOff>
    </xdr:from>
    <xdr:ext cx="405111" cy="259045"/>
    <xdr:sp macro="" textlink="">
      <xdr:nvSpPr>
        <xdr:cNvPr id="795" name="n_2mainValue【庁舎】&#10;有形固定資産減価償却率">
          <a:extLst>
            <a:ext uri="{FF2B5EF4-FFF2-40B4-BE49-F238E27FC236}">
              <a16:creationId xmlns:a16="http://schemas.microsoft.com/office/drawing/2014/main" id="{5A8ED9B3-C4FE-46FE-9094-9A20E8EE6FF9}"/>
            </a:ext>
          </a:extLst>
        </xdr:cNvPr>
        <xdr:cNvSpPr txBox="1"/>
      </xdr:nvSpPr>
      <xdr:spPr>
        <a:xfrm>
          <a:off x="12960994" y="1783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29953</xdr:rowOff>
    </xdr:from>
    <xdr:ext cx="405111" cy="259045"/>
    <xdr:sp macro="" textlink="">
      <xdr:nvSpPr>
        <xdr:cNvPr id="796" name="n_3mainValue【庁舎】&#10;有形固定資産減価償却率">
          <a:extLst>
            <a:ext uri="{FF2B5EF4-FFF2-40B4-BE49-F238E27FC236}">
              <a16:creationId xmlns:a16="http://schemas.microsoft.com/office/drawing/2014/main" id="{26CEA814-58DF-4041-BBEC-A75575869306}"/>
            </a:ext>
          </a:extLst>
        </xdr:cNvPr>
        <xdr:cNvSpPr txBox="1"/>
      </xdr:nvSpPr>
      <xdr:spPr>
        <a:xfrm>
          <a:off x="12167244" y="17803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3827</xdr:rowOff>
    </xdr:from>
    <xdr:ext cx="405111" cy="259045"/>
    <xdr:sp macro="" textlink="">
      <xdr:nvSpPr>
        <xdr:cNvPr id="797" name="n_4mainValue【庁舎】&#10;有形固定資産減価償却率">
          <a:extLst>
            <a:ext uri="{FF2B5EF4-FFF2-40B4-BE49-F238E27FC236}">
              <a16:creationId xmlns:a16="http://schemas.microsoft.com/office/drawing/2014/main" id="{562916E7-C583-44D7-BC13-A5E490B98CDE}"/>
            </a:ext>
          </a:extLst>
        </xdr:cNvPr>
        <xdr:cNvSpPr txBox="1"/>
      </xdr:nvSpPr>
      <xdr:spPr>
        <a:xfrm>
          <a:off x="113544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F42C0C94-BDA8-42A1-BAB5-41B5965449C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24DC8463-0ECD-4C8F-8B70-8547A08CB758}"/>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DA2E7CBE-CD4A-45DA-93B6-9797D878E50D}"/>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CBDC551F-E35F-4506-A27F-EEA155A4E7C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85AF07CE-E083-4C18-9912-36DD3FEAAA7A}"/>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3FE655D4-FE27-4B5C-B205-643B08A1A51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石川県平均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7D7F4464-E2D3-4DA0-920A-9B584D87E41B}"/>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9E81BA2D-35E0-47B3-9424-28B8DE318A5F}"/>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D645AFAB-EF72-446F-AE7F-CC6A88709177}"/>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B8D6205C-B102-4CF0-B8AA-418D6209AE8C}"/>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8" name="テキスト ボックス 807">
          <a:extLst>
            <a:ext uri="{FF2B5EF4-FFF2-40B4-BE49-F238E27FC236}">
              <a16:creationId xmlns:a16="http://schemas.microsoft.com/office/drawing/2014/main" id="{A8A13934-C0EF-468C-8A58-F12F0BE97EE0}"/>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09" name="直線コネクタ 808">
          <a:extLst>
            <a:ext uri="{FF2B5EF4-FFF2-40B4-BE49-F238E27FC236}">
              <a16:creationId xmlns:a16="http://schemas.microsoft.com/office/drawing/2014/main" id="{AA9F3BEA-986F-4435-B08B-1641332DEA45}"/>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0" name="テキスト ボックス 809">
          <a:extLst>
            <a:ext uri="{FF2B5EF4-FFF2-40B4-BE49-F238E27FC236}">
              <a16:creationId xmlns:a16="http://schemas.microsoft.com/office/drawing/2014/main" id="{B6562DD8-7849-4384-8E53-BF48C1064EDB}"/>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1" name="直線コネクタ 810">
          <a:extLst>
            <a:ext uri="{FF2B5EF4-FFF2-40B4-BE49-F238E27FC236}">
              <a16:creationId xmlns:a16="http://schemas.microsoft.com/office/drawing/2014/main" id="{9ECDCF02-009A-469F-836A-80117E62CD0A}"/>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2" name="テキスト ボックス 811">
          <a:extLst>
            <a:ext uri="{FF2B5EF4-FFF2-40B4-BE49-F238E27FC236}">
              <a16:creationId xmlns:a16="http://schemas.microsoft.com/office/drawing/2014/main" id="{049BA68D-C57A-4879-9CAE-65512F50C031}"/>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3" name="直線コネクタ 812">
          <a:extLst>
            <a:ext uri="{FF2B5EF4-FFF2-40B4-BE49-F238E27FC236}">
              <a16:creationId xmlns:a16="http://schemas.microsoft.com/office/drawing/2014/main" id="{CDD3F536-ED80-48D0-B983-97F0BB08DB72}"/>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4" name="テキスト ボックス 813">
          <a:extLst>
            <a:ext uri="{FF2B5EF4-FFF2-40B4-BE49-F238E27FC236}">
              <a16:creationId xmlns:a16="http://schemas.microsoft.com/office/drawing/2014/main" id="{D3AB7B01-0615-4039-924D-7D5DF81D66F4}"/>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5" name="直線コネクタ 814">
          <a:extLst>
            <a:ext uri="{FF2B5EF4-FFF2-40B4-BE49-F238E27FC236}">
              <a16:creationId xmlns:a16="http://schemas.microsoft.com/office/drawing/2014/main" id="{ECCA4F0C-86CA-4A6E-83FF-C198028D15F7}"/>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6" name="テキスト ボックス 815">
          <a:extLst>
            <a:ext uri="{FF2B5EF4-FFF2-40B4-BE49-F238E27FC236}">
              <a16:creationId xmlns:a16="http://schemas.microsoft.com/office/drawing/2014/main" id="{2A356F1C-5E90-4499-8466-42B13119E8F6}"/>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7" name="直線コネクタ 816">
          <a:extLst>
            <a:ext uri="{FF2B5EF4-FFF2-40B4-BE49-F238E27FC236}">
              <a16:creationId xmlns:a16="http://schemas.microsoft.com/office/drawing/2014/main" id="{7F1622BC-FAFF-4A11-AFEC-F0B7C82E7AA3}"/>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8" name="テキスト ボックス 817">
          <a:extLst>
            <a:ext uri="{FF2B5EF4-FFF2-40B4-BE49-F238E27FC236}">
              <a16:creationId xmlns:a16="http://schemas.microsoft.com/office/drawing/2014/main" id="{962EA44F-2000-4155-B674-27D0C89B3658}"/>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9" name="直線コネクタ 818">
          <a:extLst>
            <a:ext uri="{FF2B5EF4-FFF2-40B4-BE49-F238E27FC236}">
              <a16:creationId xmlns:a16="http://schemas.microsoft.com/office/drawing/2014/main" id="{EA572B1F-9AEB-484E-935C-5BD2DCFDD814}"/>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0" name="テキスト ボックス 819">
          <a:extLst>
            <a:ext uri="{FF2B5EF4-FFF2-40B4-BE49-F238E27FC236}">
              <a16:creationId xmlns:a16="http://schemas.microsoft.com/office/drawing/2014/main" id="{E22C1269-0533-4F86-A6AB-46CEF9802BE9}"/>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84291783-883D-45DC-95C7-D6494AFFDAB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895AF334-6F6B-4158-94A4-71AEAC364B3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3AF5BE7D-3104-4C7F-BC08-068CB56B6DF3}"/>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24" name="直線コネクタ 823">
          <a:extLst>
            <a:ext uri="{FF2B5EF4-FFF2-40B4-BE49-F238E27FC236}">
              <a16:creationId xmlns:a16="http://schemas.microsoft.com/office/drawing/2014/main" id="{76162C4C-4D48-4A92-A6F5-73A6F0DB2642}"/>
            </a:ext>
          </a:extLst>
        </xdr:cNvPr>
        <xdr:cNvCxnSpPr/>
      </xdr:nvCxnSpPr>
      <xdr:spPr>
        <a:xfrm flipV="1">
          <a:off x="19951064" y="166203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25" name="【庁舎】&#10;一人当たり面積最小値テキスト">
          <a:extLst>
            <a:ext uri="{FF2B5EF4-FFF2-40B4-BE49-F238E27FC236}">
              <a16:creationId xmlns:a16="http://schemas.microsoft.com/office/drawing/2014/main" id="{E9D6507F-DE6A-417B-ADC3-F2F0C7D54864}"/>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26" name="直線コネクタ 825">
          <a:extLst>
            <a:ext uri="{FF2B5EF4-FFF2-40B4-BE49-F238E27FC236}">
              <a16:creationId xmlns:a16="http://schemas.microsoft.com/office/drawing/2014/main" id="{ECE1BEDB-2387-4269-B641-89AC47BB8EAF}"/>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27" name="【庁舎】&#10;一人当たり面積最大値テキスト">
          <a:extLst>
            <a:ext uri="{FF2B5EF4-FFF2-40B4-BE49-F238E27FC236}">
              <a16:creationId xmlns:a16="http://schemas.microsoft.com/office/drawing/2014/main" id="{45769BC9-B21D-4A86-BD6C-D53086F1684F}"/>
            </a:ext>
          </a:extLst>
        </xdr:cNvPr>
        <xdr:cNvSpPr txBox="1"/>
      </xdr:nvSpPr>
      <xdr:spPr>
        <a:xfrm>
          <a:off x="19989800" y="1639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28" name="直線コネクタ 827">
          <a:extLst>
            <a:ext uri="{FF2B5EF4-FFF2-40B4-BE49-F238E27FC236}">
              <a16:creationId xmlns:a16="http://schemas.microsoft.com/office/drawing/2014/main" id="{7DAA0386-3E36-4BD3-BD4E-80C9A753CBAA}"/>
            </a:ext>
          </a:extLst>
        </xdr:cNvPr>
        <xdr:cNvCxnSpPr/>
      </xdr:nvCxnSpPr>
      <xdr:spPr>
        <a:xfrm>
          <a:off x="19881850" y="16620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29" name="【庁舎】&#10;一人当たり面積平均値テキスト">
          <a:extLst>
            <a:ext uri="{FF2B5EF4-FFF2-40B4-BE49-F238E27FC236}">
              <a16:creationId xmlns:a16="http://schemas.microsoft.com/office/drawing/2014/main" id="{469499D6-72AA-49DC-AEDD-C3C5022F5B44}"/>
            </a:ext>
          </a:extLst>
        </xdr:cNvPr>
        <xdr:cNvSpPr txBox="1"/>
      </xdr:nvSpPr>
      <xdr:spPr>
        <a:xfrm>
          <a:off x="19989800" y="17528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30" name="フローチャート: 判断 829">
          <a:extLst>
            <a:ext uri="{FF2B5EF4-FFF2-40B4-BE49-F238E27FC236}">
              <a16:creationId xmlns:a16="http://schemas.microsoft.com/office/drawing/2014/main" id="{E71D11A1-98EB-4750-A006-DF64CD6C710C}"/>
            </a:ext>
          </a:extLst>
        </xdr:cNvPr>
        <xdr:cNvSpPr/>
      </xdr:nvSpPr>
      <xdr:spPr>
        <a:xfrm>
          <a:off x="1990090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31" name="フローチャート: 判断 830">
          <a:extLst>
            <a:ext uri="{FF2B5EF4-FFF2-40B4-BE49-F238E27FC236}">
              <a16:creationId xmlns:a16="http://schemas.microsoft.com/office/drawing/2014/main" id="{CF009B19-DA63-49CD-94F1-5042ACBECF91}"/>
            </a:ext>
          </a:extLst>
        </xdr:cNvPr>
        <xdr:cNvSpPr/>
      </xdr:nvSpPr>
      <xdr:spPr>
        <a:xfrm>
          <a:off x="19157950" y="176471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32" name="フローチャート: 判断 831">
          <a:extLst>
            <a:ext uri="{FF2B5EF4-FFF2-40B4-BE49-F238E27FC236}">
              <a16:creationId xmlns:a16="http://schemas.microsoft.com/office/drawing/2014/main" id="{E7D339BD-54FB-4E9C-BD05-6EB600F2F46A}"/>
            </a:ext>
          </a:extLst>
        </xdr:cNvPr>
        <xdr:cNvSpPr/>
      </xdr:nvSpPr>
      <xdr:spPr>
        <a:xfrm>
          <a:off x="1834515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33" name="フローチャート: 判断 832">
          <a:extLst>
            <a:ext uri="{FF2B5EF4-FFF2-40B4-BE49-F238E27FC236}">
              <a16:creationId xmlns:a16="http://schemas.microsoft.com/office/drawing/2014/main" id="{EAA18E38-FCE1-4928-8B20-22667754375E}"/>
            </a:ext>
          </a:extLst>
        </xdr:cNvPr>
        <xdr:cNvSpPr/>
      </xdr:nvSpPr>
      <xdr:spPr>
        <a:xfrm>
          <a:off x="175514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34" name="フローチャート: 判断 833">
          <a:extLst>
            <a:ext uri="{FF2B5EF4-FFF2-40B4-BE49-F238E27FC236}">
              <a16:creationId xmlns:a16="http://schemas.microsoft.com/office/drawing/2014/main" id="{31913C4E-E117-4219-8359-303EAED82732}"/>
            </a:ext>
          </a:extLst>
        </xdr:cNvPr>
        <xdr:cNvSpPr/>
      </xdr:nvSpPr>
      <xdr:spPr>
        <a:xfrm>
          <a:off x="16757650" y="177223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D5EE69B3-D206-4AB8-A15D-2887C3FA3C48}"/>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2BD96699-9EAB-47B7-98FF-C8026B71120E}"/>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E4D6698B-8F22-4280-90C9-3F5AA95BDFB3}"/>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958EFD09-633D-4602-9395-6F0095704475}"/>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6CAC3509-783B-4081-A944-79DB627B3C61}"/>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5806</xdr:rowOff>
    </xdr:from>
    <xdr:to>
      <xdr:col>116</xdr:col>
      <xdr:colOff>114300</xdr:colOff>
      <xdr:row>108</xdr:row>
      <xdr:rowOff>107406</xdr:rowOff>
    </xdr:to>
    <xdr:sp macro="" textlink="">
      <xdr:nvSpPr>
        <xdr:cNvPr id="840" name="楕円 839">
          <a:extLst>
            <a:ext uri="{FF2B5EF4-FFF2-40B4-BE49-F238E27FC236}">
              <a16:creationId xmlns:a16="http://schemas.microsoft.com/office/drawing/2014/main" id="{6BCABDF3-FEC5-4078-81C6-B28C828D1E0B}"/>
            </a:ext>
          </a:extLst>
        </xdr:cNvPr>
        <xdr:cNvSpPr/>
      </xdr:nvSpPr>
      <xdr:spPr>
        <a:xfrm>
          <a:off x="19900900" y="1795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155683</xdr:rowOff>
    </xdr:from>
    <xdr:ext cx="469744" cy="259045"/>
    <xdr:sp macro="" textlink="">
      <xdr:nvSpPr>
        <xdr:cNvPr id="841" name="【庁舎】&#10;一人当たり面積該当値テキスト">
          <a:extLst>
            <a:ext uri="{FF2B5EF4-FFF2-40B4-BE49-F238E27FC236}">
              <a16:creationId xmlns:a16="http://schemas.microsoft.com/office/drawing/2014/main" id="{30094992-0CB2-4F3D-A629-F151D5639A4A}"/>
            </a:ext>
          </a:extLst>
        </xdr:cNvPr>
        <xdr:cNvSpPr txBox="1"/>
      </xdr:nvSpPr>
      <xdr:spPr>
        <a:xfrm>
          <a:off x="19989800" y="179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12337</xdr:rowOff>
    </xdr:from>
    <xdr:to>
      <xdr:col>112</xdr:col>
      <xdr:colOff>38100</xdr:colOff>
      <xdr:row>108</xdr:row>
      <xdr:rowOff>113937</xdr:rowOff>
    </xdr:to>
    <xdr:sp macro="" textlink="">
      <xdr:nvSpPr>
        <xdr:cNvPr id="842" name="楕円 841">
          <a:extLst>
            <a:ext uri="{FF2B5EF4-FFF2-40B4-BE49-F238E27FC236}">
              <a16:creationId xmlns:a16="http://schemas.microsoft.com/office/drawing/2014/main" id="{29598F2C-F50E-4623-9F97-179D45075C08}"/>
            </a:ext>
          </a:extLst>
        </xdr:cNvPr>
        <xdr:cNvSpPr/>
      </xdr:nvSpPr>
      <xdr:spPr>
        <a:xfrm>
          <a:off x="19157950" y="179574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56606</xdr:rowOff>
    </xdr:from>
    <xdr:to>
      <xdr:col>116</xdr:col>
      <xdr:colOff>63500</xdr:colOff>
      <xdr:row>108</xdr:row>
      <xdr:rowOff>63137</xdr:rowOff>
    </xdr:to>
    <xdr:cxnSp macro="">
      <xdr:nvCxnSpPr>
        <xdr:cNvPr id="843" name="直線コネクタ 842">
          <a:extLst>
            <a:ext uri="{FF2B5EF4-FFF2-40B4-BE49-F238E27FC236}">
              <a16:creationId xmlns:a16="http://schemas.microsoft.com/office/drawing/2014/main" id="{459CFFCF-C9E3-43E2-A9AF-2042E840E87F}"/>
            </a:ext>
          </a:extLst>
        </xdr:cNvPr>
        <xdr:cNvCxnSpPr/>
      </xdr:nvCxnSpPr>
      <xdr:spPr>
        <a:xfrm flipV="1">
          <a:off x="19202400" y="18001706"/>
          <a:ext cx="7493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12337</xdr:rowOff>
    </xdr:from>
    <xdr:to>
      <xdr:col>107</xdr:col>
      <xdr:colOff>101600</xdr:colOff>
      <xdr:row>108</xdr:row>
      <xdr:rowOff>113937</xdr:rowOff>
    </xdr:to>
    <xdr:sp macro="" textlink="">
      <xdr:nvSpPr>
        <xdr:cNvPr id="844" name="楕円 843">
          <a:extLst>
            <a:ext uri="{FF2B5EF4-FFF2-40B4-BE49-F238E27FC236}">
              <a16:creationId xmlns:a16="http://schemas.microsoft.com/office/drawing/2014/main" id="{8C1C21B6-15BF-4D68-80B7-AD0E1B1A468D}"/>
            </a:ext>
          </a:extLst>
        </xdr:cNvPr>
        <xdr:cNvSpPr/>
      </xdr:nvSpPr>
      <xdr:spPr>
        <a:xfrm>
          <a:off x="18345150" y="1795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63137</xdr:rowOff>
    </xdr:from>
    <xdr:to>
      <xdr:col>111</xdr:col>
      <xdr:colOff>177800</xdr:colOff>
      <xdr:row>108</xdr:row>
      <xdr:rowOff>63137</xdr:rowOff>
    </xdr:to>
    <xdr:cxnSp macro="">
      <xdr:nvCxnSpPr>
        <xdr:cNvPr id="845" name="直線コネクタ 844">
          <a:extLst>
            <a:ext uri="{FF2B5EF4-FFF2-40B4-BE49-F238E27FC236}">
              <a16:creationId xmlns:a16="http://schemas.microsoft.com/office/drawing/2014/main" id="{BD7B3FDE-8357-4758-9C20-409B373AE6D5}"/>
            </a:ext>
          </a:extLst>
        </xdr:cNvPr>
        <xdr:cNvCxnSpPr/>
      </xdr:nvCxnSpPr>
      <xdr:spPr>
        <a:xfrm>
          <a:off x="18395950" y="1800823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18869</xdr:rowOff>
    </xdr:from>
    <xdr:to>
      <xdr:col>102</xdr:col>
      <xdr:colOff>165100</xdr:colOff>
      <xdr:row>108</xdr:row>
      <xdr:rowOff>120469</xdr:rowOff>
    </xdr:to>
    <xdr:sp macro="" textlink="">
      <xdr:nvSpPr>
        <xdr:cNvPr id="846" name="楕円 845">
          <a:extLst>
            <a:ext uri="{FF2B5EF4-FFF2-40B4-BE49-F238E27FC236}">
              <a16:creationId xmlns:a16="http://schemas.microsoft.com/office/drawing/2014/main" id="{A069C53C-589D-44C5-B2A0-1F59F7137CAC}"/>
            </a:ext>
          </a:extLst>
        </xdr:cNvPr>
        <xdr:cNvSpPr/>
      </xdr:nvSpPr>
      <xdr:spPr>
        <a:xfrm>
          <a:off x="17551400" y="1796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63137</xdr:rowOff>
    </xdr:from>
    <xdr:to>
      <xdr:col>107</xdr:col>
      <xdr:colOff>50800</xdr:colOff>
      <xdr:row>108</xdr:row>
      <xdr:rowOff>69669</xdr:rowOff>
    </xdr:to>
    <xdr:cxnSp macro="">
      <xdr:nvCxnSpPr>
        <xdr:cNvPr id="847" name="直線コネクタ 846">
          <a:extLst>
            <a:ext uri="{FF2B5EF4-FFF2-40B4-BE49-F238E27FC236}">
              <a16:creationId xmlns:a16="http://schemas.microsoft.com/office/drawing/2014/main" id="{54BD6772-314F-4FE1-9D18-D58919B33816}"/>
            </a:ext>
          </a:extLst>
        </xdr:cNvPr>
        <xdr:cNvCxnSpPr/>
      </xdr:nvCxnSpPr>
      <xdr:spPr>
        <a:xfrm flipV="1">
          <a:off x="17602200" y="18008237"/>
          <a:ext cx="79375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848" name="楕円 847">
          <a:extLst>
            <a:ext uri="{FF2B5EF4-FFF2-40B4-BE49-F238E27FC236}">
              <a16:creationId xmlns:a16="http://schemas.microsoft.com/office/drawing/2014/main" id="{9B8ADEAE-6DE6-4D41-91BB-41B57A55B67B}"/>
            </a:ext>
          </a:extLst>
        </xdr:cNvPr>
        <xdr:cNvSpPr/>
      </xdr:nvSpPr>
      <xdr:spPr>
        <a:xfrm>
          <a:off x="16757650" y="1787906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108</xdr:row>
      <xdr:rowOff>69669</xdr:rowOff>
    </xdr:to>
    <xdr:cxnSp macro="">
      <xdr:nvCxnSpPr>
        <xdr:cNvPr id="849" name="直線コネクタ 848">
          <a:extLst>
            <a:ext uri="{FF2B5EF4-FFF2-40B4-BE49-F238E27FC236}">
              <a16:creationId xmlns:a16="http://schemas.microsoft.com/office/drawing/2014/main" id="{591B287D-7AD5-4428-BC8F-46C9009FFC3D}"/>
            </a:ext>
          </a:extLst>
        </xdr:cNvPr>
        <xdr:cNvCxnSpPr/>
      </xdr:nvCxnSpPr>
      <xdr:spPr>
        <a:xfrm>
          <a:off x="16802100" y="17929861"/>
          <a:ext cx="8001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850" name="n_1aveValue【庁舎】&#10;一人当たり面積">
          <a:extLst>
            <a:ext uri="{FF2B5EF4-FFF2-40B4-BE49-F238E27FC236}">
              <a16:creationId xmlns:a16="http://schemas.microsoft.com/office/drawing/2014/main" id="{8DE9DACE-9DFB-4266-9838-131E0CF8DE4C}"/>
            </a:ext>
          </a:extLst>
        </xdr:cNvPr>
        <xdr:cNvSpPr txBox="1"/>
      </xdr:nvSpPr>
      <xdr:spPr>
        <a:xfrm>
          <a:off x="18980227" y="1742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851" name="n_2aveValue【庁舎】&#10;一人当たり面積">
          <a:extLst>
            <a:ext uri="{FF2B5EF4-FFF2-40B4-BE49-F238E27FC236}">
              <a16:creationId xmlns:a16="http://schemas.microsoft.com/office/drawing/2014/main" id="{C60C1E76-B440-4F08-9F4C-9DA14609F25B}"/>
            </a:ext>
          </a:extLst>
        </xdr:cNvPr>
        <xdr:cNvSpPr txBox="1"/>
      </xdr:nvSpPr>
      <xdr:spPr>
        <a:xfrm>
          <a:off x="18180127" y="1745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852" name="n_3aveValue【庁舎】&#10;一人当たり面積">
          <a:extLst>
            <a:ext uri="{FF2B5EF4-FFF2-40B4-BE49-F238E27FC236}">
              <a16:creationId xmlns:a16="http://schemas.microsoft.com/office/drawing/2014/main" id="{2443E004-3EDE-4043-9F4B-657AC7D700C3}"/>
            </a:ext>
          </a:extLst>
        </xdr:cNvPr>
        <xdr:cNvSpPr txBox="1"/>
      </xdr:nvSpPr>
      <xdr:spPr>
        <a:xfrm>
          <a:off x="17386377" y="17455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853" name="n_4aveValue【庁舎】&#10;一人当たり面積">
          <a:extLst>
            <a:ext uri="{FF2B5EF4-FFF2-40B4-BE49-F238E27FC236}">
              <a16:creationId xmlns:a16="http://schemas.microsoft.com/office/drawing/2014/main" id="{B52E0019-497D-499F-BB66-5FFC63889A03}"/>
            </a:ext>
          </a:extLst>
        </xdr:cNvPr>
        <xdr:cNvSpPr txBox="1"/>
      </xdr:nvSpPr>
      <xdr:spPr>
        <a:xfrm>
          <a:off x="16592627" y="17497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105064</xdr:rowOff>
    </xdr:from>
    <xdr:ext cx="469744" cy="259045"/>
    <xdr:sp macro="" textlink="">
      <xdr:nvSpPr>
        <xdr:cNvPr id="854" name="n_1mainValue【庁舎】&#10;一人当たり面積">
          <a:extLst>
            <a:ext uri="{FF2B5EF4-FFF2-40B4-BE49-F238E27FC236}">
              <a16:creationId xmlns:a16="http://schemas.microsoft.com/office/drawing/2014/main" id="{01024DB8-7115-4D04-BE3C-2ABA416A4495}"/>
            </a:ext>
          </a:extLst>
        </xdr:cNvPr>
        <xdr:cNvSpPr txBox="1"/>
      </xdr:nvSpPr>
      <xdr:spPr>
        <a:xfrm>
          <a:off x="189802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105064</xdr:rowOff>
    </xdr:from>
    <xdr:ext cx="469744" cy="259045"/>
    <xdr:sp macro="" textlink="">
      <xdr:nvSpPr>
        <xdr:cNvPr id="855" name="n_2mainValue【庁舎】&#10;一人当たり面積">
          <a:extLst>
            <a:ext uri="{FF2B5EF4-FFF2-40B4-BE49-F238E27FC236}">
              <a16:creationId xmlns:a16="http://schemas.microsoft.com/office/drawing/2014/main" id="{3D9CABC9-14D5-43F3-815D-B791773EA4C8}"/>
            </a:ext>
          </a:extLst>
        </xdr:cNvPr>
        <xdr:cNvSpPr txBox="1"/>
      </xdr:nvSpPr>
      <xdr:spPr>
        <a:xfrm>
          <a:off x="181801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111596</xdr:rowOff>
    </xdr:from>
    <xdr:ext cx="469744" cy="259045"/>
    <xdr:sp macro="" textlink="">
      <xdr:nvSpPr>
        <xdr:cNvPr id="856" name="n_3mainValue【庁舎】&#10;一人当たり面積">
          <a:extLst>
            <a:ext uri="{FF2B5EF4-FFF2-40B4-BE49-F238E27FC236}">
              <a16:creationId xmlns:a16="http://schemas.microsoft.com/office/drawing/2014/main" id="{7C94C0B9-4352-448B-A811-2A384939D147}"/>
            </a:ext>
          </a:extLst>
        </xdr:cNvPr>
        <xdr:cNvSpPr txBox="1"/>
      </xdr:nvSpPr>
      <xdr:spPr>
        <a:xfrm>
          <a:off x="1738637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857" name="n_4mainValue【庁舎】&#10;一人当たり面積">
          <a:extLst>
            <a:ext uri="{FF2B5EF4-FFF2-40B4-BE49-F238E27FC236}">
              <a16:creationId xmlns:a16="http://schemas.microsoft.com/office/drawing/2014/main" id="{A5FA69FF-7217-4C0E-9294-6E0ABB87F6CF}"/>
            </a:ext>
          </a:extLst>
        </xdr:cNvPr>
        <xdr:cNvSpPr txBox="1"/>
      </xdr:nvSpPr>
      <xdr:spPr>
        <a:xfrm>
          <a:off x="16592627" y="1797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361F4DD0-BD79-4468-95D3-9FD2E434FC90}"/>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5668FEEC-ADEC-4E16-884D-F18C0940CA83}"/>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6C9EEAC4-ECBD-4CF0-99B9-B56B4FBE40E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eaLnBrk="1" fontAlgn="auto" latinLnBrk="0" hangingPunct="1"/>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類似団体と比べて、総じて有形固定資産減価償却率が高くなっており、施設の老朽化が進んでいる。図書館、廃棄物処理施設、体育館・プール、消防施設は類似団体と比較すると、市民一人当たりの面積や固定資産額が大きくなっており、特に廃棄物処理施設の施設費用は類似団体中で最も高いことから、今後の維持管理費用は類似団体より大きくなることが想定される。</a:t>
          </a:r>
          <a:endParaRPr lang="ja-JP" altLang="ja-JP" sz="1400">
            <a:effectLst/>
            <a:latin typeface="BIZ UDゴシック" panose="020B0400000000000000" pitchFamily="49" charset="-128"/>
            <a:ea typeface="BIZ UDゴシック" panose="020B0400000000000000" pitchFamily="49" charset="-128"/>
          </a:endParaRPr>
        </a:p>
        <a:p>
          <a:pPr rtl="0" eaLnBrk="1" fontAlgn="auto" latinLnBrk="0" hangingPunct="1"/>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一方、福祉施設、市民会館、庁舎の市民一人当たり面積は類似団体を下回っている。</a:t>
          </a:r>
          <a:endParaRPr lang="ja-JP" altLang="ja-JP" sz="1400">
            <a:effectLst/>
            <a:latin typeface="BIZ UDゴシック" panose="020B0400000000000000" pitchFamily="49" charset="-128"/>
            <a:ea typeface="BIZ UDゴシック" panose="020B0400000000000000" pitchFamily="49" charset="-128"/>
          </a:endParaRPr>
        </a:p>
        <a:p>
          <a:pPr rtl="0" eaLnBrk="1" fontAlgn="auto" latinLnBrk="0" hangingPunct="1"/>
          <a:r>
            <a:rPr lang="ja-JP" altLang="ja-JP" sz="1100" b="0" i="0" baseline="0">
              <a:solidFill>
                <a:schemeClr val="dk1"/>
              </a:solidFill>
              <a:effectLst/>
              <a:latin typeface="BIZ UDゴシック" panose="020B0400000000000000" pitchFamily="49" charset="-128"/>
              <a:ea typeface="BIZ UDゴシック" panose="020B0400000000000000" pitchFamily="49" charset="-128"/>
              <a:cs typeface="+mn-cs"/>
            </a:rPr>
            <a:t>これらの結果を踏まえ、施設ごとに適切な市民サービスの水準を検討しながら、「公共施設マネジメント」に基づく施設の更新、廃止、統合及び複合化を進めていく必要性がより一層高くなっていくと考えられる。</a:t>
          </a:r>
          <a:endParaRPr lang="ja-JP" altLang="ja-JP" sz="1400">
            <a:effectLst/>
            <a:latin typeface="BIZ UDゴシック" panose="020B0400000000000000" pitchFamily="49" charset="-128"/>
            <a:ea typeface="BIZ UDゴシック" panose="020B0400000000000000"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38849060</v>
      </c>
      <c r="BO4" s="462"/>
      <c r="BP4" s="462"/>
      <c r="BQ4" s="462"/>
      <c r="BR4" s="462"/>
      <c r="BS4" s="462"/>
      <c r="BT4" s="462"/>
      <c r="BU4" s="463"/>
      <c r="BV4" s="461">
        <v>37681120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4.0999999999999996</v>
      </c>
      <c r="CU4" s="602"/>
      <c r="CV4" s="602"/>
      <c r="CW4" s="602"/>
      <c r="CX4" s="602"/>
      <c r="CY4" s="602"/>
      <c r="CZ4" s="602"/>
      <c r="DA4" s="603"/>
      <c r="DB4" s="601">
        <v>4.4000000000000004</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38003268</v>
      </c>
      <c r="BO5" s="433"/>
      <c r="BP5" s="433"/>
      <c r="BQ5" s="433"/>
      <c r="BR5" s="433"/>
      <c r="BS5" s="433"/>
      <c r="BT5" s="433"/>
      <c r="BU5" s="434"/>
      <c r="BV5" s="432">
        <v>36554328</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95.9</v>
      </c>
      <c r="CU5" s="430"/>
      <c r="CV5" s="430"/>
      <c r="CW5" s="430"/>
      <c r="CX5" s="430"/>
      <c r="CY5" s="430"/>
      <c r="CZ5" s="430"/>
      <c r="DA5" s="431"/>
      <c r="DB5" s="429">
        <v>95.5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845792</v>
      </c>
      <c r="BO6" s="433"/>
      <c r="BP6" s="433"/>
      <c r="BQ6" s="433"/>
      <c r="BR6" s="433"/>
      <c r="BS6" s="433"/>
      <c r="BT6" s="433"/>
      <c r="BU6" s="434"/>
      <c r="BV6" s="432">
        <v>1126792</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96.3</v>
      </c>
      <c r="CU6" s="576"/>
      <c r="CV6" s="576"/>
      <c r="CW6" s="576"/>
      <c r="CX6" s="576"/>
      <c r="CY6" s="576"/>
      <c r="CZ6" s="576"/>
      <c r="DA6" s="577"/>
      <c r="DB6" s="575">
        <v>96.3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70745</v>
      </c>
      <c r="BO7" s="433"/>
      <c r="BP7" s="433"/>
      <c r="BQ7" s="433"/>
      <c r="BR7" s="433"/>
      <c r="BS7" s="433"/>
      <c r="BT7" s="433"/>
      <c r="BU7" s="434"/>
      <c r="BV7" s="432">
        <v>312086</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18760128</v>
      </c>
      <c r="CU7" s="433"/>
      <c r="CV7" s="433"/>
      <c r="CW7" s="433"/>
      <c r="CX7" s="433"/>
      <c r="CY7" s="433"/>
      <c r="CZ7" s="433"/>
      <c r="DA7" s="434"/>
      <c r="DB7" s="432">
        <v>18379614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775047</v>
      </c>
      <c r="BO8" s="433"/>
      <c r="BP8" s="433"/>
      <c r="BQ8" s="433"/>
      <c r="BR8" s="433"/>
      <c r="BS8" s="433"/>
      <c r="BT8" s="433"/>
      <c r="BU8" s="434"/>
      <c r="BV8" s="432">
        <v>814706</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0.54</v>
      </c>
      <c r="CU8" s="536"/>
      <c r="CV8" s="536"/>
      <c r="CW8" s="536"/>
      <c r="CX8" s="536"/>
      <c r="CY8" s="536"/>
      <c r="CZ8" s="536"/>
      <c r="DA8" s="537"/>
      <c r="DB8" s="535">
        <v>0.54</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63220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-39659</v>
      </c>
      <c r="BO9" s="433"/>
      <c r="BP9" s="433"/>
      <c r="BQ9" s="433"/>
      <c r="BR9" s="433"/>
      <c r="BS9" s="433"/>
      <c r="BT9" s="433"/>
      <c r="BU9" s="434"/>
      <c r="BV9" s="432">
        <v>-342782</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13.7</v>
      </c>
      <c r="CU9" s="430"/>
      <c r="CV9" s="430"/>
      <c r="CW9" s="430"/>
      <c r="CX9" s="430"/>
      <c r="CY9" s="430"/>
      <c r="CZ9" s="430"/>
      <c r="DA9" s="431"/>
      <c r="DB9" s="429">
        <v>14.2</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67186</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110</v>
      </c>
      <c r="AV10" s="491"/>
      <c r="AW10" s="491"/>
      <c r="AX10" s="491"/>
      <c r="AY10" s="446" t="s">
        <v>115</v>
      </c>
      <c r="AZ10" s="447"/>
      <c r="BA10" s="447"/>
      <c r="BB10" s="447"/>
      <c r="BC10" s="447"/>
      <c r="BD10" s="447"/>
      <c r="BE10" s="447"/>
      <c r="BF10" s="447"/>
      <c r="BG10" s="447"/>
      <c r="BH10" s="447"/>
      <c r="BI10" s="447"/>
      <c r="BJ10" s="447"/>
      <c r="BK10" s="447"/>
      <c r="BL10" s="447"/>
      <c r="BM10" s="448"/>
      <c r="BN10" s="432">
        <v>6002</v>
      </c>
      <c r="BO10" s="433"/>
      <c r="BP10" s="433"/>
      <c r="BQ10" s="433"/>
      <c r="BR10" s="433"/>
      <c r="BS10" s="433"/>
      <c r="BT10" s="433"/>
      <c r="BU10" s="434"/>
      <c r="BV10" s="432">
        <v>1668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61703</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110</v>
      </c>
      <c r="AV12" s="491"/>
      <c r="AW12" s="491"/>
      <c r="AX12" s="491"/>
      <c r="AY12" s="446" t="s">
        <v>128</v>
      </c>
      <c r="AZ12" s="447"/>
      <c r="BA12" s="447"/>
      <c r="BB12" s="447"/>
      <c r="BC12" s="447"/>
      <c r="BD12" s="447"/>
      <c r="BE12" s="447"/>
      <c r="BF12" s="447"/>
      <c r="BG12" s="447"/>
      <c r="BH12" s="447"/>
      <c r="BI12" s="447"/>
      <c r="BJ12" s="447"/>
      <c r="BK12" s="447"/>
      <c r="BL12" s="447"/>
      <c r="BM12" s="448"/>
      <c r="BN12" s="432">
        <v>1000000</v>
      </c>
      <c r="BO12" s="433"/>
      <c r="BP12" s="433"/>
      <c r="BQ12" s="433"/>
      <c r="BR12" s="433"/>
      <c r="BS12" s="433"/>
      <c r="BT12" s="433"/>
      <c r="BU12" s="434"/>
      <c r="BV12" s="432">
        <v>875000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60121</v>
      </c>
      <c r="S13" s="520"/>
      <c r="T13" s="520"/>
      <c r="U13" s="520"/>
      <c r="V13" s="521"/>
      <c r="W13" s="522" t="s">
        <v>131</v>
      </c>
      <c r="X13" s="418"/>
      <c r="Y13" s="418"/>
      <c r="Z13" s="418"/>
      <c r="AA13" s="418"/>
      <c r="AB13" s="419"/>
      <c r="AC13" s="385">
        <v>1102</v>
      </c>
      <c r="AD13" s="386"/>
      <c r="AE13" s="386"/>
      <c r="AF13" s="386"/>
      <c r="AG13" s="387"/>
      <c r="AH13" s="385">
        <v>1206</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-1033657</v>
      </c>
      <c r="BO13" s="433"/>
      <c r="BP13" s="433"/>
      <c r="BQ13" s="433"/>
      <c r="BR13" s="433"/>
      <c r="BS13" s="433"/>
      <c r="BT13" s="433"/>
      <c r="BU13" s="434"/>
      <c r="BV13" s="432">
        <v>-1216114</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8.1999999999999993</v>
      </c>
      <c r="CU13" s="430"/>
      <c r="CV13" s="430"/>
      <c r="CW13" s="430"/>
      <c r="CX13" s="430"/>
      <c r="CY13" s="430"/>
      <c r="CZ13" s="430"/>
      <c r="DA13" s="431"/>
      <c r="DB13" s="429">
        <v>8.6999999999999993</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62545</v>
      </c>
      <c r="S14" s="520"/>
      <c r="T14" s="520"/>
      <c r="U14" s="520"/>
      <c r="V14" s="521"/>
      <c r="W14" s="523"/>
      <c r="X14" s="421"/>
      <c r="Y14" s="421"/>
      <c r="Z14" s="421"/>
      <c r="AA14" s="421"/>
      <c r="AB14" s="422"/>
      <c r="AC14" s="512">
        <v>3.5</v>
      </c>
      <c r="AD14" s="513"/>
      <c r="AE14" s="513"/>
      <c r="AF14" s="513"/>
      <c r="AG14" s="514"/>
      <c r="AH14" s="512">
        <v>3.6</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104.1</v>
      </c>
      <c r="CU14" s="530"/>
      <c r="CV14" s="530"/>
      <c r="CW14" s="530"/>
      <c r="CX14" s="530"/>
      <c r="CY14" s="530"/>
      <c r="CZ14" s="530"/>
      <c r="DA14" s="531"/>
      <c r="DB14" s="529">
        <v>106.8</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61095</v>
      </c>
      <c r="S15" s="520"/>
      <c r="T15" s="520"/>
      <c r="U15" s="520"/>
      <c r="V15" s="521"/>
      <c r="W15" s="522" t="s">
        <v>137</v>
      </c>
      <c r="X15" s="418"/>
      <c r="Y15" s="418"/>
      <c r="Z15" s="418"/>
      <c r="AA15" s="418"/>
      <c r="AB15" s="419"/>
      <c r="AC15" s="385">
        <v>11570</v>
      </c>
      <c r="AD15" s="386"/>
      <c r="AE15" s="386"/>
      <c r="AF15" s="386"/>
      <c r="AG15" s="387"/>
      <c r="AH15" s="385">
        <v>12101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8757234</v>
      </c>
      <c r="BO15" s="462"/>
      <c r="BP15" s="462"/>
      <c r="BQ15" s="462"/>
      <c r="BR15" s="462"/>
      <c r="BS15" s="462"/>
      <c r="BT15" s="462"/>
      <c r="BU15" s="463"/>
      <c r="BV15" s="461">
        <v>8787651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36.9</v>
      </c>
      <c r="AD16" s="513"/>
      <c r="AE16" s="513"/>
      <c r="AF16" s="513"/>
      <c r="AG16" s="514"/>
      <c r="AH16" s="512">
        <v>36.1</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16373110</v>
      </c>
      <c r="BO16" s="433"/>
      <c r="BP16" s="433"/>
      <c r="BQ16" s="433"/>
      <c r="BR16" s="433"/>
      <c r="BS16" s="433"/>
      <c r="BT16" s="433"/>
      <c r="BU16" s="434"/>
      <c r="BV16" s="432">
        <v>15903506</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18652</v>
      </c>
      <c r="AD17" s="386"/>
      <c r="AE17" s="386"/>
      <c r="AF17" s="386"/>
      <c r="AG17" s="387"/>
      <c r="AH17" s="385">
        <v>20223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11085717</v>
      </c>
      <c r="BO17" s="433"/>
      <c r="BP17" s="433"/>
      <c r="BQ17" s="433"/>
      <c r="BR17" s="433"/>
      <c r="BS17" s="433"/>
      <c r="BT17" s="433"/>
      <c r="BU17" s="434"/>
      <c r="BV17" s="432">
        <v>11119247</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305.87</v>
      </c>
      <c r="M18" s="485"/>
      <c r="N18" s="485"/>
      <c r="O18" s="485"/>
      <c r="P18" s="485"/>
      <c r="Q18" s="485"/>
      <c r="R18" s="486"/>
      <c r="S18" s="486"/>
      <c r="T18" s="486"/>
      <c r="U18" s="486"/>
      <c r="V18" s="487"/>
      <c r="W18" s="503"/>
      <c r="X18" s="504"/>
      <c r="Y18" s="504"/>
      <c r="Z18" s="504"/>
      <c r="AA18" s="504"/>
      <c r="AB18" s="528"/>
      <c r="AC18" s="402">
        <v>59.5</v>
      </c>
      <c r="AD18" s="403"/>
      <c r="AE18" s="403"/>
      <c r="AF18" s="403"/>
      <c r="AG18" s="488"/>
      <c r="AH18" s="402">
        <v>60.3</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18450484</v>
      </c>
      <c r="BO18" s="433"/>
      <c r="BP18" s="433"/>
      <c r="BQ18" s="433"/>
      <c r="BR18" s="433"/>
      <c r="BS18" s="433"/>
      <c r="BT18" s="433"/>
      <c r="BU18" s="434"/>
      <c r="BV18" s="432">
        <v>17666831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207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24679883</v>
      </c>
      <c r="BO19" s="433"/>
      <c r="BP19" s="433"/>
      <c r="BQ19" s="433"/>
      <c r="BR19" s="433"/>
      <c r="BS19" s="433"/>
      <c r="BT19" s="433"/>
      <c r="BU19" s="434"/>
      <c r="BV19" s="432">
        <v>23550098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25261</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39214532</v>
      </c>
      <c r="BO22" s="462"/>
      <c r="BP22" s="462"/>
      <c r="BQ22" s="462"/>
      <c r="BR22" s="462"/>
      <c r="BS22" s="462"/>
      <c r="BT22" s="462"/>
      <c r="BU22" s="463"/>
      <c r="BV22" s="461">
        <v>39271663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20259224</v>
      </c>
      <c r="BO23" s="433"/>
      <c r="BP23" s="433"/>
      <c r="BQ23" s="433"/>
      <c r="BR23" s="433"/>
      <c r="BS23" s="433"/>
      <c r="BT23" s="433"/>
      <c r="BU23" s="434"/>
      <c r="BV23" s="432">
        <v>21781839</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9000</v>
      </c>
      <c r="R24" s="386"/>
      <c r="S24" s="386"/>
      <c r="T24" s="386"/>
      <c r="U24" s="386"/>
      <c r="V24" s="387"/>
      <c r="W24" s="475"/>
      <c r="X24" s="412"/>
      <c r="Y24" s="413"/>
      <c r="Z24" s="388" t="s">
        <v>162</v>
      </c>
      <c r="AA24" s="389"/>
      <c r="AB24" s="389"/>
      <c r="AC24" s="389"/>
      <c r="AD24" s="389"/>
      <c r="AE24" s="389"/>
      <c r="AF24" s="389"/>
      <c r="AG24" s="390"/>
      <c r="AH24" s="385">
        <v>550</v>
      </c>
      <c r="AI24" s="386"/>
      <c r="AJ24" s="386"/>
      <c r="AK24" s="386"/>
      <c r="AL24" s="387"/>
      <c r="AM24" s="385">
        <v>1714350</v>
      </c>
      <c r="AN24" s="386"/>
      <c r="AO24" s="386"/>
      <c r="AP24" s="386"/>
      <c r="AQ24" s="386"/>
      <c r="AR24" s="387"/>
      <c r="AS24" s="385">
        <v>3117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28079855</v>
      </c>
      <c r="BO24" s="433"/>
      <c r="BP24" s="433"/>
      <c r="BQ24" s="433"/>
      <c r="BR24" s="433"/>
      <c r="BS24" s="433"/>
      <c r="BT24" s="433"/>
      <c r="BU24" s="434"/>
      <c r="BV24" s="432">
        <v>27066555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2</v>
      </c>
      <c r="M25" s="386"/>
      <c r="N25" s="386"/>
      <c r="O25" s="386"/>
      <c r="P25" s="387"/>
      <c r="Q25" s="385">
        <v>7500</v>
      </c>
      <c r="R25" s="386"/>
      <c r="S25" s="386"/>
      <c r="T25" s="386"/>
      <c r="U25" s="386"/>
      <c r="V25" s="387"/>
      <c r="W25" s="475"/>
      <c r="X25" s="412"/>
      <c r="Y25" s="413"/>
      <c r="Z25" s="388" t="s">
        <v>165</v>
      </c>
      <c r="AA25" s="389"/>
      <c r="AB25" s="389"/>
      <c r="AC25" s="389"/>
      <c r="AD25" s="389"/>
      <c r="AE25" s="389"/>
      <c r="AF25" s="389"/>
      <c r="AG25" s="390"/>
      <c r="AH25" s="385">
        <v>116</v>
      </c>
      <c r="AI25" s="386"/>
      <c r="AJ25" s="386"/>
      <c r="AK25" s="386"/>
      <c r="AL25" s="387"/>
      <c r="AM25" s="385">
        <v>361224</v>
      </c>
      <c r="AN25" s="386"/>
      <c r="AO25" s="386"/>
      <c r="AP25" s="386"/>
      <c r="AQ25" s="386"/>
      <c r="AR25" s="387"/>
      <c r="AS25" s="385">
        <v>3114</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7758941</v>
      </c>
      <c r="BO25" s="462"/>
      <c r="BP25" s="462"/>
      <c r="BQ25" s="462"/>
      <c r="BR25" s="462"/>
      <c r="BS25" s="462"/>
      <c r="BT25" s="462"/>
      <c r="BU25" s="463"/>
      <c r="BV25" s="461">
        <v>3801426</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6700</v>
      </c>
      <c r="R26" s="386"/>
      <c r="S26" s="386"/>
      <c r="T26" s="386"/>
      <c r="U26" s="386"/>
      <c r="V26" s="387"/>
      <c r="W26" s="475"/>
      <c r="X26" s="412"/>
      <c r="Y26" s="413"/>
      <c r="Z26" s="388" t="s">
        <v>168</v>
      </c>
      <c r="AA26" s="443"/>
      <c r="AB26" s="443"/>
      <c r="AC26" s="443"/>
      <c r="AD26" s="443"/>
      <c r="AE26" s="443"/>
      <c r="AF26" s="443"/>
      <c r="AG26" s="444"/>
      <c r="AH26" s="385">
        <v>15</v>
      </c>
      <c r="AI26" s="386"/>
      <c r="AJ26" s="386"/>
      <c r="AK26" s="386"/>
      <c r="AL26" s="387"/>
      <c r="AM26" s="385">
        <v>38700</v>
      </c>
      <c r="AN26" s="386"/>
      <c r="AO26" s="386"/>
      <c r="AP26" s="386"/>
      <c r="AQ26" s="386"/>
      <c r="AR26" s="387"/>
      <c r="AS26" s="385">
        <v>2580</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5900</v>
      </c>
      <c r="R27" s="386"/>
      <c r="S27" s="386"/>
      <c r="T27" s="386"/>
      <c r="U27" s="386"/>
      <c r="V27" s="387"/>
      <c r="W27" s="475"/>
      <c r="X27" s="412"/>
      <c r="Y27" s="413"/>
      <c r="Z27" s="388" t="s">
        <v>171</v>
      </c>
      <c r="AA27" s="389"/>
      <c r="AB27" s="389"/>
      <c r="AC27" s="389"/>
      <c r="AD27" s="389"/>
      <c r="AE27" s="389"/>
      <c r="AF27" s="389"/>
      <c r="AG27" s="390"/>
      <c r="AH27" s="385">
        <v>5</v>
      </c>
      <c r="AI27" s="386"/>
      <c r="AJ27" s="386"/>
      <c r="AK27" s="386"/>
      <c r="AL27" s="387"/>
      <c r="AM27" s="385">
        <v>19880</v>
      </c>
      <c r="AN27" s="386"/>
      <c r="AO27" s="386"/>
      <c r="AP27" s="386"/>
      <c r="AQ27" s="386"/>
      <c r="AR27" s="387"/>
      <c r="AS27" s="385">
        <v>3976</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5100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1012718</v>
      </c>
      <c r="BO28" s="462"/>
      <c r="BP28" s="462"/>
      <c r="BQ28" s="462"/>
      <c r="BR28" s="462"/>
      <c r="BS28" s="462"/>
      <c r="BT28" s="462"/>
      <c r="BU28" s="463"/>
      <c r="BV28" s="461">
        <v>1598716</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4800</v>
      </c>
      <c r="R29" s="386"/>
      <c r="S29" s="386"/>
      <c r="T29" s="386"/>
      <c r="U29" s="386"/>
      <c r="V29" s="387"/>
      <c r="W29" s="476"/>
      <c r="X29" s="477"/>
      <c r="Y29" s="478"/>
      <c r="Z29" s="388" t="s">
        <v>177</v>
      </c>
      <c r="AA29" s="389"/>
      <c r="AB29" s="389"/>
      <c r="AC29" s="389"/>
      <c r="AD29" s="389"/>
      <c r="AE29" s="389"/>
      <c r="AF29" s="389"/>
      <c r="AG29" s="390"/>
      <c r="AH29" s="385">
        <v>555</v>
      </c>
      <c r="AI29" s="386"/>
      <c r="AJ29" s="386"/>
      <c r="AK29" s="386"/>
      <c r="AL29" s="387"/>
      <c r="AM29" s="385">
        <v>1734230</v>
      </c>
      <c r="AN29" s="386"/>
      <c r="AO29" s="386"/>
      <c r="AP29" s="386"/>
      <c r="AQ29" s="386"/>
      <c r="AR29" s="387"/>
      <c r="AS29" s="385">
        <v>3125</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761493</v>
      </c>
      <c r="BO29" s="433"/>
      <c r="BP29" s="433"/>
      <c r="BQ29" s="433"/>
      <c r="BR29" s="433"/>
      <c r="BS29" s="433"/>
      <c r="BT29" s="433"/>
      <c r="BU29" s="434"/>
      <c r="BV29" s="432">
        <v>957244</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97.7</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1528694</v>
      </c>
      <c r="BO30" s="467"/>
      <c r="BP30" s="467"/>
      <c r="BQ30" s="467"/>
      <c r="BR30" s="467"/>
      <c r="BS30" s="467"/>
      <c r="BT30" s="467"/>
      <c r="BU30" s="468"/>
      <c r="BV30" s="466">
        <v>1743285</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加賀市国民健康保険特別会計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加賀市病院事業会計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南加賀広域圏事務組合（一般会計）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加賀市土地開発公社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加賀市後期高齢者医療特別会計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加賀市水道事業会計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南加賀広域圏事務組合（公設卸売市場事業）</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加賀市総合サービス株式会社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加賀市介護保険特別会計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加賀市下水道事業会計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南加賀広域圏事務組合（ふるさと振興事業）</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南加賀広域圏事務組合（急病センター事業）</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南加賀広域圏事務組合（獣肉処理加工施設事業）</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南加賀広域圏事務組合（し尿処理事業）</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南加賀広域圏事務組合（斎場事業）</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石川県市町村消防団員等公務災害補償等組合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石川県市町村消防賞じゅつ金組合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17</v>
      </c>
      <c r="BX43" s="380"/>
      <c r="BY43" s="381" t="str">
        <f>IF('各会計、関係団体の財政状況及び健全化判断比率'!B77="","",'各会計、関係団体の財政状況及び健全化判断比率'!B77)</f>
        <v>石川県後期高齢者医療広域連合（一般会計）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TyslSci7eKjoGRdIQuYvKo4o457IOvj5Z3ldTFbnrpeBBVfeI5f9P3TUjIl5ABUVM2Q+UJYGMaDt6QH6FBYdiw==" saltValue="nwygRv0eck2U+Ih//VGa2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9282196</v>
      </c>
      <c r="S5" s="690"/>
      <c r="T5" s="690"/>
      <c r="U5" s="690"/>
      <c r="V5" s="690"/>
      <c r="W5" s="690"/>
      <c r="X5" s="690"/>
      <c r="Y5" s="715"/>
      <c r="Z5" s="728">
        <v>23.9</v>
      </c>
      <c r="AA5" s="728"/>
      <c r="AB5" s="728"/>
      <c r="AC5" s="728"/>
      <c r="AD5" s="729">
        <v>8799365</v>
      </c>
      <c r="AE5" s="729"/>
      <c r="AF5" s="729"/>
      <c r="AG5" s="729"/>
      <c r="AH5" s="729"/>
      <c r="AI5" s="729"/>
      <c r="AJ5" s="729"/>
      <c r="AK5" s="729"/>
      <c r="AL5" s="716">
        <v>45.9</v>
      </c>
      <c r="AM5" s="698"/>
      <c r="AN5" s="698"/>
      <c r="AO5" s="717"/>
      <c r="AP5" s="692" t="s">
        <v>216</v>
      </c>
      <c r="AQ5" s="693"/>
      <c r="AR5" s="693"/>
      <c r="AS5" s="693"/>
      <c r="AT5" s="693"/>
      <c r="AU5" s="693"/>
      <c r="AV5" s="693"/>
      <c r="AW5" s="693"/>
      <c r="AX5" s="693"/>
      <c r="AY5" s="693"/>
      <c r="AZ5" s="693"/>
      <c r="BA5" s="693"/>
      <c r="BB5" s="693"/>
      <c r="BC5" s="693"/>
      <c r="BD5" s="693"/>
      <c r="BE5" s="693"/>
      <c r="BF5" s="694"/>
      <c r="BG5" s="634">
        <v>8626413</v>
      </c>
      <c r="BH5" s="635"/>
      <c r="BI5" s="635"/>
      <c r="BJ5" s="635"/>
      <c r="BK5" s="635"/>
      <c r="BL5" s="635"/>
      <c r="BM5" s="635"/>
      <c r="BN5" s="636"/>
      <c r="BO5" s="672">
        <v>92.9</v>
      </c>
      <c r="BP5" s="672"/>
      <c r="BQ5" s="672"/>
      <c r="BR5" s="672"/>
      <c r="BS5" s="673">
        <v>176054</v>
      </c>
      <c r="BT5" s="673"/>
      <c r="BU5" s="673"/>
      <c r="BV5" s="673"/>
      <c r="BW5" s="673"/>
      <c r="BX5" s="673"/>
      <c r="BY5" s="673"/>
      <c r="BZ5" s="673"/>
      <c r="CA5" s="673"/>
      <c r="CB5" s="711"/>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273111</v>
      </c>
      <c r="S6" s="635"/>
      <c r="T6" s="635"/>
      <c r="U6" s="635"/>
      <c r="V6" s="635"/>
      <c r="W6" s="635"/>
      <c r="X6" s="635"/>
      <c r="Y6" s="636"/>
      <c r="Z6" s="672">
        <v>0.7</v>
      </c>
      <c r="AA6" s="672"/>
      <c r="AB6" s="672"/>
      <c r="AC6" s="672"/>
      <c r="AD6" s="673">
        <v>273111</v>
      </c>
      <c r="AE6" s="673"/>
      <c r="AF6" s="673"/>
      <c r="AG6" s="673"/>
      <c r="AH6" s="673"/>
      <c r="AI6" s="673"/>
      <c r="AJ6" s="673"/>
      <c r="AK6" s="673"/>
      <c r="AL6" s="637">
        <v>1.4</v>
      </c>
      <c r="AM6" s="638"/>
      <c r="AN6" s="638"/>
      <c r="AO6" s="674"/>
      <c r="AP6" s="631" t="s">
        <v>221</v>
      </c>
      <c r="AQ6" s="632"/>
      <c r="AR6" s="632"/>
      <c r="AS6" s="632"/>
      <c r="AT6" s="632"/>
      <c r="AU6" s="632"/>
      <c r="AV6" s="632"/>
      <c r="AW6" s="632"/>
      <c r="AX6" s="632"/>
      <c r="AY6" s="632"/>
      <c r="AZ6" s="632"/>
      <c r="BA6" s="632"/>
      <c r="BB6" s="632"/>
      <c r="BC6" s="632"/>
      <c r="BD6" s="632"/>
      <c r="BE6" s="632"/>
      <c r="BF6" s="633"/>
      <c r="BG6" s="634">
        <v>8626413</v>
      </c>
      <c r="BH6" s="635"/>
      <c r="BI6" s="635"/>
      <c r="BJ6" s="635"/>
      <c r="BK6" s="635"/>
      <c r="BL6" s="635"/>
      <c r="BM6" s="635"/>
      <c r="BN6" s="636"/>
      <c r="BO6" s="672">
        <v>92.9</v>
      </c>
      <c r="BP6" s="672"/>
      <c r="BQ6" s="672"/>
      <c r="BR6" s="672"/>
      <c r="BS6" s="673">
        <v>176054</v>
      </c>
      <c r="BT6" s="673"/>
      <c r="BU6" s="673"/>
      <c r="BV6" s="673"/>
      <c r="BW6" s="673"/>
      <c r="BX6" s="673"/>
      <c r="BY6" s="673"/>
      <c r="BZ6" s="673"/>
      <c r="CA6" s="673"/>
      <c r="CB6" s="711"/>
      <c r="CD6" s="692" t="s">
        <v>222</v>
      </c>
      <c r="CE6" s="693"/>
      <c r="CF6" s="693"/>
      <c r="CG6" s="693"/>
      <c r="CH6" s="693"/>
      <c r="CI6" s="693"/>
      <c r="CJ6" s="693"/>
      <c r="CK6" s="693"/>
      <c r="CL6" s="693"/>
      <c r="CM6" s="693"/>
      <c r="CN6" s="693"/>
      <c r="CO6" s="693"/>
      <c r="CP6" s="693"/>
      <c r="CQ6" s="694"/>
      <c r="CR6" s="634">
        <v>262849</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262839</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4082</v>
      </c>
      <c r="S7" s="635"/>
      <c r="T7" s="635"/>
      <c r="U7" s="635"/>
      <c r="V7" s="635"/>
      <c r="W7" s="635"/>
      <c r="X7" s="635"/>
      <c r="Y7" s="636"/>
      <c r="Z7" s="672">
        <v>0</v>
      </c>
      <c r="AA7" s="672"/>
      <c r="AB7" s="672"/>
      <c r="AC7" s="672"/>
      <c r="AD7" s="673">
        <v>4082</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3793916</v>
      </c>
      <c r="BH7" s="635"/>
      <c r="BI7" s="635"/>
      <c r="BJ7" s="635"/>
      <c r="BK7" s="635"/>
      <c r="BL7" s="635"/>
      <c r="BM7" s="635"/>
      <c r="BN7" s="636"/>
      <c r="BO7" s="672">
        <v>40.9</v>
      </c>
      <c r="BP7" s="672"/>
      <c r="BQ7" s="672"/>
      <c r="BR7" s="672"/>
      <c r="BS7" s="673">
        <v>176054</v>
      </c>
      <c r="BT7" s="673"/>
      <c r="BU7" s="673"/>
      <c r="BV7" s="673"/>
      <c r="BW7" s="673"/>
      <c r="BX7" s="673"/>
      <c r="BY7" s="673"/>
      <c r="BZ7" s="673"/>
      <c r="CA7" s="673"/>
      <c r="CB7" s="711"/>
      <c r="CD7" s="631" t="s">
        <v>225</v>
      </c>
      <c r="CE7" s="632"/>
      <c r="CF7" s="632"/>
      <c r="CG7" s="632"/>
      <c r="CH7" s="632"/>
      <c r="CI7" s="632"/>
      <c r="CJ7" s="632"/>
      <c r="CK7" s="632"/>
      <c r="CL7" s="632"/>
      <c r="CM7" s="632"/>
      <c r="CN7" s="632"/>
      <c r="CO7" s="632"/>
      <c r="CP7" s="632"/>
      <c r="CQ7" s="633"/>
      <c r="CR7" s="634">
        <v>4008065</v>
      </c>
      <c r="CS7" s="635"/>
      <c r="CT7" s="635"/>
      <c r="CU7" s="635"/>
      <c r="CV7" s="635"/>
      <c r="CW7" s="635"/>
      <c r="CX7" s="635"/>
      <c r="CY7" s="636"/>
      <c r="CZ7" s="672">
        <v>10.5</v>
      </c>
      <c r="DA7" s="672"/>
      <c r="DB7" s="672"/>
      <c r="DC7" s="672"/>
      <c r="DD7" s="640">
        <v>77633</v>
      </c>
      <c r="DE7" s="635"/>
      <c r="DF7" s="635"/>
      <c r="DG7" s="635"/>
      <c r="DH7" s="635"/>
      <c r="DI7" s="635"/>
      <c r="DJ7" s="635"/>
      <c r="DK7" s="635"/>
      <c r="DL7" s="635"/>
      <c r="DM7" s="635"/>
      <c r="DN7" s="635"/>
      <c r="DO7" s="635"/>
      <c r="DP7" s="636"/>
      <c r="DQ7" s="640">
        <v>2806768</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57184</v>
      </c>
      <c r="S8" s="635"/>
      <c r="T8" s="635"/>
      <c r="U8" s="635"/>
      <c r="V8" s="635"/>
      <c r="W8" s="635"/>
      <c r="X8" s="635"/>
      <c r="Y8" s="636"/>
      <c r="Z8" s="672">
        <v>0.1</v>
      </c>
      <c r="AA8" s="672"/>
      <c r="AB8" s="672"/>
      <c r="AC8" s="672"/>
      <c r="AD8" s="673">
        <v>57184</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103679</v>
      </c>
      <c r="BH8" s="635"/>
      <c r="BI8" s="635"/>
      <c r="BJ8" s="635"/>
      <c r="BK8" s="635"/>
      <c r="BL8" s="635"/>
      <c r="BM8" s="635"/>
      <c r="BN8" s="636"/>
      <c r="BO8" s="672">
        <v>1.1000000000000001</v>
      </c>
      <c r="BP8" s="672"/>
      <c r="BQ8" s="672"/>
      <c r="BR8" s="672"/>
      <c r="BS8" s="673" t="s">
        <v>122</v>
      </c>
      <c r="BT8" s="673"/>
      <c r="BU8" s="673"/>
      <c r="BV8" s="673"/>
      <c r="BW8" s="673"/>
      <c r="BX8" s="673"/>
      <c r="BY8" s="673"/>
      <c r="BZ8" s="673"/>
      <c r="CA8" s="673"/>
      <c r="CB8" s="711"/>
      <c r="CD8" s="631" t="s">
        <v>228</v>
      </c>
      <c r="CE8" s="632"/>
      <c r="CF8" s="632"/>
      <c r="CG8" s="632"/>
      <c r="CH8" s="632"/>
      <c r="CI8" s="632"/>
      <c r="CJ8" s="632"/>
      <c r="CK8" s="632"/>
      <c r="CL8" s="632"/>
      <c r="CM8" s="632"/>
      <c r="CN8" s="632"/>
      <c r="CO8" s="632"/>
      <c r="CP8" s="632"/>
      <c r="CQ8" s="633"/>
      <c r="CR8" s="634">
        <v>13354954</v>
      </c>
      <c r="CS8" s="635"/>
      <c r="CT8" s="635"/>
      <c r="CU8" s="635"/>
      <c r="CV8" s="635"/>
      <c r="CW8" s="635"/>
      <c r="CX8" s="635"/>
      <c r="CY8" s="636"/>
      <c r="CZ8" s="672">
        <v>35.1</v>
      </c>
      <c r="DA8" s="672"/>
      <c r="DB8" s="672"/>
      <c r="DC8" s="672"/>
      <c r="DD8" s="640">
        <v>74452</v>
      </c>
      <c r="DE8" s="635"/>
      <c r="DF8" s="635"/>
      <c r="DG8" s="635"/>
      <c r="DH8" s="635"/>
      <c r="DI8" s="635"/>
      <c r="DJ8" s="635"/>
      <c r="DK8" s="635"/>
      <c r="DL8" s="635"/>
      <c r="DM8" s="635"/>
      <c r="DN8" s="635"/>
      <c r="DO8" s="635"/>
      <c r="DP8" s="636"/>
      <c r="DQ8" s="640">
        <v>7328991</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86971</v>
      </c>
      <c r="S9" s="635"/>
      <c r="T9" s="635"/>
      <c r="U9" s="635"/>
      <c r="V9" s="635"/>
      <c r="W9" s="635"/>
      <c r="X9" s="635"/>
      <c r="Y9" s="636"/>
      <c r="Z9" s="672">
        <v>0.2</v>
      </c>
      <c r="AA9" s="672"/>
      <c r="AB9" s="672"/>
      <c r="AC9" s="672"/>
      <c r="AD9" s="673">
        <v>86971</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2875975</v>
      </c>
      <c r="BH9" s="635"/>
      <c r="BI9" s="635"/>
      <c r="BJ9" s="635"/>
      <c r="BK9" s="635"/>
      <c r="BL9" s="635"/>
      <c r="BM9" s="635"/>
      <c r="BN9" s="636"/>
      <c r="BO9" s="672">
        <v>31</v>
      </c>
      <c r="BP9" s="672"/>
      <c r="BQ9" s="672"/>
      <c r="BR9" s="672"/>
      <c r="BS9" s="673" t="s">
        <v>122</v>
      </c>
      <c r="BT9" s="673"/>
      <c r="BU9" s="673"/>
      <c r="BV9" s="673"/>
      <c r="BW9" s="673"/>
      <c r="BX9" s="673"/>
      <c r="BY9" s="673"/>
      <c r="BZ9" s="673"/>
      <c r="CA9" s="673"/>
      <c r="CB9" s="711"/>
      <c r="CD9" s="631" t="s">
        <v>231</v>
      </c>
      <c r="CE9" s="632"/>
      <c r="CF9" s="632"/>
      <c r="CG9" s="632"/>
      <c r="CH9" s="632"/>
      <c r="CI9" s="632"/>
      <c r="CJ9" s="632"/>
      <c r="CK9" s="632"/>
      <c r="CL9" s="632"/>
      <c r="CM9" s="632"/>
      <c r="CN9" s="632"/>
      <c r="CO9" s="632"/>
      <c r="CP9" s="632"/>
      <c r="CQ9" s="633"/>
      <c r="CR9" s="634">
        <v>3473451</v>
      </c>
      <c r="CS9" s="635"/>
      <c r="CT9" s="635"/>
      <c r="CU9" s="635"/>
      <c r="CV9" s="635"/>
      <c r="CW9" s="635"/>
      <c r="CX9" s="635"/>
      <c r="CY9" s="636"/>
      <c r="CZ9" s="672">
        <v>9.1</v>
      </c>
      <c r="DA9" s="672"/>
      <c r="DB9" s="672"/>
      <c r="DC9" s="672"/>
      <c r="DD9" s="640">
        <v>177405</v>
      </c>
      <c r="DE9" s="635"/>
      <c r="DF9" s="635"/>
      <c r="DG9" s="635"/>
      <c r="DH9" s="635"/>
      <c r="DI9" s="635"/>
      <c r="DJ9" s="635"/>
      <c r="DK9" s="635"/>
      <c r="DL9" s="635"/>
      <c r="DM9" s="635"/>
      <c r="DN9" s="635"/>
      <c r="DO9" s="635"/>
      <c r="DP9" s="636"/>
      <c r="DQ9" s="640">
        <v>2965957</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197416</v>
      </c>
      <c r="BH10" s="635"/>
      <c r="BI10" s="635"/>
      <c r="BJ10" s="635"/>
      <c r="BK10" s="635"/>
      <c r="BL10" s="635"/>
      <c r="BM10" s="635"/>
      <c r="BN10" s="636"/>
      <c r="BO10" s="672">
        <v>2.1</v>
      </c>
      <c r="BP10" s="672"/>
      <c r="BQ10" s="672"/>
      <c r="BR10" s="672"/>
      <c r="BS10" s="673" t="s">
        <v>122</v>
      </c>
      <c r="BT10" s="673"/>
      <c r="BU10" s="673"/>
      <c r="BV10" s="673"/>
      <c r="BW10" s="673"/>
      <c r="BX10" s="673"/>
      <c r="BY10" s="673"/>
      <c r="BZ10" s="673"/>
      <c r="CA10" s="673"/>
      <c r="CB10" s="711"/>
      <c r="CD10" s="631" t="s">
        <v>234</v>
      </c>
      <c r="CE10" s="632"/>
      <c r="CF10" s="632"/>
      <c r="CG10" s="632"/>
      <c r="CH10" s="632"/>
      <c r="CI10" s="632"/>
      <c r="CJ10" s="632"/>
      <c r="CK10" s="632"/>
      <c r="CL10" s="632"/>
      <c r="CM10" s="632"/>
      <c r="CN10" s="632"/>
      <c r="CO10" s="632"/>
      <c r="CP10" s="632"/>
      <c r="CQ10" s="633"/>
      <c r="CR10" s="634">
        <v>25600</v>
      </c>
      <c r="CS10" s="635"/>
      <c r="CT10" s="635"/>
      <c r="CU10" s="635"/>
      <c r="CV10" s="635"/>
      <c r="CW10" s="635"/>
      <c r="CX10" s="635"/>
      <c r="CY10" s="636"/>
      <c r="CZ10" s="672">
        <v>0.1</v>
      </c>
      <c r="DA10" s="672"/>
      <c r="DB10" s="672"/>
      <c r="DC10" s="672"/>
      <c r="DD10" s="640" t="s">
        <v>122</v>
      </c>
      <c r="DE10" s="635"/>
      <c r="DF10" s="635"/>
      <c r="DG10" s="635"/>
      <c r="DH10" s="635"/>
      <c r="DI10" s="635"/>
      <c r="DJ10" s="635"/>
      <c r="DK10" s="635"/>
      <c r="DL10" s="635"/>
      <c r="DM10" s="635"/>
      <c r="DN10" s="635"/>
      <c r="DO10" s="635"/>
      <c r="DP10" s="636"/>
      <c r="DQ10" s="640">
        <v>7037</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1679818</v>
      </c>
      <c r="S11" s="635"/>
      <c r="T11" s="635"/>
      <c r="U11" s="635"/>
      <c r="V11" s="635"/>
      <c r="W11" s="635"/>
      <c r="X11" s="635"/>
      <c r="Y11" s="636"/>
      <c r="Z11" s="637">
        <v>4.3</v>
      </c>
      <c r="AA11" s="638"/>
      <c r="AB11" s="638"/>
      <c r="AC11" s="639"/>
      <c r="AD11" s="640">
        <v>1679818</v>
      </c>
      <c r="AE11" s="635"/>
      <c r="AF11" s="635"/>
      <c r="AG11" s="635"/>
      <c r="AH11" s="635"/>
      <c r="AI11" s="635"/>
      <c r="AJ11" s="635"/>
      <c r="AK11" s="636"/>
      <c r="AL11" s="637">
        <v>8.8000000000000007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616846</v>
      </c>
      <c r="BH11" s="635"/>
      <c r="BI11" s="635"/>
      <c r="BJ11" s="635"/>
      <c r="BK11" s="635"/>
      <c r="BL11" s="635"/>
      <c r="BM11" s="635"/>
      <c r="BN11" s="636"/>
      <c r="BO11" s="672">
        <v>6.6</v>
      </c>
      <c r="BP11" s="672"/>
      <c r="BQ11" s="672"/>
      <c r="BR11" s="672"/>
      <c r="BS11" s="673">
        <v>176054</v>
      </c>
      <c r="BT11" s="673"/>
      <c r="BU11" s="673"/>
      <c r="BV11" s="673"/>
      <c r="BW11" s="673"/>
      <c r="BX11" s="673"/>
      <c r="BY11" s="673"/>
      <c r="BZ11" s="673"/>
      <c r="CA11" s="673"/>
      <c r="CB11" s="711"/>
      <c r="CD11" s="631" t="s">
        <v>237</v>
      </c>
      <c r="CE11" s="632"/>
      <c r="CF11" s="632"/>
      <c r="CG11" s="632"/>
      <c r="CH11" s="632"/>
      <c r="CI11" s="632"/>
      <c r="CJ11" s="632"/>
      <c r="CK11" s="632"/>
      <c r="CL11" s="632"/>
      <c r="CM11" s="632"/>
      <c r="CN11" s="632"/>
      <c r="CO11" s="632"/>
      <c r="CP11" s="632"/>
      <c r="CQ11" s="633"/>
      <c r="CR11" s="634">
        <v>556229</v>
      </c>
      <c r="CS11" s="635"/>
      <c r="CT11" s="635"/>
      <c r="CU11" s="635"/>
      <c r="CV11" s="635"/>
      <c r="CW11" s="635"/>
      <c r="CX11" s="635"/>
      <c r="CY11" s="636"/>
      <c r="CZ11" s="672">
        <v>1.5</v>
      </c>
      <c r="DA11" s="672"/>
      <c r="DB11" s="672"/>
      <c r="DC11" s="672"/>
      <c r="DD11" s="640">
        <v>106297</v>
      </c>
      <c r="DE11" s="635"/>
      <c r="DF11" s="635"/>
      <c r="DG11" s="635"/>
      <c r="DH11" s="635"/>
      <c r="DI11" s="635"/>
      <c r="DJ11" s="635"/>
      <c r="DK11" s="635"/>
      <c r="DL11" s="635"/>
      <c r="DM11" s="635"/>
      <c r="DN11" s="635"/>
      <c r="DO11" s="635"/>
      <c r="DP11" s="636"/>
      <c r="DQ11" s="640">
        <v>343835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86692</v>
      </c>
      <c r="S12" s="635"/>
      <c r="T12" s="635"/>
      <c r="U12" s="635"/>
      <c r="V12" s="635"/>
      <c r="W12" s="635"/>
      <c r="X12" s="635"/>
      <c r="Y12" s="636"/>
      <c r="Z12" s="672">
        <v>0.2</v>
      </c>
      <c r="AA12" s="672"/>
      <c r="AB12" s="672"/>
      <c r="AC12" s="672"/>
      <c r="AD12" s="673">
        <v>86692</v>
      </c>
      <c r="AE12" s="673"/>
      <c r="AF12" s="673"/>
      <c r="AG12" s="673"/>
      <c r="AH12" s="673"/>
      <c r="AI12" s="673"/>
      <c r="AJ12" s="673"/>
      <c r="AK12" s="673"/>
      <c r="AL12" s="637">
        <v>0.5</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4049939</v>
      </c>
      <c r="BH12" s="635"/>
      <c r="BI12" s="635"/>
      <c r="BJ12" s="635"/>
      <c r="BK12" s="635"/>
      <c r="BL12" s="635"/>
      <c r="BM12" s="635"/>
      <c r="BN12" s="636"/>
      <c r="BO12" s="672">
        <v>43.6</v>
      </c>
      <c r="BP12" s="672"/>
      <c r="BQ12" s="672"/>
      <c r="BR12" s="672"/>
      <c r="BS12" s="673" t="s">
        <v>122</v>
      </c>
      <c r="BT12" s="673"/>
      <c r="BU12" s="673"/>
      <c r="BV12" s="673"/>
      <c r="BW12" s="673"/>
      <c r="BX12" s="673"/>
      <c r="BY12" s="673"/>
      <c r="BZ12" s="673"/>
      <c r="CA12" s="673"/>
      <c r="CB12" s="711"/>
      <c r="CD12" s="631" t="s">
        <v>240</v>
      </c>
      <c r="CE12" s="632"/>
      <c r="CF12" s="632"/>
      <c r="CG12" s="632"/>
      <c r="CH12" s="632"/>
      <c r="CI12" s="632"/>
      <c r="CJ12" s="632"/>
      <c r="CK12" s="632"/>
      <c r="CL12" s="632"/>
      <c r="CM12" s="632"/>
      <c r="CN12" s="632"/>
      <c r="CO12" s="632"/>
      <c r="CP12" s="632"/>
      <c r="CQ12" s="633"/>
      <c r="CR12" s="634">
        <v>924063</v>
      </c>
      <c r="CS12" s="635"/>
      <c r="CT12" s="635"/>
      <c r="CU12" s="635"/>
      <c r="CV12" s="635"/>
      <c r="CW12" s="635"/>
      <c r="CX12" s="635"/>
      <c r="CY12" s="636"/>
      <c r="CZ12" s="672">
        <v>2.4</v>
      </c>
      <c r="DA12" s="672"/>
      <c r="DB12" s="672"/>
      <c r="DC12" s="672"/>
      <c r="DD12" s="640">
        <v>49999</v>
      </c>
      <c r="DE12" s="635"/>
      <c r="DF12" s="635"/>
      <c r="DG12" s="635"/>
      <c r="DH12" s="635"/>
      <c r="DI12" s="635"/>
      <c r="DJ12" s="635"/>
      <c r="DK12" s="635"/>
      <c r="DL12" s="635"/>
      <c r="DM12" s="635"/>
      <c r="DN12" s="635"/>
      <c r="DO12" s="635"/>
      <c r="DP12" s="636"/>
      <c r="DQ12" s="640">
        <v>626029</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4046038</v>
      </c>
      <c r="BH13" s="635"/>
      <c r="BI13" s="635"/>
      <c r="BJ13" s="635"/>
      <c r="BK13" s="635"/>
      <c r="BL13" s="635"/>
      <c r="BM13" s="635"/>
      <c r="BN13" s="636"/>
      <c r="BO13" s="672">
        <v>43.6</v>
      </c>
      <c r="BP13" s="672"/>
      <c r="BQ13" s="672"/>
      <c r="BR13" s="672"/>
      <c r="BS13" s="673" t="s">
        <v>122</v>
      </c>
      <c r="BT13" s="673"/>
      <c r="BU13" s="673"/>
      <c r="BV13" s="673"/>
      <c r="BW13" s="673"/>
      <c r="BX13" s="673"/>
      <c r="BY13" s="673"/>
      <c r="BZ13" s="673"/>
      <c r="CA13" s="673"/>
      <c r="CB13" s="711"/>
      <c r="CD13" s="631" t="s">
        <v>243</v>
      </c>
      <c r="CE13" s="632"/>
      <c r="CF13" s="632"/>
      <c r="CG13" s="632"/>
      <c r="CH13" s="632"/>
      <c r="CI13" s="632"/>
      <c r="CJ13" s="632"/>
      <c r="CK13" s="632"/>
      <c r="CL13" s="632"/>
      <c r="CM13" s="632"/>
      <c r="CN13" s="632"/>
      <c r="CO13" s="632"/>
      <c r="CP13" s="632"/>
      <c r="CQ13" s="633"/>
      <c r="CR13" s="634">
        <v>6402039</v>
      </c>
      <c r="CS13" s="635"/>
      <c r="CT13" s="635"/>
      <c r="CU13" s="635"/>
      <c r="CV13" s="635"/>
      <c r="CW13" s="635"/>
      <c r="CX13" s="635"/>
      <c r="CY13" s="636"/>
      <c r="CZ13" s="672">
        <v>16.8</v>
      </c>
      <c r="DA13" s="672"/>
      <c r="DB13" s="672"/>
      <c r="DC13" s="672"/>
      <c r="DD13" s="640">
        <v>4428443</v>
      </c>
      <c r="DE13" s="635"/>
      <c r="DF13" s="635"/>
      <c r="DG13" s="635"/>
      <c r="DH13" s="635"/>
      <c r="DI13" s="635"/>
      <c r="DJ13" s="635"/>
      <c r="DK13" s="635"/>
      <c r="DL13" s="635"/>
      <c r="DM13" s="635"/>
      <c r="DN13" s="635"/>
      <c r="DO13" s="635"/>
      <c r="DP13" s="636"/>
      <c r="DQ13" s="640">
        <v>2087859</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239286</v>
      </c>
      <c r="BH14" s="635"/>
      <c r="BI14" s="635"/>
      <c r="BJ14" s="635"/>
      <c r="BK14" s="635"/>
      <c r="BL14" s="635"/>
      <c r="BM14" s="635"/>
      <c r="BN14" s="636"/>
      <c r="BO14" s="672">
        <v>2.6</v>
      </c>
      <c r="BP14" s="672"/>
      <c r="BQ14" s="672"/>
      <c r="BR14" s="672"/>
      <c r="BS14" s="673" t="s">
        <v>122</v>
      </c>
      <c r="BT14" s="673"/>
      <c r="BU14" s="673"/>
      <c r="BV14" s="673"/>
      <c r="BW14" s="673"/>
      <c r="BX14" s="673"/>
      <c r="BY14" s="673"/>
      <c r="BZ14" s="673"/>
      <c r="CA14" s="673"/>
      <c r="CB14" s="711"/>
      <c r="CD14" s="631" t="s">
        <v>246</v>
      </c>
      <c r="CE14" s="632"/>
      <c r="CF14" s="632"/>
      <c r="CG14" s="632"/>
      <c r="CH14" s="632"/>
      <c r="CI14" s="632"/>
      <c r="CJ14" s="632"/>
      <c r="CK14" s="632"/>
      <c r="CL14" s="632"/>
      <c r="CM14" s="632"/>
      <c r="CN14" s="632"/>
      <c r="CO14" s="632"/>
      <c r="CP14" s="632"/>
      <c r="CQ14" s="633"/>
      <c r="CR14" s="634">
        <v>1304247</v>
      </c>
      <c r="CS14" s="635"/>
      <c r="CT14" s="635"/>
      <c r="CU14" s="635"/>
      <c r="CV14" s="635"/>
      <c r="CW14" s="635"/>
      <c r="CX14" s="635"/>
      <c r="CY14" s="636"/>
      <c r="CZ14" s="672">
        <v>3.4</v>
      </c>
      <c r="DA14" s="672"/>
      <c r="DB14" s="672"/>
      <c r="DC14" s="672"/>
      <c r="DD14" s="640">
        <v>209678</v>
      </c>
      <c r="DE14" s="635"/>
      <c r="DF14" s="635"/>
      <c r="DG14" s="635"/>
      <c r="DH14" s="635"/>
      <c r="DI14" s="635"/>
      <c r="DJ14" s="635"/>
      <c r="DK14" s="635"/>
      <c r="DL14" s="635"/>
      <c r="DM14" s="635"/>
      <c r="DN14" s="635"/>
      <c r="DO14" s="635"/>
      <c r="DP14" s="636"/>
      <c r="DQ14" s="640">
        <v>1071560</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39840</v>
      </c>
      <c r="S15" s="635"/>
      <c r="T15" s="635"/>
      <c r="U15" s="635"/>
      <c r="V15" s="635"/>
      <c r="W15" s="635"/>
      <c r="X15" s="635"/>
      <c r="Y15" s="636"/>
      <c r="Z15" s="672">
        <v>0.1</v>
      </c>
      <c r="AA15" s="672"/>
      <c r="AB15" s="672"/>
      <c r="AC15" s="672"/>
      <c r="AD15" s="673">
        <v>39840</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543272</v>
      </c>
      <c r="BH15" s="635"/>
      <c r="BI15" s="635"/>
      <c r="BJ15" s="635"/>
      <c r="BK15" s="635"/>
      <c r="BL15" s="635"/>
      <c r="BM15" s="635"/>
      <c r="BN15" s="636"/>
      <c r="BO15" s="672">
        <v>5.9</v>
      </c>
      <c r="BP15" s="672"/>
      <c r="BQ15" s="672"/>
      <c r="BR15" s="672"/>
      <c r="BS15" s="673" t="s">
        <v>122</v>
      </c>
      <c r="BT15" s="673"/>
      <c r="BU15" s="673"/>
      <c r="BV15" s="673"/>
      <c r="BW15" s="673"/>
      <c r="BX15" s="673"/>
      <c r="BY15" s="673"/>
      <c r="BZ15" s="673"/>
      <c r="CA15" s="673"/>
      <c r="CB15" s="711"/>
      <c r="CD15" s="631" t="s">
        <v>249</v>
      </c>
      <c r="CE15" s="632"/>
      <c r="CF15" s="632"/>
      <c r="CG15" s="632"/>
      <c r="CH15" s="632"/>
      <c r="CI15" s="632"/>
      <c r="CJ15" s="632"/>
      <c r="CK15" s="632"/>
      <c r="CL15" s="632"/>
      <c r="CM15" s="632"/>
      <c r="CN15" s="632"/>
      <c r="CO15" s="632"/>
      <c r="CP15" s="632"/>
      <c r="CQ15" s="633"/>
      <c r="CR15" s="634">
        <v>3792197</v>
      </c>
      <c r="CS15" s="635"/>
      <c r="CT15" s="635"/>
      <c r="CU15" s="635"/>
      <c r="CV15" s="635"/>
      <c r="CW15" s="635"/>
      <c r="CX15" s="635"/>
      <c r="CY15" s="636"/>
      <c r="CZ15" s="672">
        <v>10</v>
      </c>
      <c r="DA15" s="672"/>
      <c r="DB15" s="672"/>
      <c r="DC15" s="672"/>
      <c r="DD15" s="640">
        <v>686536</v>
      </c>
      <c r="DE15" s="635"/>
      <c r="DF15" s="635"/>
      <c r="DG15" s="635"/>
      <c r="DH15" s="635"/>
      <c r="DI15" s="635"/>
      <c r="DJ15" s="635"/>
      <c r="DK15" s="635"/>
      <c r="DL15" s="635"/>
      <c r="DM15" s="635"/>
      <c r="DN15" s="635"/>
      <c r="DO15" s="635"/>
      <c r="DP15" s="636"/>
      <c r="DQ15" s="640">
        <v>2943641</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183815</v>
      </c>
      <c r="S16" s="635"/>
      <c r="T16" s="635"/>
      <c r="U16" s="635"/>
      <c r="V16" s="635"/>
      <c r="W16" s="635"/>
      <c r="X16" s="635"/>
      <c r="Y16" s="636"/>
      <c r="Z16" s="672">
        <v>0.5</v>
      </c>
      <c r="AA16" s="672"/>
      <c r="AB16" s="672"/>
      <c r="AC16" s="672"/>
      <c r="AD16" s="673">
        <v>183815</v>
      </c>
      <c r="AE16" s="673"/>
      <c r="AF16" s="673"/>
      <c r="AG16" s="673"/>
      <c r="AH16" s="673"/>
      <c r="AI16" s="673"/>
      <c r="AJ16" s="673"/>
      <c r="AK16" s="673"/>
      <c r="AL16" s="637">
        <v>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252</v>
      </c>
      <c r="CE16" s="632"/>
      <c r="CF16" s="632"/>
      <c r="CG16" s="632"/>
      <c r="CH16" s="632"/>
      <c r="CI16" s="632"/>
      <c r="CJ16" s="632"/>
      <c r="CK16" s="632"/>
      <c r="CL16" s="632"/>
      <c r="CM16" s="632"/>
      <c r="CN16" s="632"/>
      <c r="CO16" s="632"/>
      <c r="CP16" s="632"/>
      <c r="CQ16" s="633"/>
      <c r="CR16" s="634">
        <v>469468</v>
      </c>
      <c r="CS16" s="635"/>
      <c r="CT16" s="635"/>
      <c r="CU16" s="635"/>
      <c r="CV16" s="635"/>
      <c r="CW16" s="635"/>
      <c r="CX16" s="635"/>
      <c r="CY16" s="636"/>
      <c r="CZ16" s="672">
        <v>1.2</v>
      </c>
      <c r="DA16" s="672"/>
      <c r="DB16" s="672"/>
      <c r="DC16" s="672"/>
      <c r="DD16" s="640" t="s">
        <v>122</v>
      </c>
      <c r="DE16" s="635"/>
      <c r="DF16" s="635"/>
      <c r="DG16" s="635"/>
      <c r="DH16" s="635"/>
      <c r="DI16" s="635"/>
      <c r="DJ16" s="635"/>
      <c r="DK16" s="635"/>
      <c r="DL16" s="635"/>
      <c r="DM16" s="635"/>
      <c r="DN16" s="635"/>
      <c r="DO16" s="635"/>
      <c r="DP16" s="636"/>
      <c r="DQ16" s="640">
        <v>18961</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316083</v>
      </c>
      <c r="S17" s="635"/>
      <c r="T17" s="635"/>
      <c r="U17" s="635"/>
      <c r="V17" s="635"/>
      <c r="W17" s="635"/>
      <c r="X17" s="635"/>
      <c r="Y17" s="636"/>
      <c r="Z17" s="672">
        <v>0.8</v>
      </c>
      <c r="AA17" s="672"/>
      <c r="AB17" s="672"/>
      <c r="AC17" s="672"/>
      <c r="AD17" s="673">
        <v>316083</v>
      </c>
      <c r="AE17" s="673"/>
      <c r="AF17" s="673"/>
      <c r="AG17" s="673"/>
      <c r="AH17" s="673"/>
      <c r="AI17" s="673"/>
      <c r="AJ17" s="673"/>
      <c r="AK17" s="673"/>
      <c r="AL17" s="637">
        <v>1.6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255</v>
      </c>
      <c r="CE17" s="632"/>
      <c r="CF17" s="632"/>
      <c r="CG17" s="632"/>
      <c r="CH17" s="632"/>
      <c r="CI17" s="632"/>
      <c r="CJ17" s="632"/>
      <c r="CK17" s="632"/>
      <c r="CL17" s="632"/>
      <c r="CM17" s="632"/>
      <c r="CN17" s="632"/>
      <c r="CO17" s="632"/>
      <c r="CP17" s="632"/>
      <c r="CQ17" s="633"/>
      <c r="CR17" s="634">
        <v>3430106</v>
      </c>
      <c r="CS17" s="635"/>
      <c r="CT17" s="635"/>
      <c r="CU17" s="635"/>
      <c r="CV17" s="635"/>
      <c r="CW17" s="635"/>
      <c r="CX17" s="635"/>
      <c r="CY17" s="636"/>
      <c r="CZ17" s="672">
        <v>9</v>
      </c>
      <c r="DA17" s="672"/>
      <c r="DB17" s="672"/>
      <c r="DC17" s="672"/>
      <c r="DD17" s="640" t="s">
        <v>122</v>
      </c>
      <c r="DE17" s="635"/>
      <c r="DF17" s="635"/>
      <c r="DG17" s="635"/>
      <c r="DH17" s="635"/>
      <c r="DI17" s="635"/>
      <c r="DJ17" s="635"/>
      <c r="DK17" s="635"/>
      <c r="DL17" s="635"/>
      <c r="DM17" s="635"/>
      <c r="DN17" s="635"/>
      <c r="DO17" s="635"/>
      <c r="DP17" s="636"/>
      <c r="DQ17" s="640">
        <v>3370614</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41339</v>
      </c>
      <c r="S18" s="635"/>
      <c r="T18" s="635"/>
      <c r="U18" s="635"/>
      <c r="V18" s="635"/>
      <c r="W18" s="635"/>
      <c r="X18" s="635"/>
      <c r="Y18" s="636"/>
      <c r="Z18" s="672">
        <v>0.1</v>
      </c>
      <c r="AA18" s="672"/>
      <c r="AB18" s="672"/>
      <c r="AC18" s="672"/>
      <c r="AD18" s="673">
        <v>41339</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265560</v>
      </c>
      <c r="S19" s="635"/>
      <c r="T19" s="635"/>
      <c r="U19" s="635"/>
      <c r="V19" s="635"/>
      <c r="W19" s="635"/>
      <c r="X19" s="635"/>
      <c r="Y19" s="636"/>
      <c r="Z19" s="672">
        <v>0.7</v>
      </c>
      <c r="AA19" s="672"/>
      <c r="AB19" s="672"/>
      <c r="AC19" s="672"/>
      <c r="AD19" s="673">
        <v>265560</v>
      </c>
      <c r="AE19" s="673"/>
      <c r="AF19" s="673"/>
      <c r="AG19" s="673"/>
      <c r="AH19" s="673"/>
      <c r="AI19" s="673"/>
      <c r="AJ19" s="673"/>
      <c r="AK19" s="673"/>
      <c r="AL19" s="637">
        <v>1.4</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v>655783</v>
      </c>
      <c r="BH19" s="635"/>
      <c r="BI19" s="635"/>
      <c r="BJ19" s="635"/>
      <c r="BK19" s="635"/>
      <c r="BL19" s="635"/>
      <c r="BM19" s="635"/>
      <c r="BN19" s="636"/>
      <c r="BO19" s="672">
        <v>7.1</v>
      </c>
      <c r="BP19" s="672"/>
      <c r="BQ19" s="672"/>
      <c r="BR19" s="672"/>
      <c r="BS19" s="673" t="s">
        <v>122</v>
      </c>
      <c r="BT19" s="673"/>
      <c r="BU19" s="673"/>
      <c r="BV19" s="673"/>
      <c r="BW19" s="673"/>
      <c r="BX19" s="673"/>
      <c r="BY19" s="673"/>
      <c r="BZ19" s="673"/>
      <c r="CA19" s="673"/>
      <c r="CB19" s="711"/>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9184</v>
      </c>
      <c r="S20" s="635"/>
      <c r="T20" s="635"/>
      <c r="U20" s="635"/>
      <c r="V20" s="635"/>
      <c r="W20" s="635"/>
      <c r="X20" s="635"/>
      <c r="Y20" s="636"/>
      <c r="Z20" s="672">
        <v>0</v>
      </c>
      <c r="AA20" s="672"/>
      <c r="AB20" s="672"/>
      <c r="AC20" s="672"/>
      <c r="AD20" s="673">
        <v>9184</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v>655783</v>
      </c>
      <c r="BH20" s="635"/>
      <c r="BI20" s="635"/>
      <c r="BJ20" s="635"/>
      <c r="BK20" s="635"/>
      <c r="BL20" s="635"/>
      <c r="BM20" s="635"/>
      <c r="BN20" s="636"/>
      <c r="BO20" s="672">
        <v>7.1</v>
      </c>
      <c r="BP20" s="672"/>
      <c r="BQ20" s="672"/>
      <c r="BR20" s="672"/>
      <c r="BS20" s="673" t="s">
        <v>122</v>
      </c>
      <c r="BT20" s="673"/>
      <c r="BU20" s="673"/>
      <c r="BV20" s="673"/>
      <c r="BW20" s="673"/>
      <c r="BX20" s="673"/>
      <c r="BY20" s="673"/>
      <c r="BZ20" s="673"/>
      <c r="CA20" s="673"/>
      <c r="CB20" s="711"/>
      <c r="CD20" s="631" t="s">
        <v>264</v>
      </c>
      <c r="CE20" s="632"/>
      <c r="CF20" s="632"/>
      <c r="CG20" s="632"/>
      <c r="CH20" s="632"/>
      <c r="CI20" s="632"/>
      <c r="CJ20" s="632"/>
      <c r="CK20" s="632"/>
      <c r="CL20" s="632"/>
      <c r="CM20" s="632"/>
      <c r="CN20" s="632"/>
      <c r="CO20" s="632"/>
      <c r="CP20" s="632"/>
      <c r="CQ20" s="633"/>
      <c r="CR20" s="634">
        <v>38003268</v>
      </c>
      <c r="CS20" s="635"/>
      <c r="CT20" s="635"/>
      <c r="CU20" s="635"/>
      <c r="CV20" s="635"/>
      <c r="CW20" s="635"/>
      <c r="CX20" s="635"/>
      <c r="CY20" s="636"/>
      <c r="CZ20" s="672">
        <v>100</v>
      </c>
      <c r="DA20" s="672"/>
      <c r="DB20" s="672"/>
      <c r="DC20" s="672"/>
      <c r="DD20" s="640">
        <v>5810443</v>
      </c>
      <c r="DE20" s="635"/>
      <c r="DF20" s="635"/>
      <c r="DG20" s="635"/>
      <c r="DH20" s="635"/>
      <c r="DI20" s="635"/>
      <c r="DJ20" s="635"/>
      <c r="DK20" s="635"/>
      <c r="DL20" s="635"/>
      <c r="DM20" s="635"/>
      <c r="DN20" s="635"/>
      <c r="DO20" s="635"/>
      <c r="DP20" s="636"/>
      <c r="DQ20" s="640">
        <v>23834091</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8674606</v>
      </c>
      <c r="S21" s="635"/>
      <c r="T21" s="635"/>
      <c r="U21" s="635"/>
      <c r="V21" s="635"/>
      <c r="W21" s="635"/>
      <c r="X21" s="635"/>
      <c r="Y21" s="636"/>
      <c r="Z21" s="672">
        <v>22.3</v>
      </c>
      <c r="AA21" s="672"/>
      <c r="AB21" s="672"/>
      <c r="AC21" s="672"/>
      <c r="AD21" s="673">
        <v>7600580</v>
      </c>
      <c r="AE21" s="673"/>
      <c r="AF21" s="673"/>
      <c r="AG21" s="673"/>
      <c r="AH21" s="673"/>
      <c r="AI21" s="673"/>
      <c r="AJ21" s="673"/>
      <c r="AK21" s="673"/>
      <c r="AL21" s="637">
        <v>39.700000000000003</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v>172952</v>
      </c>
      <c r="BH21" s="635"/>
      <c r="BI21" s="635"/>
      <c r="BJ21" s="635"/>
      <c r="BK21" s="635"/>
      <c r="BL21" s="635"/>
      <c r="BM21" s="635"/>
      <c r="BN21" s="636"/>
      <c r="BO21" s="672">
        <v>1.9</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7600580</v>
      </c>
      <c r="S22" s="635"/>
      <c r="T22" s="635"/>
      <c r="U22" s="635"/>
      <c r="V22" s="635"/>
      <c r="W22" s="635"/>
      <c r="X22" s="635"/>
      <c r="Y22" s="636"/>
      <c r="Z22" s="672">
        <v>19.600000000000001</v>
      </c>
      <c r="AA22" s="672"/>
      <c r="AB22" s="672"/>
      <c r="AC22" s="672"/>
      <c r="AD22" s="673">
        <v>7600580</v>
      </c>
      <c r="AE22" s="673"/>
      <c r="AF22" s="673"/>
      <c r="AG22" s="673"/>
      <c r="AH22" s="673"/>
      <c r="AI22" s="673"/>
      <c r="AJ22" s="673"/>
      <c r="AK22" s="673"/>
      <c r="AL22" s="637">
        <v>39.700000000000003</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1074026</v>
      </c>
      <c r="S23" s="635"/>
      <c r="T23" s="635"/>
      <c r="U23" s="635"/>
      <c r="V23" s="635"/>
      <c r="W23" s="635"/>
      <c r="X23" s="635"/>
      <c r="Y23" s="636"/>
      <c r="Z23" s="672">
        <v>2.8</v>
      </c>
      <c r="AA23" s="672"/>
      <c r="AB23" s="672"/>
      <c r="AC23" s="672"/>
      <c r="AD23" s="673" t="s">
        <v>122</v>
      </c>
      <c r="AE23" s="673"/>
      <c r="AF23" s="673"/>
      <c r="AG23" s="673"/>
      <c r="AH23" s="673"/>
      <c r="AI23" s="673"/>
      <c r="AJ23" s="673"/>
      <c r="AK23" s="673"/>
      <c r="AL23" s="637" t="s">
        <v>122</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v>482831</v>
      </c>
      <c r="BH23" s="635"/>
      <c r="BI23" s="635"/>
      <c r="BJ23" s="635"/>
      <c r="BK23" s="635"/>
      <c r="BL23" s="635"/>
      <c r="BM23" s="635"/>
      <c r="BN23" s="636"/>
      <c r="BO23" s="672">
        <v>5.2</v>
      </c>
      <c r="BP23" s="672"/>
      <c r="BQ23" s="672"/>
      <c r="BR23" s="672"/>
      <c r="BS23" s="673" t="s">
        <v>122</v>
      </c>
      <c r="BT23" s="673"/>
      <c r="BU23" s="673"/>
      <c r="BV23" s="673"/>
      <c r="BW23" s="673"/>
      <c r="BX23" s="673"/>
      <c r="BY23" s="673"/>
      <c r="BZ23" s="673"/>
      <c r="CA23" s="673"/>
      <c r="CB23" s="711"/>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279</v>
      </c>
      <c r="CE24" s="693"/>
      <c r="CF24" s="693"/>
      <c r="CG24" s="693"/>
      <c r="CH24" s="693"/>
      <c r="CI24" s="693"/>
      <c r="CJ24" s="693"/>
      <c r="CK24" s="693"/>
      <c r="CL24" s="693"/>
      <c r="CM24" s="693"/>
      <c r="CN24" s="693"/>
      <c r="CO24" s="693"/>
      <c r="CP24" s="693"/>
      <c r="CQ24" s="694"/>
      <c r="CR24" s="689">
        <v>17182604</v>
      </c>
      <c r="CS24" s="690"/>
      <c r="CT24" s="690"/>
      <c r="CU24" s="690"/>
      <c r="CV24" s="690"/>
      <c r="CW24" s="690"/>
      <c r="CX24" s="690"/>
      <c r="CY24" s="715"/>
      <c r="CZ24" s="716">
        <v>45.2</v>
      </c>
      <c r="DA24" s="698"/>
      <c r="DB24" s="698"/>
      <c r="DC24" s="718"/>
      <c r="DD24" s="714">
        <v>11895684</v>
      </c>
      <c r="DE24" s="690"/>
      <c r="DF24" s="690"/>
      <c r="DG24" s="690"/>
      <c r="DH24" s="690"/>
      <c r="DI24" s="690"/>
      <c r="DJ24" s="690"/>
      <c r="DK24" s="715"/>
      <c r="DL24" s="714">
        <v>10839276</v>
      </c>
      <c r="DM24" s="690"/>
      <c r="DN24" s="690"/>
      <c r="DO24" s="690"/>
      <c r="DP24" s="690"/>
      <c r="DQ24" s="690"/>
      <c r="DR24" s="690"/>
      <c r="DS24" s="690"/>
      <c r="DT24" s="690"/>
      <c r="DU24" s="690"/>
      <c r="DV24" s="715"/>
      <c r="DW24" s="716">
        <v>56.3</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20684398</v>
      </c>
      <c r="S25" s="635"/>
      <c r="T25" s="635"/>
      <c r="U25" s="635"/>
      <c r="V25" s="635"/>
      <c r="W25" s="635"/>
      <c r="X25" s="635"/>
      <c r="Y25" s="636"/>
      <c r="Z25" s="672">
        <v>53.2</v>
      </c>
      <c r="AA25" s="672"/>
      <c r="AB25" s="672"/>
      <c r="AC25" s="672"/>
      <c r="AD25" s="673">
        <v>19127541</v>
      </c>
      <c r="AE25" s="673"/>
      <c r="AF25" s="673"/>
      <c r="AG25" s="673"/>
      <c r="AH25" s="673"/>
      <c r="AI25" s="673"/>
      <c r="AJ25" s="673"/>
      <c r="AK25" s="673"/>
      <c r="AL25" s="637">
        <v>99.8</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282</v>
      </c>
      <c r="CE25" s="632"/>
      <c r="CF25" s="632"/>
      <c r="CG25" s="632"/>
      <c r="CH25" s="632"/>
      <c r="CI25" s="632"/>
      <c r="CJ25" s="632"/>
      <c r="CK25" s="632"/>
      <c r="CL25" s="632"/>
      <c r="CM25" s="632"/>
      <c r="CN25" s="632"/>
      <c r="CO25" s="632"/>
      <c r="CP25" s="632"/>
      <c r="CQ25" s="633"/>
      <c r="CR25" s="634">
        <v>5672240</v>
      </c>
      <c r="CS25" s="647"/>
      <c r="CT25" s="647"/>
      <c r="CU25" s="647"/>
      <c r="CV25" s="647"/>
      <c r="CW25" s="647"/>
      <c r="CX25" s="647"/>
      <c r="CY25" s="648"/>
      <c r="CZ25" s="637">
        <v>14.9</v>
      </c>
      <c r="DA25" s="649"/>
      <c r="DB25" s="649"/>
      <c r="DC25" s="650"/>
      <c r="DD25" s="640">
        <v>5429478</v>
      </c>
      <c r="DE25" s="647"/>
      <c r="DF25" s="647"/>
      <c r="DG25" s="647"/>
      <c r="DH25" s="647"/>
      <c r="DI25" s="647"/>
      <c r="DJ25" s="647"/>
      <c r="DK25" s="648"/>
      <c r="DL25" s="640">
        <v>5167757</v>
      </c>
      <c r="DM25" s="647"/>
      <c r="DN25" s="647"/>
      <c r="DO25" s="647"/>
      <c r="DP25" s="647"/>
      <c r="DQ25" s="647"/>
      <c r="DR25" s="647"/>
      <c r="DS25" s="647"/>
      <c r="DT25" s="647"/>
      <c r="DU25" s="647"/>
      <c r="DV25" s="648"/>
      <c r="DW25" s="637">
        <v>26.9</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4870</v>
      </c>
      <c r="S26" s="635"/>
      <c r="T26" s="635"/>
      <c r="U26" s="635"/>
      <c r="V26" s="635"/>
      <c r="W26" s="635"/>
      <c r="X26" s="635"/>
      <c r="Y26" s="636"/>
      <c r="Z26" s="672">
        <v>0</v>
      </c>
      <c r="AA26" s="672"/>
      <c r="AB26" s="672"/>
      <c r="AC26" s="672"/>
      <c r="AD26" s="673">
        <v>4870</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285</v>
      </c>
      <c r="CE26" s="632"/>
      <c r="CF26" s="632"/>
      <c r="CG26" s="632"/>
      <c r="CH26" s="632"/>
      <c r="CI26" s="632"/>
      <c r="CJ26" s="632"/>
      <c r="CK26" s="632"/>
      <c r="CL26" s="632"/>
      <c r="CM26" s="632"/>
      <c r="CN26" s="632"/>
      <c r="CO26" s="632"/>
      <c r="CP26" s="632"/>
      <c r="CQ26" s="633"/>
      <c r="CR26" s="634">
        <v>3447499</v>
      </c>
      <c r="CS26" s="635"/>
      <c r="CT26" s="635"/>
      <c r="CU26" s="635"/>
      <c r="CV26" s="635"/>
      <c r="CW26" s="635"/>
      <c r="CX26" s="635"/>
      <c r="CY26" s="636"/>
      <c r="CZ26" s="637">
        <v>9.1</v>
      </c>
      <c r="DA26" s="649"/>
      <c r="DB26" s="649"/>
      <c r="DC26" s="650"/>
      <c r="DD26" s="640">
        <v>3308669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6979</v>
      </c>
      <c r="S27" s="635"/>
      <c r="T27" s="635"/>
      <c r="U27" s="635"/>
      <c r="V27" s="635"/>
      <c r="W27" s="635"/>
      <c r="X27" s="635"/>
      <c r="Y27" s="636"/>
      <c r="Z27" s="672">
        <v>0</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9282196</v>
      </c>
      <c r="BH27" s="635"/>
      <c r="BI27" s="635"/>
      <c r="BJ27" s="635"/>
      <c r="BK27" s="635"/>
      <c r="BL27" s="635"/>
      <c r="BM27" s="635"/>
      <c r="BN27" s="636"/>
      <c r="BO27" s="672">
        <v>100</v>
      </c>
      <c r="BP27" s="672"/>
      <c r="BQ27" s="672"/>
      <c r="BR27" s="672"/>
      <c r="BS27" s="673">
        <v>176054</v>
      </c>
      <c r="BT27" s="673"/>
      <c r="BU27" s="673"/>
      <c r="BV27" s="673"/>
      <c r="BW27" s="673"/>
      <c r="BX27" s="673"/>
      <c r="BY27" s="673"/>
      <c r="BZ27" s="673"/>
      <c r="CA27" s="673"/>
      <c r="CB27" s="711"/>
      <c r="CD27" s="631" t="s">
        <v>288</v>
      </c>
      <c r="CE27" s="632"/>
      <c r="CF27" s="632"/>
      <c r="CG27" s="632"/>
      <c r="CH27" s="632"/>
      <c r="CI27" s="632"/>
      <c r="CJ27" s="632"/>
      <c r="CK27" s="632"/>
      <c r="CL27" s="632"/>
      <c r="CM27" s="632"/>
      <c r="CN27" s="632"/>
      <c r="CO27" s="632"/>
      <c r="CP27" s="632"/>
      <c r="CQ27" s="633"/>
      <c r="CR27" s="634">
        <v>8080258</v>
      </c>
      <c r="CS27" s="647"/>
      <c r="CT27" s="647"/>
      <c r="CU27" s="647"/>
      <c r="CV27" s="647"/>
      <c r="CW27" s="647"/>
      <c r="CX27" s="647"/>
      <c r="CY27" s="648"/>
      <c r="CZ27" s="637">
        <v>21.3</v>
      </c>
      <c r="DA27" s="649"/>
      <c r="DB27" s="649"/>
      <c r="DC27" s="650"/>
      <c r="DD27" s="640">
        <v>3095592</v>
      </c>
      <c r="DE27" s="647"/>
      <c r="DF27" s="647"/>
      <c r="DG27" s="647"/>
      <c r="DH27" s="647"/>
      <c r="DI27" s="647"/>
      <c r="DJ27" s="647"/>
      <c r="DK27" s="648"/>
      <c r="DL27" s="640">
        <v>2300905</v>
      </c>
      <c r="DM27" s="647"/>
      <c r="DN27" s="647"/>
      <c r="DO27" s="647"/>
      <c r="DP27" s="647"/>
      <c r="DQ27" s="647"/>
      <c r="DR27" s="647"/>
      <c r="DS27" s="647"/>
      <c r="DT27" s="647"/>
      <c r="DU27" s="647"/>
      <c r="DV27" s="648"/>
      <c r="DW27" s="637">
        <v>12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131162</v>
      </c>
      <c r="S28" s="635"/>
      <c r="T28" s="635"/>
      <c r="U28" s="635"/>
      <c r="V28" s="635"/>
      <c r="W28" s="635"/>
      <c r="X28" s="635"/>
      <c r="Y28" s="636"/>
      <c r="Z28" s="672">
        <v>0.3</v>
      </c>
      <c r="AA28" s="672"/>
      <c r="AB28" s="672"/>
      <c r="AC28" s="672"/>
      <c r="AD28" s="673">
        <v>31617</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3430106</v>
      </c>
      <c r="CS28" s="635"/>
      <c r="CT28" s="635"/>
      <c r="CU28" s="635"/>
      <c r="CV28" s="635"/>
      <c r="CW28" s="635"/>
      <c r="CX28" s="635"/>
      <c r="CY28" s="636"/>
      <c r="CZ28" s="637">
        <v>9</v>
      </c>
      <c r="DA28" s="649"/>
      <c r="DB28" s="649"/>
      <c r="DC28" s="650"/>
      <c r="DD28" s="640">
        <v>3370614</v>
      </c>
      <c r="DE28" s="635"/>
      <c r="DF28" s="635"/>
      <c r="DG28" s="635"/>
      <c r="DH28" s="635"/>
      <c r="DI28" s="635"/>
      <c r="DJ28" s="635"/>
      <c r="DK28" s="636"/>
      <c r="DL28" s="640">
        <v>3370614</v>
      </c>
      <c r="DM28" s="635"/>
      <c r="DN28" s="635"/>
      <c r="DO28" s="635"/>
      <c r="DP28" s="635"/>
      <c r="DQ28" s="635"/>
      <c r="DR28" s="635"/>
      <c r="DS28" s="635"/>
      <c r="DT28" s="635"/>
      <c r="DU28" s="635"/>
      <c r="DV28" s="636"/>
      <c r="DW28" s="637">
        <v>17.5</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235464</v>
      </c>
      <c r="S29" s="635"/>
      <c r="T29" s="635"/>
      <c r="U29" s="635"/>
      <c r="V29" s="635"/>
      <c r="W29" s="635"/>
      <c r="X29" s="635"/>
      <c r="Y29" s="636"/>
      <c r="Z29" s="672">
        <v>0.6</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292</v>
      </c>
      <c r="CE29" s="654"/>
      <c r="CF29" s="631" t="s">
        <v>66</v>
      </c>
      <c r="CG29" s="632"/>
      <c r="CH29" s="632"/>
      <c r="CI29" s="632"/>
      <c r="CJ29" s="632"/>
      <c r="CK29" s="632"/>
      <c r="CL29" s="632"/>
      <c r="CM29" s="632"/>
      <c r="CN29" s="632"/>
      <c r="CO29" s="632"/>
      <c r="CP29" s="632"/>
      <c r="CQ29" s="633"/>
      <c r="CR29" s="634">
        <v>3429250</v>
      </c>
      <c r="CS29" s="647"/>
      <c r="CT29" s="647"/>
      <c r="CU29" s="647"/>
      <c r="CV29" s="647"/>
      <c r="CW29" s="647"/>
      <c r="CX29" s="647"/>
      <c r="CY29" s="648"/>
      <c r="CZ29" s="637">
        <v>9</v>
      </c>
      <c r="DA29" s="649"/>
      <c r="DB29" s="649"/>
      <c r="DC29" s="650"/>
      <c r="DD29" s="640">
        <v>3369758</v>
      </c>
      <c r="DE29" s="647"/>
      <c r="DF29" s="647"/>
      <c r="DG29" s="647"/>
      <c r="DH29" s="647"/>
      <c r="DI29" s="647"/>
      <c r="DJ29" s="647"/>
      <c r="DK29" s="648"/>
      <c r="DL29" s="640">
        <v>3369758</v>
      </c>
      <c r="DM29" s="647"/>
      <c r="DN29" s="647"/>
      <c r="DO29" s="647"/>
      <c r="DP29" s="647"/>
      <c r="DQ29" s="647"/>
      <c r="DR29" s="647"/>
      <c r="DS29" s="647"/>
      <c r="DT29" s="647"/>
      <c r="DU29" s="647"/>
      <c r="DV29" s="648"/>
      <c r="DW29" s="637">
        <v>17.5</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7559320</v>
      </c>
      <c r="S30" s="635"/>
      <c r="T30" s="635"/>
      <c r="U30" s="635"/>
      <c r="V30" s="635"/>
      <c r="W30" s="635"/>
      <c r="X30" s="635"/>
      <c r="Y30" s="636"/>
      <c r="Z30" s="672">
        <v>19.5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3289731</v>
      </c>
      <c r="CS30" s="635"/>
      <c r="CT30" s="635"/>
      <c r="CU30" s="635"/>
      <c r="CV30" s="635"/>
      <c r="CW30" s="635"/>
      <c r="CX30" s="635"/>
      <c r="CY30" s="636"/>
      <c r="CZ30" s="637">
        <v>8.6999999999999993</v>
      </c>
      <c r="DA30" s="649"/>
      <c r="DB30" s="649"/>
      <c r="DC30" s="650"/>
      <c r="DD30" s="640">
        <v>3233346</v>
      </c>
      <c r="DE30" s="635"/>
      <c r="DF30" s="635"/>
      <c r="DG30" s="635"/>
      <c r="DH30" s="635"/>
      <c r="DI30" s="635"/>
      <c r="DJ30" s="635"/>
      <c r="DK30" s="636"/>
      <c r="DL30" s="640">
        <v>3233346</v>
      </c>
      <c r="DM30" s="635"/>
      <c r="DN30" s="635"/>
      <c r="DO30" s="635"/>
      <c r="DP30" s="635"/>
      <c r="DQ30" s="635"/>
      <c r="DR30" s="635"/>
      <c r="DS30" s="635"/>
      <c r="DT30" s="635"/>
      <c r="DU30" s="635"/>
      <c r="DV30" s="636"/>
      <c r="DW30" s="637">
        <v>16.8</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98.2</v>
      </c>
      <c r="BH31" s="697"/>
      <c r="BI31" s="697"/>
      <c r="BJ31" s="697"/>
      <c r="BK31" s="697"/>
      <c r="BL31" s="697"/>
      <c r="BM31" s="698">
        <v>84.3</v>
      </c>
      <c r="BN31" s="697"/>
      <c r="BO31" s="697"/>
      <c r="BP31" s="697"/>
      <c r="BQ31" s="699"/>
      <c r="BR31" s="696">
        <v>97.7</v>
      </c>
      <c r="BS31" s="697"/>
      <c r="BT31" s="697"/>
      <c r="BU31" s="697"/>
      <c r="BV31" s="697"/>
      <c r="BW31" s="697"/>
      <c r="BX31" s="698">
        <v>84.5</v>
      </c>
      <c r="BY31" s="697"/>
      <c r="BZ31" s="697"/>
      <c r="CA31" s="697"/>
      <c r="CB31" s="699"/>
      <c r="CD31" s="655"/>
      <c r="CE31" s="656"/>
      <c r="CF31" s="631" t="s">
        <v>300</v>
      </c>
      <c r="CG31" s="632"/>
      <c r="CH31" s="632"/>
      <c r="CI31" s="632"/>
      <c r="CJ31" s="632"/>
      <c r="CK31" s="632"/>
      <c r="CL31" s="632"/>
      <c r="CM31" s="632"/>
      <c r="CN31" s="632"/>
      <c r="CO31" s="632"/>
      <c r="CP31" s="632"/>
      <c r="CQ31" s="633"/>
      <c r="CR31" s="634">
        <v>139519</v>
      </c>
      <c r="CS31" s="647"/>
      <c r="CT31" s="647"/>
      <c r="CU31" s="647"/>
      <c r="CV31" s="647"/>
      <c r="CW31" s="647"/>
      <c r="CX31" s="647"/>
      <c r="CY31" s="648"/>
      <c r="CZ31" s="637">
        <v>0.4</v>
      </c>
      <c r="DA31" s="649"/>
      <c r="DB31" s="649"/>
      <c r="DC31" s="650"/>
      <c r="DD31" s="640">
        <v>136412</v>
      </c>
      <c r="DE31" s="647"/>
      <c r="DF31" s="647"/>
      <c r="DG31" s="647"/>
      <c r="DH31" s="647"/>
      <c r="DI31" s="647"/>
      <c r="DJ31" s="647"/>
      <c r="DK31" s="648"/>
      <c r="DL31" s="640">
        <v>136412</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2370751</v>
      </c>
      <c r="S32" s="635"/>
      <c r="T32" s="635"/>
      <c r="U32" s="635"/>
      <c r="V32" s="635"/>
      <c r="W32" s="635"/>
      <c r="X32" s="635"/>
      <c r="Y32" s="636"/>
      <c r="Z32" s="672">
        <v>6.1</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98.9</v>
      </c>
      <c r="BH32" s="647"/>
      <c r="BI32" s="647"/>
      <c r="BJ32" s="647"/>
      <c r="BK32" s="647"/>
      <c r="BL32" s="647"/>
      <c r="BM32" s="638">
        <v>91.9</v>
      </c>
      <c r="BN32" s="647"/>
      <c r="BO32" s="647"/>
      <c r="BP32" s="647"/>
      <c r="BQ32" s="670"/>
      <c r="BR32" s="700">
        <v>98.6</v>
      </c>
      <c r="BS32" s="647"/>
      <c r="BT32" s="647"/>
      <c r="BU32" s="647"/>
      <c r="BV32" s="647"/>
      <c r="BW32" s="647"/>
      <c r="BX32" s="638">
        <v>91.8</v>
      </c>
      <c r="BY32" s="647"/>
      <c r="BZ32" s="647"/>
      <c r="CA32" s="647"/>
      <c r="CB32" s="670"/>
      <c r="CD32" s="657"/>
      <c r="CE32" s="658"/>
      <c r="CF32" s="631" t="s">
        <v>304</v>
      </c>
      <c r="CG32" s="632"/>
      <c r="CH32" s="632"/>
      <c r="CI32" s="632"/>
      <c r="CJ32" s="632"/>
      <c r="CK32" s="632"/>
      <c r="CL32" s="632"/>
      <c r="CM32" s="632"/>
      <c r="CN32" s="632"/>
      <c r="CO32" s="632"/>
      <c r="CP32" s="632"/>
      <c r="CQ32" s="633"/>
      <c r="CR32" s="634">
        <v>856</v>
      </c>
      <c r="CS32" s="635"/>
      <c r="CT32" s="635"/>
      <c r="CU32" s="635"/>
      <c r="CV32" s="635"/>
      <c r="CW32" s="635"/>
      <c r="CX32" s="635"/>
      <c r="CY32" s="636"/>
      <c r="CZ32" s="637">
        <v>0</v>
      </c>
      <c r="DA32" s="649"/>
      <c r="DB32" s="649"/>
      <c r="DC32" s="650"/>
      <c r="DD32" s="640">
        <v>856</v>
      </c>
      <c r="DE32" s="635"/>
      <c r="DF32" s="635"/>
      <c r="DG32" s="635"/>
      <c r="DH32" s="635"/>
      <c r="DI32" s="635"/>
      <c r="DJ32" s="635"/>
      <c r="DK32" s="636"/>
      <c r="DL32" s="640">
        <v>856</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40640</v>
      </c>
      <c r="S33" s="635"/>
      <c r="T33" s="635"/>
      <c r="U33" s="635"/>
      <c r="V33" s="635"/>
      <c r="W33" s="635"/>
      <c r="X33" s="635"/>
      <c r="Y33" s="636"/>
      <c r="Z33" s="672">
        <v>0.1</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97.5</v>
      </c>
      <c r="BH33" s="619"/>
      <c r="BI33" s="619"/>
      <c r="BJ33" s="619"/>
      <c r="BK33" s="619"/>
      <c r="BL33" s="619"/>
      <c r="BM33" s="665">
        <v>77.400000000000006</v>
      </c>
      <c r="BN33" s="619"/>
      <c r="BO33" s="619"/>
      <c r="BP33" s="619"/>
      <c r="BQ33" s="682"/>
      <c r="BR33" s="695">
        <v>96.7</v>
      </c>
      <c r="BS33" s="619"/>
      <c r="BT33" s="619"/>
      <c r="BU33" s="619"/>
      <c r="BV33" s="619"/>
      <c r="BW33" s="619"/>
      <c r="BX33" s="665">
        <v>77.599999999999994</v>
      </c>
      <c r="BY33" s="619"/>
      <c r="BZ33" s="619"/>
      <c r="CA33" s="619"/>
      <c r="CB33" s="682"/>
      <c r="CD33" s="631" t="s">
        <v>307</v>
      </c>
      <c r="CE33" s="632"/>
      <c r="CF33" s="632"/>
      <c r="CG33" s="632"/>
      <c r="CH33" s="632"/>
      <c r="CI33" s="632"/>
      <c r="CJ33" s="632"/>
      <c r="CK33" s="632"/>
      <c r="CL33" s="632"/>
      <c r="CM33" s="632"/>
      <c r="CN33" s="632"/>
      <c r="CO33" s="632"/>
      <c r="CP33" s="632"/>
      <c r="CQ33" s="633"/>
      <c r="CR33" s="634">
        <v>14540753</v>
      </c>
      <c r="CS33" s="647"/>
      <c r="CT33" s="647"/>
      <c r="CU33" s="647"/>
      <c r="CV33" s="647"/>
      <c r="CW33" s="647"/>
      <c r="CX33" s="647"/>
      <c r="CY33" s="648"/>
      <c r="CZ33" s="637">
        <v>38.299999999999997</v>
      </c>
      <c r="DA33" s="649"/>
      <c r="DB33" s="649"/>
      <c r="DC33" s="650"/>
      <c r="DD33" s="640">
        <v>11234355</v>
      </c>
      <c r="DE33" s="647"/>
      <c r="DF33" s="647"/>
      <c r="DG33" s="647"/>
      <c r="DH33" s="647"/>
      <c r="DI33" s="647"/>
      <c r="DJ33" s="647"/>
      <c r="DK33" s="648"/>
      <c r="DL33" s="640">
        <v>7611208</v>
      </c>
      <c r="DM33" s="647"/>
      <c r="DN33" s="647"/>
      <c r="DO33" s="647"/>
      <c r="DP33" s="647"/>
      <c r="DQ33" s="647"/>
      <c r="DR33" s="647"/>
      <c r="DS33" s="647"/>
      <c r="DT33" s="647"/>
      <c r="DU33" s="647"/>
      <c r="DV33" s="648"/>
      <c r="DW33" s="637">
        <v>39.6</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1047196</v>
      </c>
      <c r="S34" s="635"/>
      <c r="T34" s="635"/>
      <c r="U34" s="635"/>
      <c r="V34" s="635"/>
      <c r="W34" s="635"/>
      <c r="X34" s="635"/>
      <c r="Y34" s="636"/>
      <c r="Z34" s="672">
        <v>2.7</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5858012</v>
      </c>
      <c r="CS34" s="635"/>
      <c r="CT34" s="635"/>
      <c r="CU34" s="635"/>
      <c r="CV34" s="635"/>
      <c r="CW34" s="635"/>
      <c r="CX34" s="635"/>
      <c r="CY34" s="636"/>
      <c r="CZ34" s="637">
        <v>15.4</v>
      </c>
      <c r="DA34" s="649"/>
      <c r="DB34" s="649"/>
      <c r="DC34" s="650"/>
      <c r="DD34" s="640">
        <v>4409601</v>
      </c>
      <c r="DE34" s="635"/>
      <c r="DF34" s="635"/>
      <c r="DG34" s="635"/>
      <c r="DH34" s="635"/>
      <c r="DI34" s="635"/>
      <c r="DJ34" s="635"/>
      <c r="DK34" s="636"/>
      <c r="DL34" s="640">
        <v>3223396</v>
      </c>
      <c r="DM34" s="635"/>
      <c r="DN34" s="635"/>
      <c r="DO34" s="635"/>
      <c r="DP34" s="635"/>
      <c r="DQ34" s="635"/>
      <c r="DR34" s="635"/>
      <c r="DS34" s="635"/>
      <c r="DT34" s="635"/>
      <c r="DU34" s="635"/>
      <c r="DV34" s="636"/>
      <c r="DW34" s="637">
        <v>16.8</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1876604</v>
      </c>
      <c r="S35" s="635"/>
      <c r="T35" s="635"/>
      <c r="U35" s="635"/>
      <c r="V35" s="635"/>
      <c r="W35" s="635"/>
      <c r="X35" s="635"/>
      <c r="Y35" s="636"/>
      <c r="Z35" s="672">
        <v>4.8</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595013</v>
      </c>
      <c r="CS35" s="647"/>
      <c r="CT35" s="647"/>
      <c r="CU35" s="647"/>
      <c r="CV35" s="647"/>
      <c r="CW35" s="647"/>
      <c r="CX35" s="647"/>
      <c r="CY35" s="648"/>
      <c r="CZ35" s="637">
        <v>1.6</v>
      </c>
      <c r="DA35" s="649"/>
      <c r="DB35" s="649"/>
      <c r="DC35" s="650"/>
      <c r="DD35" s="640">
        <v>354055</v>
      </c>
      <c r="DE35" s="647"/>
      <c r="DF35" s="647"/>
      <c r="DG35" s="647"/>
      <c r="DH35" s="647"/>
      <c r="DI35" s="647"/>
      <c r="DJ35" s="647"/>
      <c r="DK35" s="648"/>
      <c r="DL35" s="640">
        <v>311077</v>
      </c>
      <c r="DM35" s="647"/>
      <c r="DN35" s="647"/>
      <c r="DO35" s="647"/>
      <c r="DP35" s="647"/>
      <c r="DQ35" s="647"/>
      <c r="DR35" s="647"/>
      <c r="DS35" s="647"/>
      <c r="DT35" s="647"/>
      <c r="DU35" s="647"/>
      <c r="DV35" s="648"/>
      <c r="DW35" s="637">
        <v>1.6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718792</v>
      </c>
      <c r="S36" s="635"/>
      <c r="T36" s="635"/>
      <c r="U36" s="635"/>
      <c r="V36" s="635"/>
      <c r="W36" s="635"/>
      <c r="X36" s="635"/>
      <c r="Y36" s="636"/>
      <c r="Z36" s="672">
        <v>1.9</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5336746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43935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3721330</v>
      </c>
      <c r="CS36" s="635"/>
      <c r="CT36" s="635"/>
      <c r="CU36" s="635"/>
      <c r="CV36" s="635"/>
      <c r="CW36" s="635"/>
      <c r="CX36" s="635"/>
      <c r="CY36" s="636"/>
      <c r="CZ36" s="637">
        <v>9.8000000000000007</v>
      </c>
      <c r="DA36" s="649"/>
      <c r="DB36" s="649"/>
      <c r="DC36" s="650"/>
      <c r="DD36" s="640">
        <v>3016646</v>
      </c>
      <c r="DE36" s="635"/>
      <c r="DF36" s="635"/>
      <c r="DG36" s="635"/>
      <c r="DH36" s="635"/>
      <c r="DI36" s="635"/>
      <c r="DJ36" s="635"/>
      <c r="DK36" s="636"/>
      <c r="DL36" s="640">
        <v>1890774</v>
      </c>
      <c r="DM36" s="635"/>
      <c r="DN36" s="635"/>
      <c r="DO36" s="635"/>
      <c r="DP36" s="635"/>
      <c r="DQ36" s="635"/>
      <c r="DR36" s="635"/>
      <c r="DS36" s="635"/>
      <c r="DT36" s="635"/>
      <c r="DU36" s="635"/>
      <c r="DV36" s="636"/>
      <c r="DW36" s="637">
        <v>9.8000000000000007</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940284</v>
      </c>
      <c r="S37" s="635"/>
      <c r="T37" s="635"/>
      <c r="U37" s="635"/>
      <c r="V37" s="635"/>
      <c r="W37" s="635"/>
      <c r="X37" s="635"/>
      <c r="Y37" s="636"/>
      <c r="Z37" s="672">
        <v>2.4</v>
      </c>
      <c r="AA37" s="672"/>
      <c r="AB37" s="672"/>
      <c r="AC37" s="672"/>
      <c r="AD37" s="673">
        <v>4244</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1363316</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-60052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210864</v>
      </c>
      <c r="CS37" s="647"/>
      <c r="CT37" s="647"/>
      <c r="CU37" s="647"/>
      <c r="CV37" s="647"/>
      <c r="CW37" s="647"/>
      <c r="CX37" s="647"/>
      <c r="CY37" s="648"/>
      <c r="CZ37" s="637">
        <v>0.6</v>
      </c>
      <c r="DA37" s="649"/>
      <c r="DB37" s="649"/>
      <c r="DC37" s="650"/>
      <c r="DD37" s="640">
        <v>210864</v>
      </c>
      <c r="DE37" s="647"/>
      <c r="DF37" s="647"/>
      <c r="DG37" s="647"/>
      <c r="DH37" s="647"/>
      <c r="DI37" s="647"/>
      <c r="DJ37" s="647"/>
      <c r="DK37" s="648"/>
      <c r="DL37" s="640">
        <v>204688</v>
      </c>
      <c r="DM37" s="647"/>
      <c r="DN37" s="647"/>
      <c r="DO37" s="647"/>
      <c r="DP37" s="647"/>
      <c r="DQ37" s="647"/>
      <c r="DR37" s="647"/>
      <c r="DS37" s="647"/>
      <c r="DT37" s="647"/>
      <c r="DU37" s="647"/>
      <c r="DV37" s="648"/>
      <c r="DW37" s="637">
        <v>1.1000000000000001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3232600</v>
      </c>
      <c r="S38" s="635"/>
      <c r="T38" s="635"/>
      <c r="U38" s="635"/>
      <c r="V38" s="635"/>
      <c r="W38" s="635"/>
      <c r="X38" s="635"/>
      <c r="Y38" s="636"/>
      <c r="Z38" s="672">
        <v>8.3000000000000007</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983795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7670</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2935238</v>
      </c>
      <c r="CS38" s="635"/>
      <c r="CT38" s="635"/>
      <c r="CU38" s="635"/>
      <c r="CV38" s="635"/>
      <c r="CW38" s="635"/>
      <c r="CX38" s="635"/>
      <c r="CY38" s="636"/>
      <c r="CZ38" s="637">
        <v>7.7</v>
      </c>
      <c r="DA38" s="649"/>
      <c r="DB38" s="649"/>
      <c r="DC38" s="650"/>
      <c r="DD38" s="640">
        <v>2423736</v>
      </c>
      <c r="DE38" s="635"/>
      <c r="DF38" s="635"/>
      <c r="DG38" s="635"/>
      <c r="DH38" s="635"/>
      <c r="DI38" s="635"/>
      <c r="DJ38" s="635"/>
      <c r="DK38" s="636"/>
      <c r="DL38" s="640">
        <v>2185961</v>
      </c>
      <c r="DM38" s="635"/>
      <c r="DN38" s="635"/>
      <c r="DO38" s="635"/>
      <c r="DP38" s="635"/>
      <c r="DQ38" s="635"/>
      <c r="DR38" s="635"/>
      <c r="DS38" s="635"/>
      <c r="DT38" s="635"/>
      <c r="DU38" s="635"/>
      <c r="DV38" s="636"/>
      <c r="DW38" s="637">
        <v>11.4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54397</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10807</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472263</v>
      </c>
      <c r="CS39" s="647"/>
      <c r="CT39" s="647"/>
      <c r="CU39" s="647"/>
      <c r="CV39" s="647"/>
      <c r="CW39" s="647"/>
      <c r="CX39" s="647"/>
      <c r="CY39" s="648"/>
      <c r="CZ39" s="637">
        <v>1.2</v>
      </c>
      <c r="DA39" s="649"/>
      <c r="DB39" s="649"/>
      <c r="DC39" s="650"/>
      <c r="DD39" s="640">
        <v>134130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73800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1091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958897</v>
      </c>
      <c r="CS40" s="635"/>
      <c r="CT40" s="635"/>
      <c r="CU40" s="635"/>
      <c r="CV40" s="635"/>
      <c r="CW40" s="635"/>
      <c r="CX40" s="635"/>
      <c r="CY40" s="636"/>
      <c r="CZ40" s="637">
        <v>2.5</v>
      </c>
      <c r="DA40" s="649"/>
      <c r="DB40" s="649"/>
      <c r="DC40" s="650"/>
      <c r="DD40" s="640">
        <v>896187</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38849060</v>
      </c>
      <c r="S41" s="659"/>
      <c r="T41" s="659"/>
      <c r="U41" s="659"/>
      <c r="V41" s="659"/>
      <c r="W41" s="659"/>
      <c r="X41" s="659"/>
      <c r="Y41" s="662"/>
      <c r="Z41" s="663">
        <v>100</v>
      </c>
      <c r="AA41" s="663"/>
      <c r="AB41" s="663"/>
      <c r="AC41" s="663"/>
      <c r="AD41" s="664">
        <v>19168272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555689</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2378458</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433</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6279911</v>
      </c>
      <c r="CS42" s="647"/>
      <c r="CT42" s="647"/>
      <c r="CU42" s="647"/>
      <c r="CV42" s="647"/>
      <c r="CW42" s="647"/>
      <c r="CX42" s="647"/>
      <c r="CY42" s="648"/>
      <c r="CZ42" s="637">
        <v>16.5</v>
      </c>
      <c r="DA42" s="649"/>
      <c r="DB42" s="649"/>
      <c r="DC42" s="650"/>
      <c r="DD42" s="640">
        <v>704052</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47531</v>
      </c>
      <c r="CS43" s="647"/>
      <c r="CT43" s="647"/>
      <c r="CU43" s="647"/>
      <c r="CV43" s="647"/>
      <c r="CW43" s="647"/>
      <c r="CX43" s="647"/>
      <c r="CY43" s="648"/>
      <c r="CZ43" s="637">
        <v>0.1</v>
      </c>
      <c r="DA43" s="649"/>
      <c r="DB43" s="649"/>
      <c r="DC43" s="650"/>
      <c r="DD43" s="640">
        <v>5329</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5810443</v>
      </c>
      <c r="CS44" s="635"/>
      <c r="CT44" s="635"/>
      <c r="CU44" s="635"/>
      <c r="CV44" s="635"/>
      <c r="CW44" s="635"/>
      <c r="CX44" s="635"/>
      <c r="CY44" s="636"/>
      <c r="CZ44" s="637">
        <v>15.3</v>
      </c>
      <c r="DA44" s="638"/>
      <c r="DB44" s="638"/>
      <c r="DC44" s="639"/>
      <c r="DD44" s="640">
        <v>685091</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4019998</v>
      </c>
      <c r="CS45" s="647"/>
      <c r="CT45" s="647"/>
      <c r="CU45" s="647"/>
      <c r="CV45" s="647"/>
      <c r="CW45" s="647"/>
      <c r="CX45" s="647"/>
      <c r="CY45" s="648"/>
      <c r="CZ45" s="637">
        <v>10.6</v>
      </c>
      <c r="DA45" s="649"/>
      <c r="DB45" s="649"/>
      <c r="DC45" s="650"/>
      <c r="DD45" s="640">
        <v>174143</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1641731</v>
      </c>
      <c r="CS46" s="635"/>
      <c r="CT46" s="635"/>
      <c r="CU46" s="635"/>
      <c r="CV46" s="635"/>
      <c r="CW46" s="635"/>
      <c r="CX46" s="635"/>
      <c r="CY46" s="636"/>
      <c r="CZ46" s="637">
        <v>4.3</v>
      </c>
      <c r="DA46" s="638"/>
      <c r="DB46" s="638"/>
      <c r="DC46" s="639"/>
      <c r="DD46" s="640">
        <v>496249</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469468</v>
      </c>
      <c r="CS47" s="647"/>
      <c r="CT47" s="647"/>
      <c r="CU47" s="647"/>
      <c r="CV47" s="647"/>
      <c r="CW47" s="647"/>
      <c r="CX47" s="647"/>
      <c r="CY47" s="648"/>
      <c r="CZ47" s="637">
        <v>1.2</v>
      </c>
      <c r="DA47" s="649"/>
      <c r="DB47" s="649"/>
      <c r="DC47" s="650"/>
      <c r="DD47" s="640">
        <v>18961</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38003268</v>
      </c>
      <c r="CS49" s="619"/>
      <c r="CT49" s="619"/>
      <c r="CU49" s="619"/>
      <c r="CV49" s="619"/>
      <c r="CW49" s="619"/>
      <c r="CX49" s="619"/>
      <c r="CY49" s="620"/>
      <c r="CZ49" s="621">
        <v>100</v>
      </c>
      <c r="DA49" s="622"/>
      <c r="DB49" s="622"/>
      <c r="DC49" s="623"/>
      <c r="DD49" s="624">
        <v>23834091</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6/XhJ2KKtDRo4KdBSBxTivYPXKrY2Ti3kVIZom7amRk4U5fqJqVWcholVFib6Soujse0ift0e42jtcyVk/PVOg==" saltValue="kh9/xSbuc3QYohFaFE7nU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6" t="s">
        <v>352</v>
      </c>
      <c r="B2" s="1106"/>
      <c r="C2" s="1106"/>
      <c r="D2" s="1106"/>
      <c r="E2" s="1106"/>
      <c r="F2" s="1106"/>
      <c r="G2" s="1106"/>
      <c r="H2" s="1106"/>
      <c r="I2" s="1106"/>
      <c r="J2" s="1106"/>
      <c r="K2" s="1106"/>
      <c r="L2" s="1106"/>
      <c r="M2" s="1106"/>
      <c r="N2" s="1106"/>
      <c r="O2" s="1106"/>
      <c r="P2" s="1106"/>
      <c r="Q2" s="1106"/>
      <c r="R2" s="1106"/>
      <c r="S2" s="1106"/>
      <c r="T2" s="1106"/>
      <c r="U2" s="1106"/>
      <c r="V2" s="1106"/>
      <c r="W2" s="1106"/>
      <c r="X2" s="1106"/>
      <c r="Y2" s="1106"/>
      <c r="Z2" s="1106"/>
      <c r="AA2" s="1106"/>
      <c r="AB2" s="1106"/>
      <c r="AC2" s="1106"/>
      <c r="AD2" s="1106"/>
      <c r="AE2" s="1106"/>
      <c r="AF2" s="1106"/>
      <c r="AG2" s="1106"/>
      <c r="AH2" s="1106"/>
      <c r="AI2" s="1106"/>
      <c r="AJ2" s="1106"/>
      <c r="AK2" s="1106"/>
      <c r="AL2" s="1106"/>
      <c r="AM2" s="1106"/>
      <c r="AN2" s="1106"/>
      <c r="AO2" s="1106"/>
      <c r="AP2" s="1106"/>
      <c r="AQ2" s="1106"/>
      <c r="AR2" s="1106"/>
      <c r="AS2" s="1106"/>
      <c r="AT2" s="1106"/>
      <c r="AU2" s="1106"/>
      <c r="AV2" s="1106"/>
      <c r="AW2" s="1106"/>
      <c r="AX2" s="1106"/>
      <c r="AY2" s="1106"/>
      <c r="AZ2" s="1106"/>
      <c r="BA2" s="1106"/>
      <c r="BB2" s="1106"/>
      <c r="BC2" s="1106"/>
      <c r="BD2" s="1106"/>
      <c r="BE2" s="1106"/>
      <c r="BF2" s="1106"/>
      <c r="BG2" s="1106"/>
      <c r="BH2" s="1106"/>
      <c r="BI2" s="110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7" t="s">
        <v>353</v>
      </c>
      <c r="DK2" s="1108"/>
      <c r="DL2" s="1108"/>
      <c r="DM2" s="1108"/>
      <c r="DN2" s="1108"/>
      <c r="DO2" s="1109"/>
      <c r="DP2" s="210"/>
      <c r="DQ2" s="1107" t="s">
        <v>354</v>
      </c>
      <c r="DR2" s="1108"/>
      <c r="DS2" s="1108"/>
      <c r="DT2" s="1108"/>
      <c r="DU2" s="1108"/>
      <c r="DV2" s="1108"/>
      <c r="DW2" s="1108"/>
      <c r="DX2" s="1108"/>
      <c r="DY2" s="1108"/>
      <c r="DZ2" s="110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5" t="s">
        <v>355</v>
      </c>
      <c r="B4" s="1075"/>
      <c r="C4" s="1075"/>
      <c r="D4" s="1075"/>
      <c r="E4" s="1075"/>
      <c r="F4" s="1075"/>
      <c r="G4" s="1075"/>
      <c r="H4" s="1075"/>
      <c r="I4" s="1075"/>
      <c r="J4" s="1075"/>
      <c r="K4" s="1075"/>
      <c r="L4" s="1075"/>
      <c r="M4" s="1075"/>
      <c r="N4" s="1075"/>
      <c r="O4" s="1075"/>
      <c r="P4" s="1075"/>
      <c r="Q4" s="1075"/>
      <c r="R4" s="1075"/>
      <c r="S4" s="1075"/>
      <c r="T4" s="1075"/>
      <c r="U4" s="1075"/>
      <c r="V4" s="1075"/>
      <c r="W4" s="1075"/>
      <c r="X4" s="1075"/>
      <c r="Y4" s="1075"/>
      <c r="Z4" s="1075"/>
      <c r="AA4" s="1075"/>
      <c r="AB4" s="1075"/>
      <c r="AC4" s="1075"/>
      <c r="AD4" s="1075"/>
      <c r="AE4" s="1075"/>
      <c r="AF4" s="1075"/>
      <c r="AG4" s="1075"/>
      <c r="AH4" s="1075"/>
      <c r="AI4" s="1075"/>
      <c r="AJ4" s="1075"/>
      <c r="AK4" s="1075"/>
      <c r="AL4" s="1075"/>
      <c r="AM4" s="1075"/>
      <c r="AN4" s="1075"/>
      <c r="AO4" s="1075"/>
      <c r="AP4" s="1075"/>
      <c r="AQ4" s="1075"/>
      <c r="AR4" s="1075"/>
      <c r="AS4" s="1075"/>
      <c r="AT4" s="1075"/>
      <c r="AU4" s="1075"/>
      <c r="AV4" s="1075"/>
      <c r="AW4" s="1075"/>
      <c r="AX4" s="1075"/>
      <c r="AY4" s="1075"/>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10"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100" t="s">
        <v>371</v>
      </c>
      <c r="DH5" s="1101"/>
      <c r="DI5" s="1101"/>
      <c r="DJ5" s="1101"/>
      <c r="DK5" s="1102"/>
      <c r="DL5" s="1100" t="s">
        <v>372</v>
      </c>
      <c r="DM5" s="1101"/>
      <c r="DN5" s="1101"/>
      <c r="DO5" s="1101"/>
      <c r="DP5" s="1102"/>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11"/>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3"/>
      <c r="DH6" s="1104"/>
      <c r="DI6" s="1104"/>
      <c r="DJ6" s="1104"/>
      <c r="DK6" s="1105"/>
      <c r="DL6" s="1103"/>
      <c r="DM6" s="1104"/>
      <c r="DN6" s="1104"/>
      <c r="DO6" s="1104"/>
      <c r="DP6" s="1105"/>
      <c r="DQ6" s="1017"/>
      <c r="DR6" s="1018"/>
      <c r="DS6" s="1018"/>
      <c r="DT6" s="1018"/>
      <c r="DU6" s="1019"/>
      <c r="DV6" s="1017"/>
      <c r="DW6" s="1018"/>
      <c r="DX6" s="1018"/>
      <c r="DY6" s="1018"/>
      <c r="DZ6" s="1029"/>
      <c r="EA6" s="216"/>
    </row>
    <row r="7" spans="1:131" s="217" customFormat="1" ht="26.25" customHeight="1" thickTop="1" x14ac:dyDescent="0.2">
      <c r="A7" s="218">
        <v>1</v>
      </c>
      <c r="B7" s="1063" t="s">
        <v>374</v>
      </c>
      <c r="C7" s="1064"/>
      <c r="D7" s="1064"/>
      <c r="E7" s="1064"/>
      <c r="F7" s="1064"/>
      <c r="G7" s="1064"/>
      <c r="H7" s="1064"/>
      <c r="I7" s="1064"/>
      <c r="J7" s="1064"/>
      <c r="K7" s="1064"/>
      <c r="L7" s="1064"/>
      <c r="M7" s="1064"/>
      <c r="N7" s="1064"/>
      <c r="O7" s="1064"/>
      <c r="P7" s="1065"/>
      <c r="Q7" s="1118">
        <v>38849</v>
      </c>
      <c r="R7" s="1119"/>
      <c r="S7" s="1119"/>
      <c r="T7" s="1119"/>
      <c r="U7" s="1119"/>
      <c r="V7" s="1119">
        <v>38003</v>
      </c>
      <c r="W7" s="1119"/>
      <c r="X7" s="1119"/>
      <c r="Y7" s="1119"/>
      <c r="Z7" s="1119"/>
      <c r="AA7" s="1119">
        <v>846</v>
      </c>
      <c r="AB7" s="1119"/>
      <c r="AC7" s="1119"/>
      <c r="AD7" s="1119"/>
      <c r="AE7" s="1120"/>
      <c r="AF7" s="1121">
        <v>775</v>
      </c>
      <c r="AG7" s="1122"/>
      <c r="AH7" s="1122"/>
      <c r="AI7" s="1122"/>
      <c r="AJ7" s="1123"/>
      <c r="AK7" s="1124">
        <v>1877</v>
      </c>
      <c r="AL7" s="1125"/>
      <c r="AM7" s="1125"/>
      <c r="AN7" s="1125"/>
      <c r="AO7" s="1125"/>
      <c r="AP7" s="1125">
        <v>39215</v>
      </c>
      <c r="AQ7" s="1125"/>
      <c r="AR7" s="1125"/>
      <c r="AS7" s="1125"/>
      <c r="AT7" s="1125"/>
      <c r="AU7" s="1126"/>
      <c r="AV7" s="1126"/>
      <c r="AW7" s="1126"/>
      <c r="AX7" s="1126"/>
      <c r="AY7" s="1127"/>
      <c r="AZ7" s="214"/>
      <c r="BA7" s="214"/>
      <c r="BB7" s="214"/>
      <c r="BC7" s="214"/>
      <c r="BD7" s="214"/>
      <c r="BE7" s="215"/>
      <c r="BF7" s="215"/>
      <c r="BG7" s="215"/>
      <c r="BH7" s="215"/>
      <c r="BI7" s="215"/>
      <c r="BJ7" s="215"/>
      <c r="BK7" s="215"/>
      <c r="BL7" s="215"/>
      <c r="BM7" s="215"/>
      <c r="BN7" s="215"/>
      <c r="BO7" s="215"/>
      <c r="BP7" s="215"/>
      <c r="BQ7" s="218">
        <v>1</v>
      </c>
      <c r="BR7" s="219"/>
      <c r="BS7" s="1115" t="s">
        <v>566</v>
      </c>
      <c r="BT7" s="1116"/>
      <c r="BU7" s="1116"/>
      <c r="BV7" s="1116"/>
      <c r="BW7" s="1116"/>
      <c r="BX7" s="1116"/>
      <c r="BY7" s="1116"/>
      <c r="BZ7" s="1116"/>
      <c r="CA7" s="1116"/>
      <c r="CB7" s="1116"/>
      <c r="CC7" s="1116"/>
      <c r="CD7" s="1116"/>
      <c r="CE7" s="1116"/>
      <c r="CF7" s="1116"/>
      <c r="CG7" s="1128"/>
      <c r="CH7" s="1112">
        <v>0</v>
      </c>
      <c r="CI7" s="1113"/>
      <c r="CJ7" s="1113"/>
      <c r="CK7" s="1113"/>
      <c r="CL7" s="1114"/>
      <c r="CM7" s="1112">
        <v>47</v>
      </c>
      <c r="CN7" s="1113"/>
      <c r="CO7" s="1113"/>
      <c r="CP7" s="1113"/>
      <c r="CQ7" s="1114"/>
      <c r="CR7" s="1112">
        <v>5</v>
      </c>
      <c r="CS7" s="1113"/>
      <c r="CT7" s="1113"/>
      <c r="CU7" s="1113"/>
      <c r="CV7" s="1114"/>
      <c r="CW7" s="1112" t="s">
        <v>487</v>
      </c>
      <c r="CX7" s="1113"/>
      <c r="CY7" s="1113"/>
      <c r="CZ7" s="1113"/>
      <c r="DA7" s="1114"/>
      <c r="DB7" s="1112" t="s">
        <v>487</v>
      </c>
      <c r="DC7" s="1113"/>
      <c r="DD7" s="1113"/>
      <c r="DE7" s="1113"/>
      <c r="DF7" s="1114"/>
      <c r="DG7" s="1112">
        <v>227</v>
      </c>
      <c r="DH7" s="1113"/>
      <c r="DI7" s="1113"/>
      <c r="DJ7" s="1113"/>
      <c r="DK7" s="1114"/>
      <c r="DL7" s="1112" t="s">
        <v>487</v>
      </c>
      <c r="DM7" s="1113"/>
      <c r="DN7" s="1113"/>
      <c r="DO7" s="1113"/>
      <c r="DP7" s="1114"/>
      <c r="DQ7" s="1112" t="s">
        <v>487</v>
      </c>
      <c r="DR7" s="1113"/>
      <c r="DS7" s="1113"/>
      <c r="DT7" s="1113"/>
      <c r="DU7" s="1114"/>
      <c r="DV7" s="1115"/>
      <c r="DW7" s="1116"/>
      <c r="DX7" s="1116"/>
      <c r="DY7" s="1116"/>
      <c r="DZ7" s="1117"/>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6"/>
      <c r="AL8" s="1097"/>
      <c r="AM8" s="1097"/>
      <c r="AN8" s="1097"/>
      <c r="AO8" s="1097"/>
      <c r="AP8" s="1097"/>
      <c r="AQ8" s="1097"/>
      <c r="AR8" s="1097"/>
      <c r="AS8" s="1097"/>
      <c r="AT8" s="1097"/>
      <c r="AU8" s="1098"/>
      <c r="AV8" s="1098"/>
      <c r="AW8" s="1098"/>
      <c r="AX8" s="1098"/>
      <c r="AY8" s="1099"/>
      <c r="AZ8" s="214"/>
      <c r="BA8" s="214"/>
      <c r="BB8" s="214"/>
      <c r="BC8" s="214"/>
      <c r="BD8" s="214"/>
      <c r="BE8" s="215"/>
      <c r="BF8" s="215"/>
      <c r="BG8" s="215"/>
      <c r="BH8" s="215"/>
      <c r="BI8" s="215"/>
      <c r="BJ8" s="215"/>
      <c r="BK8" s="215"/>
      <c r="BL8" s="215"/>
      <c r="BM8" s="215"/>
      <c r="BN8" s="215"/>
      <c r="BO8" s="215"/>
      <c r="BP8" s="215"/>
      <c r="BQ8" s="220">
        <v>2</v>
      </c>
      <c r="BR8" s="221"/>
      <c r="BS8" s="1005" t="s">
        <v>567</v>
      </c>
      <c r="BT8" s="1006"/>
      <c r="BU8" s="1006"/>
      <c r="BV8" s="1006"/>
      <c r="BW8" s="1006"/>
      <c r="BX8" s="1006"/>
      <c r="BY8" s="1006"/>
      <c r="BZ8" s="1006"/>
      <c r="CA8" s="1006"/>
      <c r="CB8" s="1006"/>
      <c r="CC8" s="1006"/>
      <c r="CD8" s="1006"/>
      <c r="CE8" s="1006"/>
      <c r="CF8" s="1006"/>
      <c r="CG8" s="1027"/>
      <c r="CH8" s="1002">
        <v>13</v>
      </c>
      <c r="CI8" s="1003"/>
      <c r="CJ8" s="1003"/>
      <c r="CK8" s="1003"/>
      <c r="CL8" s="1004"/>
      <c r="CM8" s="1002">
        <v>35</v>
      </c>
      <c r="CN8" s="1003"/>
      <c r="CO8" s="1003"/>
      <c r="CP8" s="1003"/>
      <c r="CQ8" s="1004"/>
      <c r="CR8" s="1002">
        <v>50</v>
      </c>
      <c r="CS8" s="1003"/>
      <c r="CT8" s="1003"/>
      <c r="CU8" s="1003"/>
      <c r="CV8" s="1004"/>
      <c r="CW8" s="1002" t="s">
        <v>487</v>
      </c>
      <c r="CX8" s="1003"/>
      <c r="CY8" s="1003"/>
      <c r="CZ8" s="1003"/>
      <c r="DA8" s="1004"/>
      <c r="DB8" s="1002" t="s">
        <v>487</v>
      </c>
      <c r="DC8" s="1003"/>
      <c r="DD8" s="1003"/>
      <c r="DE8" s="1003"/>
      <c r="DF8" s="1004"/>
      <c r="DG8" s="1002" t="s">
        <v>555</v>
      </c>
      <c r="DH8" s="1003"/>
      <c r="DI8" s="1003"/>
      <c r="DJ8" s="1003"/>
      <c r="DK8" s="1004"/>
      <c r="DL8" s="1002" t="s">
        <v>487</v>
      </c>
      <c r="DM8" s="1003"/>
      <c r="DN8" s="1003"/>
      <c r="DO8" s="1003"/>
      <c r="DP8" s="1004"/>
      <c r="DQ8" s="1002" t="s">
        <v>487</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6"/>
      <c r="AL9" s="1097"/>
      <c r="AM9" s="1097"/>
      <c r="AN9" s="1097"/>
      <c r="AO9" s="1097"/>
      <c r="AP9" s="1097"/>
      <c r="AQ9" s="1097"/>
      <c r="AR9" s="1097"/>
      <c r="AS9" s="1097"/>
      <c r="AT9" s="1097"/>
      <c r="AU9" s="1098"/>
      <c r="AV9" s="1098"/>
      <c r="AW9" s="1098"/>
      <c r="AX9" s="1098"/>
      <c r="AY9" s="1099"/>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6"/>
      <c r="AL10" s="1097"/>
      <c r="AM10" s="1097"/>
      <c r="AN10" s="1097"/>
      <c r="AO10" s="1097"/>
      <c r="AP10" s="1097"/>
      <c r="AQ10" s="1097"/>
      <c r="AR10" s="1097"/>
      <c r="AS10" s="1097"/>
      <c r="AT10" s="1097"/>
      <c r="AU10" s="1098"/>
      <c r="AV10" s="1098"/>
      <c r="AW10" s="1098"/>
      <c r="AX10" s="1098"/>
      <c r="AY10" s="1099"/>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6"/>
      <c r="AL11" s="1097"/>
      <c r="AM11" s="1097"/>
      <c r="AN11" s="1097"/>
      <c r="AO11" s="1097"/>
      <c r="AP11" s="1097"/>
      <c r="AQ11" s="1097"/>
      <c r="AR11" s="1097"/>
      <c r="AS11" s="1097"/>
      <c r="AT11" s="1097"/>
      <c r="AU11" s="1098"/>
      <c r="AV11" s="1098"/>
      <c r="AW11" s="1098"/>
      <c r="AX11" s="1098"/>
      <c r="AY11" s="1099"/>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6"/>
      <c r="AL12" s="1097"/>
      <c r="AM12" s="1097"/>
      <c r="AN12" s="1097"/>
      <c r="AO12" s="1097"/>
      <c r="AP12" s="1097"/>
      <c r="AQ12" s="1097"/>
      <c r="AR12" s="1097"/>
      <c r="AS12" s="1097"/>
      <c r="AT12" s="1097"/>
      <c r="AU12" s="1098"/>
      <c r="AV12" s="1098"/>
      <c r="AW12" s="1098"/>
      <c r="AX12" s="1098"/>
      <c r="AY12" s="1099"/>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6"/>
      <c r="AL13" s="1097"/>
      <c r="AM13" s="1097"/>
      <c r="AN13" s="1097"/>
      <c r="AO13" s="1097"/>
      <c r="AP13" s="1097"/>
      <c r="AQ13" s="1097"/>
      <c r="AR13" s="1097"/>
      <c r="AS13" s="1097"/>
      <c r="AT13" s="1097"/>
      <c r="AU13" s="1098"/>
      <c r="AV13" s="1098"/>
      <c r="AW13" s="1098"/>
      <c r="AX13" s="1098"/>
      <c r="AY13" s="1099"/>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6"/>
      <c r="AL14" s="1097"/>
      <c r="AM14" s="1097"/>
      <c r="AN14" s="1097"/>
      <c r="AO14" s="1097"/>
      <c r="AP14" s="1097"/>
      <c r="AQ14" s="1097"/>
      <c r="AR14" s="1097"/>
      <c r="AS14" s="1097"/>
      <c r="AT14" s="1097"/>
      <c r="AU14" s="1098"/>
      <c r="AV14" s="1098"/>
      <c r="AW14" s="1098"/>
      <c r="AX14" s="1098"/>
      <c r="AY14" s="1099"/>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6"/>
      <c r="AL15" s="1097"/>
      <c r="AM15" s="1097"/>
      <c r="AN15" s="1097"/>
      <c r="AO15" s="1097"/>
      <c r="AP15" s="1097"/>
      <c r="AQ15" s="1097"/>
      <c r="AR15" s="1097"/>
      <c r="AS15" s="1097"/>
      <c r="AT15" s="1097"/>
      <c r="AU15" s="1098"/>
      <c r="AV15" s="1098"/>
      <c r="AW15" s="1098"/>
      <c r="AX15" s="1098"/>
      <c r="AY15" s="1099"/>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6"/>
      <c r="AL16" s="1097"/>
      <c r="AM16" s="1097"/>
      <c r="AN16" s="1097"/>
      <c r="AO16" s="1097"/>
      <c r="AP16" s="1097"/>
      <c r="AQ16" s="1097"/>
      <c r="AR16" s="1097"/>
      <c r="AS16" s="1097"/>
      <c r="AT16" s="1097"/>
      <c r="AU16" s="1098"/>
      <c r="AV16" s="1098"/>
      <c r="AW16" s="1098"/>
      <c r="AX16" s="1098"/>
      <c r="AY16" s="1099"/>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6"/>
      <c r="AL17" s="1097"/>
      <c r="AM17" s="1097"/>
      <c r="AN17" s="1097"/>
      <c r="AO17" s="1097"/>
      <c r="AP17" s="1097"/>
      <c r="AQ17" s="1097"/>
      <c r="AR17" s="1097"/>
      <c r="AS17" s="1097"/>
      <c r="AT17" s="1097"/>
      <c r="AU17" s="1098"/>
      <c r="AV17" s="1098"/>
      <c r="AW17" s="1098"/>
      <c r="AX17" s="1098"/>
      <c r="AY17" s="1099"/>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6"/>
      <c r="AL18" s="1097"/>
      <c r="AM18" s="1097"/>
      <c r="AN18" s="1097"/>
      <c r="AO18" s="1097"/>
      <c r="AP18" s="1097"/>
      <c r="AQ18" s="1097"/>
      <c r="AR18" s="1097"/>
      <c r="AS18" s="1097"/>
      <c r="AT18" s="1097"/>
      <c r="AU18" s="1098"/>
      <c r="AV18" s="1098"/>
      <c r="AW18" s="1098"/>
      <c r="AX18" s="1098"/>
      <c r="AY18" s="1099"/>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6"/>
      <c r="AL19" s="1097"/>
      <c r="AM19" s="1097"/>
      <c r="AN19" s="1097"/>
      <c r="AO19" s="1097"/>
      <c r="AP19" s="1097"/>
      <c r="AQ19" s="1097"/>
      <c r="AR19" s="1097"/>
      <c r="AS19" s="1097"/>
      <c r="AT19" s="1097"/>
      <c r="AU19" s="1098"/>
      <c r="AV19" s="1098"/>
      <c r="AW19" s="1098"/>
      <c r="AX19" s="1098"/>
      <c r="AY19" s="1099"/>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6"/>
      <c r="AL20" s="1097"/>
      <c r="AM20" s="1097"/>
      <c r="AN20" s="1097"/>
      <c r="AO20" s="1097"/>
      <c r="AP20" s="1097"/>
      <c r="AQ20" s="1097"/>
      <c r="AR20" s="1097"/>
      <c r="AS20" s="1097"/>
      <c r="AT20" s="1097"/>
      <c r="AU20" s="1098"/>
      <c r="AV20" s="1098"/>
      <c r="AW20" s="1098"/>
      <c r="AX20" s="1098"/>
      <c r="AY20" s="1099"/>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6"/>
      <c r="AL21" s="1097"/>
      <c r="AM21" s="1097"/>
      <c r="AN21" s="1097"/>
      <c r="AO21" s="1097"/>
      <c r="AP21" s="1097"/>
      <c r="AQ21" s="1097"/>
      <c r="AR21" s="1097"/>
      <c r="AS21" s="1097"/>
      <c r="AT21" s="1097"/>
      <c r="AU21" s="1098"/>
      <c r="AV21" s="1098"/>
      <c r="AW21" s="1098"/>
      <c r="AX21" s="1098"/>
      <c r="AY21" s="1099"/>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9"/>
      <c r="R22" s="1090"/>
      <c r="S22" s="1090"/>
      <c r="T22" s="1090"/>
      <c r="U22" s="1090"/>
      <c r="V22" s="1090"/>
      <c r="W22" s="1090"/>
      <c r="X22" s="1090"/>
      <c r="Y22" s="1090"/>
      <c r="Z22" s="1090"/>
      <c r="AA22" s="1090"/>
      <c r="AB22" s="1090"/>
      <c r="AC22" s="1090"/>
      <c r="AD22" s="1090"/>
      <c r="AE22" s="1091"/>
      <c r="AF22" s="1048"/>
      <c r="AG22" s="1049"/>
      <c r="AH22" s="1049"/>
      <c r="AI22" s="1049"/>
      <c r="AJ22" s="1050"/>
      <c r="AK22" s="1092"/>
      <c r="AL22" s="1093"/>
      <c r="AM22" s="1093"/>
      <c r="AN22" s="1093"/>
      <c r="AO22" s="1093"/>
      <c r="AP22" s="1093"/>
      <c r="AQ22" s="1093"/>
      <c r="AR22" s="1093"/>
      <c r="AS22" s="1093"/>
      <c r="AT22" s="1093"/>
      <c r="AU22" s="1094"/>
      <c r="AV22" s="1094"/>
      <c r="AW22" s="1094"/>
      <c r="AX22" s="1094"/>
      <c r="AY22" s="1095"/>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3"/>
      <c r="R23" s="1077"/>
      <c r="S23" s="1077"/>
      <c r="T23" s="1077"/>
      <c r="U23" s="1077"/>
      <c r="V23" s="1077"/>
      <c r="W23" s="1077"/>
      <c r="X23" s="1077"/>
      <c r="Y23" s="1077"/>
      <c r="Z23" s="1077"/>
      <c r="AA23" s="1077"/>
      <c r="AB23" s="1077"/>
      <c r="AC23" s="1077"/>
      <c r="AD23" s="1077"/>
      <c r="AE23" s="1084"/>
      <c r="AF23" s="1085">
        <v>775</v>
      </c>
      <c r="AG23" s="1077"/>
      <c r="AH23" s="1077"/>
      <c r="AI23" s="1077"/>
      <c r="AJ23" s="1086"/>
      <c r="AK23" s="1087"/>
      <c r="AL23" s="1088"/>
      <c r="AM23" s="1088"/>
      <c r="AN23" s="1088"/>
      <c r="AO23" s="1088"/>
      <c r="AP23" s="1077"/>
      <c r="AQ23" s="1077"/>
      <c r="AR23" s="1077"/>
      <c r="AS23" s="1077"/>
      <c r="AT23" s="1077"/>
      <c r="AU23" s="1078"/>
      <c r="AV23" s="1078"/>
      <c r="AW23" s="1078"/>
      <c r="AX23" s="1078"/>
      <c r="AY23" s="1079"/>
      <c r="AZ23" s="1080" t="s">
        <v>122</v>
      </c>
      <c r="BA23" s="1081"/>
      <c r="BB23" s="1081"/>
      <c r="BC23" s="1081"/>
      <c r="BD23" s="1082"/>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6" t="s">
        <v>378</v>
      </c>
      <c r="B24" s="1076"/>
      <c r="C24" s="1076"/>
      <c r="D24" s="1076"/>
      <c r="E24" s="1076"/>
      <c r="F24" s="1076"/>
      <c r="G24" s="1076"/>
      <c r="H24" s="1076"/>
      <c r="I24" s="1076"/>
      <c r="J24" s="1076"/>
      <c r="K24" s="1076"/>
      <c r="L24" s="1076"/>
      <c r="M24" s="1076"/>
      <c r="N24" s="1076"/>
      <c r="O24" s="1076"/>
      <c r="P24" s="1076"/>
      <c r="Q24" s="1076"/>
      <c r="R24" s="1076"/>
      <c r="S24" s="1076"/>
      <c r="T24" s="1076"/>
      <c r="U24" s="1076"/>
      <c r="V24" s="1076"/>
      <c r="W24" s="1076"/>
      <c r="X24" s="1076"/>
      <c r="Y24" s="1076"/>
      <c r="Z24" s="1076"/>
      <c r="AA24" s="1076"/>
      <c r="AB24" s="1076"/>
      <c r="AC24" s="1076"/>
      <c r="AD24" s="1076"/>
      <c r="AE24" s="1076"/>
      <c r="AF24" s="1076"/>
      <c r="AG24" s="1076"/>
      <c r="AH24" s="1076"/>
      <c r="AI24" s="1076"/>
      <c r="AJ24" s="1076"/>
      <c r="AK24" s="1076"/>
      <c r="AL24" s="1076"/>
      <c r="AM24" s="1076"/>
      <c r="AN24" s="1076"/>
      <c r="AO24" s="1076"/>
      <c r="AP24" s="1076"/>
      <c r="AQ24" s="1076"/>
      <c r="AR24" s="1076"/>
      <c r="AS24" s="1076"/>
      <c r="AT24" s="1076"/>
      <c r="AU24" s="1076"/>
      <c r="AV24" s="1076"/>
      <c r="AW24" s="1076"/>
      <c r="AX24" s="1076"/>
      <c r="AY24" s="1076"/>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5" t="s">
        <v>379</v>
      </c>
      <c r="B25" s="1075"/>
      <c r="C25" s="1075"/>
      <c r="D25" s="1075"/>
      <c r="E25" s="1075"/>
      <c r="F25" s="1075"/>
      <c r="G25" s="1075"/>
      <c r="H25" s="1075"/>
      <c r="I25" s="1075"/>
      <c r="J25" s="1075"/>
      <c r="K25" s="1075"/>
      <c r="L25" s="1075"/>
      <c r="M25" s="1075"/>
      <c r="N25" s="1075"/>
      <c r="O25" s="1075"/>
      <c r="P25" s="1075"/>
      <c r="Q25" s="1075"/>
      <c r="R25" s="1075"/>
      <c r="S25" s="1075"/>
      <c r="T25" s="1075"/>
      <c r="U25" s="1075"/>
      <c r="V25" s="1075"/>
      <c r="W25" s="1075"/>
      <c r="X25" s="1075"/>
      <c r="Y25" s="1075"/>
      <c r="Z25" s="1075"/>
      <c r="AA25" s="1075"/>
      <c r="AB25" s="1075"/>
      <c r="AC25" s="1075"/>
      <c r="AD25" s="1075"/>
      <c r="AE25" s="1075"/>
      <c r="AF25" s="1075"/>
      <c r="AG25" s="1075"/>
      <c r="AH25" s="1075"/>
      <c r="AI25" s="1075"/>
      <c r="AJ25" s="1075"/>
      <c r="AK25" s="1075"/>
      <c r="AL25" s="1075"/>
      <c r="AM25" s="1075"/>
      <c r="AN25" s="1075"/>
      <c r="AO25" s="1075"/>
      <c r="AP25" s="1075"/>
      <c r="AQ25" s="1075"/>
      <c r="AR25" s="1075"/>
      <c r="AS25" s="1075"/>
      <c r="AT25" s="1075"/>
      <c r="AU25" s="1075"/>
      <c r="AV25" s="1075"/>
      <c r="AW25" s="1075"/>
      <c r="AX25" s="1075"/>
      <c r="AY25" s="1075"/>
      <c r="AZ25" s="1075"/>
      <c r="BA25" s="1075"/>
      <c r="BB25" s="1075"/>
      <c r="BC25" s="1075"/>
      <c r="BD25" s="1075"/>
      <c r="BE25" s="1075"/>
      <c r="BF25" s="1075"/>
      <c r="BG25" s="1075"/>
      <c r="BH25" s="1075"/>
      <c r="BI25" s="1075"/>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71" t="s">
        <v>383</v>
      </c>
      <c r="AG26" s="1021"/>
      <c r="AH26" s="1021"/>
      <c r="AI26" s="1021"/>
      <c r="AJ26" s="1072"/>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3"/>
      <c r="AG27" s="1024"/>
      <c r="AH27" s="1024"/>
      <c r="AI27" s="1024"/>
      <c r="AJ27" s="1074"/>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3" t="s">
        <v>388</v>
      </c>
      <c r="C28" s="1064"/>
      <c r="D28" s="1064"/>
      <c r="E28" s="1064"/>
      <c r="F28" s="1064"/>
      <c r="G28" s="1064"/>
      <c r="H28" s="1064"/>
      <c r="I28" s="1064"/>
      <c r="J28" s="1064"/>
      <c r="K28" s="1064"/>
      <c r="L28" s="1064"/>
      <c r="M28" s="1064"/>
      <c r="N28" s="1064"/>
      <c r="O28" s="1064"/>
      <c r="P28" s="1065"/>
      <c r="Q28" s="1066">
        <v>6579</v>
      </c>
      <c r="R28" s="1067"/>
      <c r="S28" s="1067"/>
      <c r="T28" s="1067"/>
      <c r="U28" s="1067"/>
      <c r="V28" s="1067">
        <v>6535</v>
      </c>
      <c r="W28" s="1067"/>
      <c r="X28" s="1067"/>
      <c r="Y28" s="1067"/>
      <c r="Z28" s="1067"/>
      <c r="AA28" s="1067">
        <v>44</v>
      </c>
      <c r="AB28" s="1067"/>
      <c r="AC28" s="1067"/>
      <c r="AD28" s="1067"/>
      <c r="AE28" s="1068"/>
      <c r="AF28" s="1069">
        <v>44</v>
      </c>
      <c r="AG28" s="1067"/>
      <c r="AH28" s="1067"/>
      <c r="AI28" s="1067"/>
      <c r="AJ28" s="1070"/>
      <c r="AK28" s="1055">
        <v>562</v>
      </c>
      <c r="AL28" s="1056"/>
      <c r="AM28" s="1056"/>
      <c r="AN28" s="1056"/>
      <c r="AO28" s="1056"/>
      <c r="AP28" s="1057" t="s">
        <v>555</v>
      </c>
      <c r="AQ28" s="1058"/>
      <c r="AR28" s="1058"/>
      <c r="AS28" s="1058"/>
      <c r="AT28" s="1059"/>
      <c r="AU28" s="1056" t="s">
        <v>555</v>
      </c>
      <c r="AV28" s="1056"/>
      <c r="AW28" s="1056"/>
      <c r="AX28" s="1056"/>
      <c r="AY28" s="1056"/>
      <c r="AZ28" s="1060" t="s">
        <v>555</v>
      </c>
      <c r="BA28" s="1060"/>
      <c r="BB28" s="1060"/>
      <c r="BC28" s="1060"/>
      <c r="BD28" s="1060"/>
      <c r="BE28" s="1061"/>
      <c r="BF28" s="1061"/>
      <c r="BG28" s="1061"/>
      <c r="BH28" s="1061"/>
      <c r="BI28" s="1062"/>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1225</v>
      </c>
      <c r="R29" s="1052"/>
      <c r="S29" s="1052"/>
      <c r="T29" s="1052"/>
      <c r="U29" s="1052"/>
      <c r="V29" s="1052">
        <v>1219</v>
      </c>
      <c r="W29" s="1052"/>
      <c r="X29" s="1052"/>
      <c r="Y29" s="1052"/>
      <c r="Z29" s="1052"/>
      <c r="AA29" s="1052">
        <v>6</v>
      </c>
      <c r="AB29" s="1052"/>
      <c r="AC29" s="1052"/>
      <c r="AD29" s="1052"/>
      <c r="AE29" s="1053"/>
      <c r="AF29" s="1048">
        <v>6</v>
      </c>
      <c r="AG29" s="1049"/>
      <c r="AH29" s="1049"/>
      <c r="AI29" s="1049"/>
      <c r="AJ29" s="1050"/>
      <c r="AK29" s="993">
        <v>326</v>
      </c>
      <c r="AL29" s="984"/>
      <c r="AM29" s="984"/>
      <c r="AN29" s="984"/>
      <c r="AO29" s="984"/>
      <c r="AP29" s="994" t="s">
        <v>555</v>
      </c>
      <c r="AQ29" s="992"/>
      <c r="AR29" s="992"/>
      <c r="AS29" s="992"/>
      <c r="AT29" s="993"/>
      <c r="AU29" s="984" t="s">
        <v>555</v>
      </c>
      <c r="AV29" s="984"/>
      <c r="AW29" s="984"/>
      <c r="AX29" s="984"/>
      <c r="AY29" s="984"/>
      <c r="AZ29" s="1054" t="s">
        <v>555</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7507</v>
      </c>
      <c r="R30" s="1052"/>
      <c r="S30" s="1052"/>
      <c r="T30" s="1052"/>
      <c r="U30" s="1052"/>
      <c r="V30" s="1052">
        <v>7311</v>
      </c>
      <c r="W30" s="1052"/>
      <c r="X30" s="1052"/>
      <c r="Y30" s="1052"/>
      <c r="Z30" s="1052"/>
      <c r="AA30" s="1052">
        <v>196</v>
      </c>
      <c r="AB30" s="1052"/>
      <c r="AC30" s="1052"/>
      <c r="AD30" s="1052"/>
      <c r="AE30" s="1053"/>
      <c r="AF30" s="1048">
        <v>196</v>
      </c>
      <c r="AG30" s="1049"/>
      <c r="AH30" s="1049"/>
      <c r="AI30" s="1049"/>
      <c r="AJ30" s="1050"/>
      <c r="AK30" s="993">
        <v>1061</v>
      </c>
      <c r="AL30" s="984"/>
      <c r="AM30" s="984"/>
      <c r="AN30" s="984"/>
      <c r="AO30" s="984"/>
      <c r="AP30" s="994" t="s">
        <v>555</v>
      </c>
      <c r="AQ30" s="992"/>
      <c r="AR30" s="992"/>
      <c r="AS30" s="992"/>
      <c r="AT30" s="993"/>
      <c r="AU30" s="984" t="s">
        <v>555</v>
      </c>
      <c r="AV30" s="984"/>
      <c r="AW30" s="984"/>
      <c r="AX30" s="984"/>
      <c r="AY30" s="984"/>
      <c r="AZ30" s="1054" t="s">
        <v>555</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8148</v>
      </c>
      <c r="R31" s="1052"/>
      <c r="S31" s="1052"/>
      <c r="T31" s="1052"/>
      <c r="U31" s="1052"/>
      <c r="V31" s="1052">
        <v>8627</v>
      </c>
      <c r="W31" s="1052"/>
      <c r="X31" s="1052"/>
      <c r="Y31" s="1052"/>
      <c r="Z31" s="1052"/>
      <c r="AA31" s="1052">
        <v>-479</v>
      </c>
      <c r="AB31" s="1052"/>
      <c r="AC31" s="1052"/>
      <c r="AD31" s="1052"/>
      <c r="AE31" s="1053"/>
      <c r="AF31" s="1048">
        <v>194</v>
      </c>
      <c r="AG31" s="1049"/>
      <c r="AH31" s="1049"/>
      <c r="AI31" s="1049"/>
      <c r="AJ31" s="1050"/>
      <c r="AK31" s="993">
        <v>1063</v>
      </c>
      <c r="AL31" s="984"/>
      <c r="AM31" s="984"/>
      <c r="AN31" s="984"/>
      <c r="AO31" s="984"/>
      <c r="AP31" s="984">
        <v>5322</v>
      </c>
      <c r="AQ31" s="984"/>
      <c r="AR31" s="984"/>
      <c r="AS31" s="984"/>
      <c r="AT31" s="984"/>
      <c r="AU31" s="984">
        <v>3209</v>
      </c>
      <c r="AV31" s="984"/>
      <c r="AW31" s="984"/>
      <c r="AX31" s="984"/>
      <c r="AY31" s="984"/>
      <c r="AZ31" s="1054" t="s">
        <v>555</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2202</v>
      </c>
      <c r="R32" s="1052"/>
      <c r="S32" s="1052"/>
      <c r="T32" s="1052"/>
      <c r="U32" s="1052"/>
      <c r="V32" s="1052">
        <v>2227</v>
      </c>
      <c r="W32" s="1052"/>
      <c r="X32" s="1052"/>
      <c r="Y32" s="1052"/>
      <c r="Z32" s="1052"/>
      <c r="AA32" s="1052">
        <v>-25</v>
      </c>
      <c r="AB32" s="1052"/>
      <c r="AC32" s="1052"/>
      <c r="AD32" s="1052"/>
      <c r="AE32" s="1053"/>
      <c r="AF32" s="1048">
        <v>2270</v>
      </c>
      <c r="AG32" s="1049"/>
      <c r="AH32" s="1049"/>
      <c r="AI32" s="1049"/>
      <c r="AJ32" s="1050"/>
      <c r="AK32" s="993">
        <v>54</v>
      </c>
      <c r="AL32" s="984"/>
      <c r="AM32" s="984"/>
      <c r="AN32" s="984"/>
      <c r="AO32" s="984"/>
      <c r="AP32" s="984">
        <v>12984</v>
      </c>
      <c r="AQ32" s="984"/>
      <c r="AR32" s="984"/>
      <c r="AS32" s="984"/>
      <c r="AT32" s="984"/>
      <c r="AU32" s="984">
        <v>169</v>
      </c>
      <c r="AV32" s="984"/>
      <c r="AW32" s="984"/>
      <c r="AX32" s="984"/>
      <c r="AY32" s="984"/>
      <c r="AZ32" s="1054" t="s">
        <v>555</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394</v>
      </c>
      <c r="C33" s="1044"/>
      <c r="D33" s="1044"/>
      <c r="E33" s="1044"/>
      <c r="F33" s="1044"/>
      <c r="G33" s="1044"/>
      <c r="H33" s="1044"/>
      <c r="I33" s="1044"/>
      <c r="J33" s="1044"/>
      <c r="K33" s="1044"/>
      <c r="L33" s="1044"/>
      <c r="M33" s="1044"/>
      <c r="N33" s="1044"/>
      <c r="O33" s="1044"/>
      <c r="P33" s="1045"/>
      <c r="Q33" s="1051">
        <v>2192</v>
      </c>
      <c r="R33" s="1052"/>
      <c r="S33" s="1052"/>
      <c r="T33" s="1052"/>
      <c r="U33" s="1052"/>
      <c r="V33" s="1052">
        <v>1925</v>
      </c>
      <c r="W33" s="1052"/>
      <c r="X33" s="1052"/>
      <c r="Y33" s="1052"/>
      <c r="Z33" s="1052"/>
      <c r="AA33" s="1052">
        <v>267</v>
      </c>
      <c r="AB33" s="1052"/>
      <c r="AC33" s="1052"/>
      <c r="AD33" s="1052"/>
      <c r="AE33" s="1053"/>
      <c r="AF33" s="1048">
        <v>724</v>
      </c>
      <c r="AG33" s="1049"/>
      <c r="AH33" s="1049"/>
      <c r="AI33" s="1049"/>
      <c r="AJ33" s="1050"/>
      <c r="AK33" s="993">
        <v>1034</v>
      </c>
      <c r="AL33" s="984"/>
      <c r="AM33" s="984"/>
      <c r="AN33" s="984"/>
      <c r="AO33" s="984"/>
      <c r="AP33" s="984">
        <v>13941</v>
      </c>
      <c r="AQ33" s="984"/>
      <c r="AR33" s="984"/>
      <c r="AS33" s="984"/>
      <c r="AT33" s="984"/>
      <c r="AU33" s="984">
        <v>12561</v>
      </c>
      <c r="AV33" s="984"/>
      <c r="AW33" s="984"/>
      <c r="AX33" s="984"/>
      <c r="AY33" s="984"/>
      <c r="AZ33" s="1054" t="s">
        <v>555</v>
      </c>
      <c r="BA33" s="1054"/>
      <c r="BB33" s="1054"/>
      <c r="BC33" s="1054"/>
      <c r="BD33" s="1054"/>
      <c r="BE33" s="985" t="s">
        <v>392</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3434</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554</v>
      </c>
      <c r="C68" s="999"/>
      <c r="D68" s="999"/>
      <c r="E68" s="999"/>
      <c r="F68" s="999"/>
      <c r="G68" s="999"/>
      <c r="H68" s="999"/>
      <c r="I68" s="999"/>
      <c r="J68" s="999"/>
      <c r="K68" s="999"/>
      <c r="L68" s="999"/>
      <c r="M68" s="999"/>
      <c r="N68" s="999"/>
      <c r="O68" s="999"/>
      <c r="P68" s="1000"/>
      <c r="Q68" s="1001">
        <v>42</v>
      </c>
      <c r="R68" s="995"/>
      <c r="S68" s="995"/>
      <c r="T68" s="995"/>
      <c r="U68" s="995"/>
      <c r="V68" s="995">
        <v>42</v>
      </c>
      <c r="W68" s="995"/>
      <c r="X68" s="995"/>
      <c r="Y68" s="995"/>
      <c r="Z68" s="995"/>
      <c r="AA68" s="995" t="s">
        <v>555</v>
      </c>
      <c r="AB68" s="995"/>
      <c r="AC68" s="995"/>
      <c r="AD68" s="995"/>
      <c r="AE68" s="995"/>
      <c r="AF68" s="995" t="s">
        <v>555</v>
      </c>
      <c r="AG68" s="995"/>
      <c r="AH68" s="995"/>
      <c r="AI68" s="995"/>
      <c r="AJ68" s="995"/>
      <c r="AK68" s="995">
        <v>19</v>
      </c>
      <c r="AL68" s="995"/>
      <c r="AM68" s="995"/>
      <c r="AN68" s="995"/>
      <c r="AO68" s="995"/>
      <c r="AP68" s="995" t="s">
        <v>487</v>
      </c>
      <c r="AQ68" s="995"/>
      <c r="AR68" s="995"/>
      <c r="AS68" s="995"/>
      <c r="AT68" s="995"/>
      <c r="AU68" s="995" t="s">
        <v>487</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556</v>
      </c>
      <c r="C69" s="988"/>
      <c r="D69" s="988"/>
      <c r="E69" s="988"/>
      <c r="F69" s="988"/>
      <c r="G69" s="988"/>
      <c r="H69" s="988"/>
      <c r="I69" s="988"/>
      <c r="J69" s="988"/>
      <c r="K69" s="988"/>
      <c r="L69" s="988"/>
      <c r="M69" s="988"/>
      <c r="N69" s="988"/>
      <c r="O69" s="988"/>
      <c r="P69" s="989"/>
      <c r="Q69" s="990">
        <v>114</v>
      </c>
      <c r="R69" s="984"/>
      <c r="S69" s="984"/>
      <c r="T69" s="984"/>
      <c r="U69" s="984"/>
      <c r="V69" s="984">
        <v>107</v>
      </c>
      <c r="W69" s="984"/>
      <c r="X69" s="984"/>
      <c r="Y69" s="984"/>
      <c r="Z69" s="984"/>
      <c r="AA69" s="984">
        <v>7</v>
      </c>
      <c r="AB69" s="984"/>
      <c r="AC69" s="984"/>
      <c r="AD69" s="984"/>
      <c r="AE69" s="984"/>
      <c r="AF69" s="984">
        <v>7</v>
      </c>
      <c r="AG69" s="984"/>
      <c r="AH69" s="984"/>
      <c r="AI69" s="984"/>
      <c r="AJ69" s="984"/>
      <c r="AK69" s="984">
        <v>10</v>
      </c>
      <c r="AL69" s="984"/>
      <c r="AM69" s="984"/>
      <c r="AN69" s="984"/>
      <c r="AO69" s="984"/>
      <c r="AP69" s="984" t="s">
        <v>487</v>
      </c>
      <c r="AQ69" s="984"/>
      <c r="AR69" s="984"/>
      <c r="AS69" s="984"/>
      <c r="AT69" s="984"/>
      <c r="AU69" s="984" t="s">
        <v>487</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557</v>
      </c>
      <c r="C70" s="988"/>
      <c r="D70" s="988"/>
      <c r="E70" s="988"/>
      <c r="F70" s="988"/>
      <c r="G70" s="988"/>
      <c r="H70" s="988"/>
      <c r="I70" s="988"/>
      <c r="J70" s="988"/>
      <c r="K70" s="988"/>
      <c r="L70" s="988"/>
      <c r="M70" s="988"/>
      <c r="N70" s="988"/>
      <c r="O70" s="988"/>
      <c r="P70" s="989"/>
      <c r="Q70" s="990">
        <v>21</v>
      </c>
      <c r="R70" s="984"/>
      <c r="S70" s="984"/>
      <c r="T70" s="984"/>
      <c r="U70" s="984"/>
      <c r="V70" s="984">
        <v>20</v>
      </c>
      <c r="W70" s="984"/>
      <c r="X70" s="984"/>
      <c r="Y70" s="984"/>
      <c r="Z70" s="984"/>
      <c r="AA70" s="984">
        <v>1</v>
      </c>
      <c r="AB70" s="984"/>
      <c r="AC70" s="984"/>
      <c r="AD70" s="984"/>
      <c r="AE70" s="984"/>
      <c r="AF70" s="984">
        <v>1</v>
      </c>
      <c r="AG70" s="984"/>
      <c r="AH70" s="984"/>
      <c r="AI70" s="984"/>
      <c r="AJ70" s="984"/>
      <c r="AK70" s="984">
        <v>111</v>
      </c>
      <c r="AL70" s="984"/>
      <c r="AM70" s="984"/>
      <c r="AN70" s="984"/>
      <c r="AO70" s="984"/>
      <c r="AP70" s="984" t="s">
        <v>487</v>
      </c>
      <c r="AQ70" s="984"/>
      <c r="AR70" s="984"/>
      <c r="AS70" s="984"/>
      <c r="AT70" s="984"/>
      <c r="AU70" s="984" t="s">
        <v>487</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558</v>
      </c>
      <c r="C71" s="988"/>
      <c r="D71" s="988"/>
      <c r="E71" s="988"/>
      <c r="F71" s="988"/>
      <c r="G71" s="988"/>
      <c r="H71" s="988"/>
      <c r="I71" s="988"/>
      <c r="J71" s="988"/>
      <c r="K71" s="988"/>
      <c r="L71" s="988"/>
      <c r="M71" s="988"/>
      <c r="N71" s="988"/>
      <c r="O71" s="988"/>
      <c r="P71" s="989"/>
      <c r="Q71" s="990">
        <v>125</v>
      </c>
      <c r="R71" s="984"/>
      <c r="S71" s="984"/>
      <c r="T71" s="984"/>
      <c r="U71" s="984"/>
      <c r="V71" s="984">
        <v>122</v>
      </c>
      <c r="W71" s="984"/>
      <c r="X71" s="984"/>
      <c r="Y71" s="984"/>
      <c r="Z71" s="984"/>
      <c r="AA71" s="984">
        <v>4</v>
      </c>
      <c r="AB71" s="984"/>
      <c r="AC71" s="984"/>
      <c r="AD71" s="984"/>
      <c r="AE71" s="984"/>
      <c r="AF71" s="984">
        <v>4</v>
      </c>
      <c r="AG71" s="984"/>
      <c r="AH71" s="984"/>
      <c r="AI71" s="984"/>
      <c r="AJ71" s="984"/>
      <c r="AK71" s="984">
        <v>9</v>
      </c>
      <c r="AL71" s="984"/>
      <c r="AM71" s="984"/>
      <c r="AN71" s="984"/>
      <c r="AO71" s="984"/>
      <c r="AP71" s="984" t="s">
        <v>487</v>
      </c>
      <c r="AQ71" s="984"/>
      <c r="AR71" s="984"/>
      <c r="AS71" s="984"/>
      <c r="AT71" s="984"/>
      <c r="AU71" s="984" t="s">
        <v>487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559</v>
      </c>
      <c r="C72" s="988"/>
      <c r="D72" s="988"/>
      <c r="E72" s="988"/>
      <c r="F72" s="988"/>
      <c r="G72" s="988"/>
      <c r="H72" s="988"/>
      <c r="I72" s="988"/>
      <c r="J72" s="988"/>
      <c r="K72" s="988"/>
      <c r="L72" s="988"/>
      <c r="M72" s="988"/>
      <c r="N72" s="988"/>
      <c r="O72" s="988"/>
      <c r="P72" s="989"/>
      <c r="Q72" s="990">
        <v>19</v>
      </c>
      <c r="R72" s="984"/>
      <c r="S72" s="984"/>
      <c r="T72" s="984"/>
      <c r="U72" s="984"/>
      <c r="V72" s="984">
        <v>19</v>
      </c>
      <c r="W72" s="984"/>
      <c r="X72" s="984"/>
      <c r="Y72" s="984"/>
      <c r="Z72" s="984"/>
      <c r="AA72" s="984">
        <v>0</v>
      </c>
      <c r="AB72" s="984"/>
      <c r="AC72" s="984"/>
      <c r="AD72" s="984"/>
      <c r="AE72" s="984"/>
      <c r="AF72" s="984">
        <v>0</v>
      </c>
      <c r="AG72" s="984"/>
      <c r="AH72" s="984"/>
      <c r="AI72" s="984"/>
      <c r="AJ72" s="984"/>
      <c r="AK72" s="984" t="s">
        <v>487</v>
      </c>
      <c r="AL72" s="984"/>
      <c r="AM72" s="984"/>
      <c r="AN72" s="984"/>
      <c r="AO72" s="984"/>
      <c r="AP72" s="984" t="s">
        <v>487</v>
      </c>
      <c r="AQ72" s="984"/>
      <c r="AR72" s="984"/>
      <c r="AS72" s="984"/>
      <c r="AT72" s="984"/>
      <c r="AU72" s="984" t="s">
        <v>487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560</v>
      </c>
      <c r="C73" s="988"/>
      <c r="D73" s="988"/>
      <c r="E73" s="988"/>
      <c r="F73" s="988"/>
      <c r="G73" s="988"/>
      <c r="H73" s="988"/>
      <c r="I73" s="988"/>
      <c r="J73" s="988"/>
      <c r="K73" s="988"/>
      <c r="L73" s="988"/>
      <c r="M73" s="988"/>
      <c r="N73" s="988"/>
      <c r="O73" s="988"/>
      <c r="P73" s="989"/>
      <c r="Q73" s="990">
        <v>241</v>
      </c>
      <c r="R73" s="984"/>
      <c r="S73" s="984"/>
      <c r="T73" s="984"/>
      <c r="U73" s="984"/>
      <c r="V73" s="984">
        <v>241</v>
      </c>
      <c r="W73" s="984"/>
      <c r="X73" s="984"/>
      <c r="Y73" s="984"/>
      <c r="Z73" s="984"/>
      <c r="AA73" s="984">
        <v>0</v>
      </c>
      <c r="AB73" s="984"/>
      <c r="AC73" s="984"/>
      <c r="AD73" s="984"/>
      <c r="AE73" s="984"/>
      <c r="AF73" s="984">
        <v>0</v>
      </c>
      <c r="AG73" s="984"/>
      <c r="AH73" s="984"/>
      <c r="AI73" s="984"/>
      <c r="AJ73" s="984"/>
      <c r="AK73" s="984" t="s">
        <v>487</v>
      </c>
      <c r="AL73" s="984"/>
      <c r="AM73" s="984"/>
      <c r="AN73" s="984"/>
      <c r="AO73" s="984"/>
      <c r="AP73" s="984">
        <v>1178</v>
      </c>
      <c r="AQ73" s="984"/>
      <c r="AR73" s="984"/>
      <c r="AS73" s="984"/>
      <c r="AT73" s="984"/>
      <c r="AU73" s="984">
        <v>588</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561</v>
      </c>
      <c r="C74" s="988"/>
      <c r="D74" s="988"/>
      <c r="E74" s="988"/>
      <c r="F74" s="988"/>
      <c r="G74" s="988"/>
      <c r="H74" s="988"/>
      <c r="I74" s="988"/>
      <c r="J74" s="988"/>
      <c r="K74" s="988"/>
      <c r="L74" s="988"/>
      <c r="M74" s="988"/>
      <c r="N74" s="988"/>
      <c r="O74" s="988"/>
      <c r="P74" s="989"/>
      <c r="Q74" s="990">
        <v>208</v>
      </c>
      <c r="R74" s="984"/>
      <c r="S74" s="984"/>
      <c r="T74" s="984"/>
      <c r="U74" s="984"/>
      <c r="V74" s="984">
        <v>208</v>
      </c>
      <c r="W74" s="984"/>
      <c r="X74" s="984"/>
      <c r="Y74" s="984"/>
      <c r="Z74" s="984"/>
      <c r="AA74" s="984">
        <v>0</v>
      </c>
      <c r="AB74" s="984"/>
      <c r="AC74" s="984"/>
      <c r="AD74" s="984"/>
      <c r="AE74" s="984"/>
      <c r="AF74" s="984">
        <v>0</v>
      </c>
      <c r="AG74" s="984"/>
      <c r="AH74" s="984"/>
      <c r="AI74" s="984"/>
      <c r="AJ74" s="984"/>
      <c r="AK74" s="984" t="s">
        <v>487</v>
      </c>
      <c r="AL74" s="984"/>
      <c r="AM74" s="984"/>
      <c r="AN74" s="984"/>
      <c r="AO74" s="984"/>
      <c r="AP74" s="984">
        <v>124</v>
      </c>
      <c r="AQ74" s="984"/>
      <c r="AR74" s="984"/>
      <c r="AS74" s="984"/>
      <c r="AT74" s="984"/>
      <c r="AU74" s="984">
        <v>54</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562</v>
      </c>
      <c r="C75" s="988"/>
      <c r="D75" s="988"/>
      <c r="E75" s="988"/>
      <c r="F75" s="988"/>
      <c r="G75" s="988"/>
      <c r="H75" s="988"/>
      <c r="I75" s="988"/>
      <c r="J75" s="988"/>
      <c r="K75" s="988"/>
      <c r="L75" s="988"/>
      <c r="M75" s="988"/>
      <c r="N75" s="988"/>
      <c r="O75" s="988"/>
      <c r="P75" s="989"/>
      <c r="Q75" s="991">
        <v>172</v>
      </c>
      <c r="R75" s="992"/>
      <c r="S75" s="992"/>
      <c r="T75" s="992"/>
      <c r="U75" s="993"/>
      <c r="V75" s="994">
        <v>167</v>
      </c>
      <c r="W75" s="992"/>
      <c r="X75" s="992"/>
      <c r="Y75" s="992"/>
      <c r="Z75" s="993"/>
      <c r="AA75" s="994">
        <v>5</v>
      </c>
      <c r="AB75" s="992"/>
      <c r="AC75" s="992"/>
      <c r="AD75" s="992"/>
      <c r="AE75" s="993"/>
      <c r="AF75" s="994">
        <v>5</v>
      </c>
      <c r="AG75" s="992"/>
      <c r="AH75" s="992"/>
      <c r="AI75" s="992"/>
      <c r="AJ75" s="993"/>
      <c r="AK75" s="994" t="s">
        <v>487</v>
      </c>
      <c r="AL75" s="992"/>
      <c r="AM75" s="992"/>
      <c r="AN75" s="992"/>
      <c r="AO75" s="993"/>
      <c r="AP75" s="994" t="s">
        <v>487</v>
      </c>
      <c r="AQ75" s="992"/>
      <c r="AR75" s="992"/>
      <c r="AS75" s="992"/>
      <c r="AT75" s="993"/>
      <c r="AU75" s="994" t="s">
        <v>487</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563</v>
      </c>
      <c r="C76" s="988"/>
      <c r="D76" s="988"/>
      <c r="E76" s="988"/>
      <c r="F76" s="988"/>
      <c r="G76" s="988"/>
      <c r="H76" s="988"/>
      <c r="I76" s="988"/>
      <c r="J76" s="988"/>
      <c r="K76" s="988"/>
      <c r="L76" s="988"/>
      <c r="M76" s="988"/>
      <c r="N76" s="988"/>
      <c r="O76" s="988"/>
      <c r="P76" s="989"/>
      <c r="Q76" s="991">
        <v>8</v>
      </c>
      <c r="R76" s="992"/>
      <c r="S76" s="992"/>
      <c r="T76" s="992"/>
      <c r="U76" s="993"/>
      <c r="V76" s="994">
        <v>7</v>
      </c>
      <c r="W76" s="992"/>
      <c r="X76" s="992"/>
      <c r="Y76" s="992"/>
      <c r="Z76" s="993"/>
      <c r="AA76" s="994">
        <v>1</v>
      </c>
      <c r="AB76" s="992"/>
      <c r="AC76" s="992"/>
      <c r="AD76" s="992"/>
      <c r="AE76" s="993"/>
      <c r="AF76" s="994">
        <v>1</v>
      </c>
      <c r="AG76" s="992"/>
      <c r="AH76" s="992"/>
      <c r="AI76" s="992"/>
      <c r="AJ76" s="993"/>
      <c r="AK76" s="994" t="s">
        <v>487</v>
      </c>
      <c r="AL76" s="992"/>
      <c r="AM76" s="992"/>
      <c r="AN76" s="992"/>
      <c r="AO76" s="993"/>
      <c r="AP76" s="994" t="s">
        <v>487</v>
      </c>
      <c r="AQ76" s="992"/>
      <c r="AR76" s="992"/>
      <c r="AS76" s="992"/>
      <c r="AT76" s="993"/>
      <c r="AU76" s="994" t="s">
        <v>487</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564</v>
      </c>
      <c r="C77" s="988"/>
      <c r="D77" s="988"/>
      <c r="E77" s="988"/>
      <c r="F77" s="988"/>
      <c r="G77" s="988"/>
      <c r="H77" s="988"/>
      <c r="I77" s="988"/>
      <c r="J77" s="988"/>
      <c r="K77" s="988"/>
      <c r="L77" s="988"/>
      <c r="M77" s="988"/>
      <c r="N77" s="988"/>
      <c r="O77" s="988"/>
      <c r="P77" s="989"/>
      <c r="Q77" s="991">
        <v>881</v>
      </c>
      <c r="R77" s="992"/>
      <c r="S77" s="992"/>
      <c r="T77" s="992"/>
      <c r="U77" s="993"/>
      <c r="V77" s="994">
        <v>857</v>
      </c>
      <c r="W77" s="992"/>
      <c r="X77" s="992"/>
      <c r="Y77" s="992"/>
      <c r="Z77" s="993"/>
      <c r="AA77" s="994">
        <v>23</v>
      </c>
      <c r="AB77" s="992"/>
      <c r="AC77" s="992"/>
      <c r="AD77" s="992"/>
      <c r="AE77" s="993"/>
      <c r="AF77" s="994">
        <v>23</v>
      </c>
      <c r="AG77" s="992"/>
      <c r="AH77" s="992"/>
      <c r="AI77" s="992"/>
      <c r="AJ77" s="993"/>
      <c r="AK77" s="994">
        <v>83</v>
      </c>
      <c r="AL77" s="992"/>
      <c r="AM77" s="992"/>
      <c r="AN77" s="992"/>
      <c r="AO77" s="993"/>
      <c r="AP77" s="994" t="s">
        <v>487</v>
      </c>
      <c r="AQ77" s="992"/>
      <c r="AR77" s="992"/>
      <c r="AS77" s="992"/>
      <c r="AT77" s="993"/>
      <c r="AU77" s="994" t="s">
        <v>487</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565</v>
      </c>
      <c r="C78" s="988"/>
      <c r="D78" s="988"/>
      <c r="E78" s="988"/>
      <c r="F78" s="988"/>
      <c r="G78" s="988"/>
      <c r="H78" s="988"/>
      <c r="I78" s="988"/>
      <c r="J78" s="988"/>
      <c r="K78" s="988"/>
      <c r="L78" s="988"/>
      <c r="M78" s="988"/>
      <c r="N78" s="988"/>
      <c r="O78" s="988"/>
      <c r="P78" s="989"/>
      <c r="Q78" s="990">
        <v>184908</v>
      </c>
      <c r="R78" s="984"/>
      <c r="S78" s="984"/>
      <c r="T78" s="984"/>
      <c r="U78" s="984"/>
      <c r="V78" s="984">
        <v>182658</v>
      </c>
      <c r="W78" s="984"/>
      <c r="X78" s="984"/>
      <c r="Y78" s="984"/>
      <c r="Z78" s="984"/>
      <c r="AA78" s="984">
        <v>2250</v>
      </c>
      <c r="AB78" s="984"/>
      <c r="AC78" s="984"/>
      <c r="AD78" s="984"/>
      <c r="AE78" s="984"/>
      <c r="AF78" s="984">
        <v>2250</v>
      </c>
      <c r="AG78" s="984"/>
      <c r="AH78" s="984"/>
      <c r="AI78" s="984"/>
      <c r="AJ78" s="984"/>
      <c r="AK78" s="984">
        <v>1084</v>
      </c>
      <c r="AL78" s="984"/>
      <c r="AM78" s="984"/>
      <c r="AN78" s="984"/>
      <c r="AO78" s="984"/>
      <c r="AP78" s="984" t="s">
        <v>487</v>
      </c>
      <c r="AQ78" s="984"/>
      <c r="AR78" s="984"/>
      <c r="AS78" s="984"/>
      <c r="AT78" s="984"/>
      <c r="AU78" s="984" t="s">
        <v>487</v>
      </c>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3442861</v>
      </c>
      <c r="AB110" s="902"/>
      <c r="AC110" s="902"/>
      <c r="AD110" s="902"/>
      <c r="AE110" s="903"/>
      <c r="AF110" s="904">
        <v>3377262</v>
      </c>
      <c r="AG110" s="902"/>
      <c r="AH110" s="902"/>
      <c r="AI110" s="902"/>
      <c r="AJ110" s="903"/>
      <c r="AK110" s="904">
        <v>3429250</v>
      </c>
      <c r="AL110" s="902"/>
      <c r="AM110" s="902"/>
      <c r="AN110" s="902"/>
      <c r="AO110" s="903"/>
      <c r="AP110" s="905">
        <v>21.9</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38728958</v>
      </c>
      <c r="BR110" s="855"/>
      <c r="BS110" s="855"/>
      <c r="BT110" s="855"/>
      <c r="BU110" s="855"/>
      <c r="BV110" s="855">
        <v>39271663</v>
      </c>
      <c r="BW110" s="855"/>
      <c r="BX110" s="855"/>
      <c r="BY110" s="855"/>
      <c r="BZ110" s="855"/>
      <c r="CA110" s="855">
        <v>39214532</v>
      </c>
      <c r="CB110" s="855"/>
      <c r="CC110" s="855"/>
      <c r="CD110" s="855"/>
      <c r="CE110" s="855"/>
      <c r="CF110" s="879">
        <v>250.1</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v>221691</v>
      </c>
      <c r="BR111" s="830"/>
      <c r="BS111" s="830"/>
      <c r="BT111" s="830"/>
      <c r="BU111" s="830"/>
      <c r="BV111" s="830">
        <v>253392</v>
      </c>
      <c r="BW111" s="830"/>
      <c r="BX111" s="830"/>
      <c r="BY111" s="830"/>
      <c r="BZ111" s="830"/>
      <c r="CA111" s="830">
        <v>268081</v>
      </c>
      <c r="CB111" s="830"/>
      <c r="CC111" s="830"/>
      <c r="CD111" s="830"/>
      <c r="CE111" s="830"/>
      <c r="CF111" s="888">
        <v>1.7</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17153673</v>
      </c>
      <c r="BR112" s="830"/>
      <c r="BS112" s="830"/>
      <c r="BT112" s="830"/>
      <c r="BU112" s="830"/>
      <c r="BV112" s="830">
        <v>16262139</v>
      </c>
      <c r="BW112" s="830"/>
      <c r="BX112" s="830"/>
      <c r="BY112" s="830"/>
      <c r="BZ112" s="830"/>
      <c r="CA112" s="830">
        <v>15938911</v>
      </c>
      <c r="CB112" s="830"/>
      <c r="CC112" s="830"/>
      <c r="CD112" s="830"/>
      <c r="CE112" s="830"/>
      <c r="CF112" s="888">
        <v>101.7</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1424355</v>
      </c>
      <c r="AB113" s="932"/>
      <c r="AC113" s="932"/>
      <c r="AD113" s="932"/>
      <c r="AE113" s="933"/>
      <c r="AF113" s="934">
        <v>1424581</v>
      </c>
      <c r="AG113" s="932"/>
      <c r="AH113" s="932"/>
      <c r="AI113" s="932"/>
      <c r="AJ113" s="933"/>
      <c r="AK113" s="934">
        <v>1343247</v>
      </c>
      <c r="AL113" s="932"/>
      <c r="AM113" s="932"/>
      <c r="AN113" s="932"/>
      <c r="AO113" s="933"/>
      <c r="AP113" s="935">
        <v>8.6</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647484</v>
      </c>
      <c r="BR113" s="830"/>
      <c r="BS113" s="830"/>
      <c r="BT113" s="830"/>
      <c r="BU113" s="830"/>
      <c r="BV113" s="830">
        <v>651698</v>
      </c>
      <c r="BW113" s="830"/>
      <c r="BX113" s="830"/>
      <c r="BY113" s="830"/>
      <c r="BZ113" s="830"/>
      <c r="CA113" s="830">
        <v>642614</v>
      </c>
      <c r="CB113" s="830"/>
      <c r="CC113" s="830"/>
      <c r="CD113" s="830"/>
      <c r="CE113" s="830"/>
      <c r="CF113" s="888">
        <v>4.0999999999999996</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1254</v>
      </c>
      <c r="AB114" s="793"/>
      <c r="AC114" s="793"/>
      <c r="AD114" s="793"/>
      <c r="AE114" s="794"/>
      <c r="AF114" s="795">
        <v>9867</v>
      </c>
      <c r="AG114" s="793"/>
      <c r="AH114" s="793"/>
      <c r="AI114" s="793"/>
      <c r="AJ114" s="794"/>
      <c r="AK114" s="795">
        <v>52077</v>
      </c>
      <c r="AL114" s="793"/>
      <c r="AM114" s="793"/>
      <c r="AN114" s="793"/>
      <c r="AO114" s="794"/>
      <c r="AP114" s="837">
        <v>0.3</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4149968</v>
      </c>
      <c r="BR114" s="830"/>
      <c r="BS114" s="830"/>
      <c r="BT114" s="830"/>
      <c r="BU114" s="830"/>
      <c r="BV114" s="830">
        <v>4249360</v>
      </c>
      <c r="BW114" s="830"/>
      <c r="BX114" s="830"/>
      <c r="BY114" s="830"/>
      <c r="BZ114" s="830"/>
      <c r="CA114" s="830">
        <v>4231556</v>
      </c>
      <c r="CB114" s="830"/>
      <c r="CC114" s="830"/>
      <c r="CD114" s="830"/>
      <c r="CE114" s="830"/>
      <c r="CF114" s="888">
        <v>27</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17619</v>
      </c>
      <c r="AB115" s="932"/>
      <c r="AC115" s="932"/>
      <c r="AD115" s="932"/>
      <c r="AE115" s="933"/>
      <c r="AF115" s="934">
        <v>9462</v>
      </c>
      <c r="AG115" s="932"/>
      <c r="AH115" s="932"/>
      <c r="AI115" s="932"/>
      <c r="AJ115" s="933"/>
      <c r="AK115" s="934">
        <v>9731</v>
      </c>
      <c r="AL115" s="932"/>
      <c r="AM115" s="932"/>
      <c r="AN115" s="932"/>
      <c r="AO115" s="933"/>
      <c r="AP115" s="935">
        <v>0.1</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185825</v>
      </c>
      <c r="DH115" s="793"/>
      <c r="DI115" s="793"/>
      <c r="DJ115" s="793"/>
      <c r="DK115" s="794"/>
      <c r="DL115" s="795">
        <v>225420</v>
      </c>
      <c r="DM115" s="793"/>
      <c r="DN115" s="793"/>
      <c r="DO115" s="793"/>
      <c r="DP115" s="794"/>
      <c r="DQ115" s="795">
        <v>230255</v>
      </c>
      <c r="DR115" s="793"/>
      <c r="DS115" s="793"/>
      <c r="DT115" s="793"/>
      <c r="DU115" s="794"/>
      <c r="DV115" s="837">
        <v>1.5</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35866</v>
      </c>
      <c r="DH116" s="793"/>
      <c r="DI116" s="793"/>
      <c r="DJ116" s="793"/>
      <c r="DK116" s="794"/>
      <c r="DL116" s="795">
        <v>27972</v>
      </c>
      <c r="DM116" s="793"/>
      <c r="DN116" s="793"/>
      <c r="DO116" s="793"/>
      <c r="DP116" s="794"/>
      <c r="DQ116" s="795">
        <v>37826</v>
      </c>
      <c r="DR116" s="793"/>
      <c r="DS116" s="793"/>
      <c r="DT116" s="793"/>
      <c r="DU116" s="794"/>
      <c r="DV116" s="837">
        <v>0.2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4886089</v>
      </c>
      <c r="AB117" s="916"/>
      <c r="AC117" s="916"/>
      <c r="AD117" s="916"/>
      <c r="AE117" s="917"/>
      <c r="AF117" s="918">
        <v>4821172</v>
      </c>
      <c r="AG117" s="916"/>
      <c r="AH117" s="916"/>
      <c r="AI117" s="916"/>
      <c r="AJ117" s="917"/>
      <c r="AK117" s="918">
        <v>4834305</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60901774</v>
      </c>
      <c r="BR119" s="858"/>
      <c r="BS119" s="858"/>
      <c r="BT119" s="858"/>
      <c r="BU119" s="858"/>
      <c r="BV119" s="858">
        <v>60688252</v>
      </c>
      <c r="BW119" s="858"/>
      <c r="BX119" s="858"/>
      <c r="BY119" s="858"/>
      <c r="BZ119" s="858"/>
      <c r="CA119" s="858">
        <v>60295694</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6245664</v>
      </c>
      <c r="BR120" s="855"/>
      <c r="BS120" s="855"/>
      <c r="BT120" s="855"/>
      <c r="BU120" s="855"/>
      <c r="BV120" s="855">
        <v>5809459</v>
      </c>
      <c r="BW120" s="855"/>
      <c r="BX120" s="855"/>
      <c r="BY120" s="855"/>
      <c r="BZ120" s="855"/>
      <c r="CA120" s="855">
        <v>5062010</v>
      </c>
      <c r="CB120" s="855"/>
      <c r="CC120" s="855"/>
      <c r="CD120" s="855"/>
      <c r="CE120" s="855"/>
      <c r="CF120" s="879">
        <v>32.299999999999997</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12867117</v>
      </c>
      <c r="DH120" s="855"/>
      <c r="DI120" s="855"/>
      <c r="DJ120" s="855"/>
      <c r="DK120" s="855"/>
      <c r="DL120" s="855">
        <v>12378197</v>
      </c>
      <c r="DM120" s="855"/>
      <c r="DN120" s="855"/>
      <c r="DO120" s="855"/>
      <c r="DP120" s="855"/>
      <c r="DQ120" s="855">
        <v>12560764</v>
      </c>
      <c r="DR120" s="855"/>
      <c r="DS120" s="855"/>
      <c r="DT120" s="855"/>
      <c r="DU120" s="855"/>
      <c r="DV120" s="856">
        <v>80.099999999999994</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4289405</v>
      </c>
      <c r="BR121" s="830"/>
      <c r="BS121" s="830"/>
      <c r="BT121" s="830"/>
      <c r="BU121" s="830"/>
      <c r="BV121" s="830">
        <v>4845374</v>
      </c>
      <c r="BW121" s="830"/>
      <c r="BX121" s="830"/>
      <c r="BY121" s="830"/>
      <c r="BZ121" s="830"/>
      <c r="CA121" s="830">
        <v>5336705</v>
      </c>
      <c r="CB121" s="830"/>
      <c r="CC121" s="830"/>
      <c r="CD121" s="830"/>
      <c r="CE121" s="830"/>
      <c r="CF121" s="888">
        <v>34</v>
      </c>
      <c r="CG121" s="889"/>
      <c r="CH121" s="889"/>
      <c r="CI121" s="889"/>
      <c r="CJ121" s="889"/>
      <c r="CK121" s="882"/>
      <c r="CL121" s="868"/>
      <c r="CM121" s="868"/>
      <c r="CN121" s="868"/>
      <c r="CO121" s="869"/>
      <c r="CP121" s="848" t="s">
        <v>391</v>
      </c>
      <c r="CQ121" s="849"/>
      <c r="CR121" s="849"/>
      <c r="CS121" s="849"/>
      <c r="CT121" s="849"/>
      <c r="CU121" s="849"/>
      <c r="CV121" s="849"/>
      <c r="CW121" s="849"/>
      <c r="CX121" s="849"/>
      <c r="CY121" s="849"/>
      <c r="CZ121" s="849"/>
      <c r="DA121" s="849"/>
      <c r="DB121" s="849"/>
      <c r="DC121" s="849"/>
      <c r="DD121" s="849"/>
      <c r="DE121" s="849"/>
      <c r="DF121" s="850"/>
      <c r="DG121" s="829">
        <v>4266032</v>
      </c>
      <c r="DH121" s="830"/>
      <c r="DI121" s="830"/>
      <c r="DJ121" s="830"/>
      <c r="DK121" s="830"/>
      <c r="DL121" s="830">
        <v>3714855</v>
      </c>
      <c r="DM121" s="830"/>
      <c r="DN121" s="830"/>
      <c r="DO121" s="830"/>
      <c r="DP121" s="830"/>
      <c r="DQ121" s="830">
        <v>3209361</v>
      </c>
      <c r="DR121" s="830"/>
      <c r="DS121" s="830"/>
      <c r="DT121" s="830"/>
      <c r="DU121" s="830"/>
      <c r="DV121" s="807">
        <v>20.5</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34973060</v>
      </c>
      <c r="BR122" s="858"/>
      <c r="BS122" s="858"/>
      <c r="BT122" s="858"/>
      <c r="BU122" s="858"/>
      <c r="BV122" s="858">
        <v>33721104</v>
      </c>
      <c r="BW122" s="858"/>
      <c r="BX122" s="858"/>
      <c r="BY122" s="858"/>
      <c r="BZ122" s="858"/>
      <c r="CA122" s="858">
        <v>33568236</v>
      </c>
      <c r="CB122" s="858"/>
      <c r="CC122" s="858"/>
      <c r="CD122" s="858"/>
      <c r="CE122" s="858"/>
      <c r="CF122" s="859">
        <v>214.1</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20524</v>
      </c>
      <c r="DH122" s="830"/>
      <c r="DI122" s="830"/>
      <c r="DJ122" s="830"/>
      <c r="DK122" s="830"/>
      <c r="DL122" s="830">
        <v>169087</v>
      </c>
      <c r="DM122" s="830"/>
      <c r="DN122" s="830"/>
      <c r="DO122" s="830"/>
      <c r="DP122" s="830"/>
      <c r="DQ122" s="830">
        <v>168786</v>
      </c>
      <c r="DR122" s="830"/>
      <c r="DS122" s="830"/>
      <c r="DT122" s="830"/>
      <c r="DU122" s="830"/>
      <c r="DV122" s="807">
        <v>1.1000000000000001</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17619</v>
      </c>
      <c r="AB123" s="793"/>
      <c r="AC123" s="793"/>
      <c r="AD123" s="793"/>
      <c r="AE123" s="794"/>
      <c r="AF123" s="795">
        <v>9462</v>
      </c>
      <c r="AG123" s="793"/>
      <c r="AH123" s="793"/>
      <c r="AI123" s="793"/>
      <c r="AJ123" s="794"/>
      <c r="AK123" s="795">
        <v>9731</v>
      </c>
      <c r="AL123" s="793"/>
      <c r="AM123" s="793"/>
      <c r="AN123" s="793"/>
      <c r="AO123" s="794"/>
      <c r="AP123" s="837">
        <v>0.1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45508129</v>
      </c>
      <c r="BR123" s="846"/>
      <c r="BS123" s="846"/>
      <c r="BT123" s="846"/>
      <c r="BU123" s="846"/>
      <c r="BV123" s="846">
        <v>44375937</v>
      </c>
      <c r="BW123" s="846"/>
      <c r="BX123" s="846"/>
      <c r="BY123" s="846"/>
      <c r="BZ123" s="846"/>
      <c r="CA123" s="846">
        <v>43966951</v>
      </c>
      <c r="CB123" s="846"/>
      <c r="CC123" s="846"/>
      <c r="CD123" s="846"/>
      <c r="CE123" s="846"/>
      <c r="CF123" s="761"/>
      <c r="CG123" s="762"/>
      <c r="CH123" s="762"/>
      <c r="CI123" s="762"/>
      <c r="CJ123" s="847"/>
      <c r="CK123" s="882"/>
      <c r="CL123" s="868"/>
      <c r="CM123" s="868"/>
      <c r="CN123" s="868"/>
      <c r="CO123" s="869"/>
      <c r="CP123" s="848" t="s">
        <v>390</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102.7</v>
      </c>
      <c r="BR124" s="844"/>
      <c r="BS124" s="844"/>
      <c r="BT124" s="844"/>
      <c r="BU124" s="844"/>
      <c r="BV124" s="844">
        <v>106.8</v>
      </c>
      <c r="BW124" s="844"/>
      <c r="BX124" s="844"/>
      <c r="BY124" s="844"/>
      <c r="BZ124" s="844"/>
      <c r="CA124" s="844">
        <v>104.1</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461648</v>
      </c>
      <c r="AB128" s="814"/>
      <c r="AC128" s="814"/>
      <c r="AD128" s="814"/>
      <c r="AE128" s="815"/>
      <c r="AF128" s="816">
        <v>494452</v>
      </c>
      <c r="AG128" s="814"/>
      <c r="AH128" s="814"/>
      <c r="AI128" s="814"/>
      <c r="AJ128" s="815"/>
      <c r="AK128" s="816">
        <v>444532</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12.56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18117884</v>
      </c>
      <c r="AB129" s="793"/>
      <c r="AC129" s="793"/>
      <c r="AD129" s="793"/>
      <c r="AE129" s="794"/>
      <c r="AF129" s="795">
        <v>18379614</v>
      </c>
      <c r="AG129" s="793"/>
      <c r="AH129" s="793"/>
      <c r="AI129" s="793"/>
      <c r="AJ129" s="794"/>
      <c r="AK129" s="795">
        <v>18760128</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17.559999999999999</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3140220</v>
      </c>
      <c r="AB130" s="793"/>
      <c r="AC130" s="793"/>
      <c r="AD130" s="793"/>
      <c r="AE130" s="794"/>
      <c r="AF130" s="795">
        <v>3108925</v>
      </c>
      <c r="AG130" s="793"/>
      <c r="AH130" s="793"/>
      <c r="AI130" s="793"/>
      <c r="AJ130" s="794"/>
      <c r="AK130" s="795">
        <v>3083524</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8.1999999999999993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14977664</v>
      </c>
      <c r="AB131" s="777"/>
      <c r="AC131" s="777"/>
      <c r="AD131" s="777"/>
      <c r="AE131" s="778"/>
      <c r="AF131" s="779">
        <v>15270689</v>
      </c>
      <c r="AG131" s="777"/>
      <c r="AH131" s="777"/>
      <c r="AI131" s="777"/>
      <c r="AJ131" s="778"/>
      <c r="AK131" s="779">
        <v>15676604</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v>104.1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8.5742409500000001</v>
      </c>
      <c r="AB132" s="758"/>
      <c r="AC132" s="758"/>
      <c r="AD132" s="758"/>
      <c r="AE132" s="759"/>
      <c r="AF132" s="760">
        <v>7.9747220309999998</v>
      </c>
      <c r="AG132" s="758"/>
      <c r="AH132" s="758"/>
      <c r="AI132" s="758"/>
      <c r="AJ132" s="759"/>
      <c r="AK132" s="760">
        <v>8.3324743039999998</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9.1999999999999993</v>
      </c>
      <c r="AB133" s="737"/>
      <c r="AC133" s="737"/>
      <c r="AD133" s="737"/>
      <c r="AE133" s="738"/>
      <c r="AF133" s="736">
        <v>8.6999999999999993</v>
      </c>
      <c r="AG133" s="737"/>
      <c r="AH133" s="737"/>
      <c r="AI133" s="737"/>
      <c r="AJ133" s="738"/>
      <c r="AK133" s="736">
        <v>8.1999999999999993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c01q3mdwTdopzPVvGjvwoZo7inCTx0cfO2LXlbnouJ9pq9yzwf3ANXkYBbMOvqfE1NtkHxjIDOEcV5zepp9Wxg==" saltValue="AKKYPDlYt1TONnYfvQJ9J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ZCdNxaJe6p8FMZ+KRvghhQWY4JRQIV21ZmE+n8q+0CLEmsnl/bq6oL7obo+Y2oX6M2CNABDNuFEhXKrw7A1zw==" saltValue="zgKi2vYCsMES1J3axTjH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RPnC8WH4PCVe6cVYtk5bvyrFHjn5nmhXsrtnMZwS3Oq8447peDQ86jU94GELfn0NQk+R8I3PtLJ3R9BLB+sRWQ==" saltValue="Xvrk2GVYlgEBNOdqW1Qgt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4" t="s">
        <v>478</v>
      </c>
      <c r="AP7" s="253"/>
      <c r="AQ7" s="254" t="s">
        <v>479</v>
      </c>
      <c r="AR7" s="255"/>
    </row>
    <row r="8" spans="1:46" ht="13.2" x14ac:dyDescent="0.2">
      <c r="A8" s="247"/>
      <c r="AK8" s="256"/>
      <c r="AL8" s="257"/>
      <c r="AM8" s="257"/>
      <c r="AN8" s="258"/>
      <c r="AO8" s="1135"/>
      <c r="AP8" s="259" t="s">
        <v>480</v>
      </c>
      <c r="AQ8" s="260" t="s">
        <v>481</v>
      </c>
      <c r="AR8" s="261" t="s">
        <v>482</v>
      </c>
    </row>
    <row r="9" spans="1:46" ht="13.2" x14ac:dyDescent="0.2">
      <c r="A9" s="247"/>
      <c r="AK9" s="1146" t="s">
        <v>483</v>
      </c>
      <c r="AL9" s="1147"/>
      <c r="AM9" s="1147"/>
      <c r="AN9" s="1148"/>
      <c r="AO9" s="262">
        <v>5672240</v>
      </c>
      <c r="AP9" s="262">
        <v>91928</v>
      </c>
      <c r="AQ9" s="263">
        <v>80646</v>
      </c>
      <c r="AR9" s="264">
        <v>14</v>
      </c>
    </row>
    <row r="10" spans="1:46" ht="13.5" customHeight="1" x14ac:dyDescent="0.2">
      <c r="A10" s="247"/>
      <c r="AK10" s="1146" t="s">
        <v>484</v>
      </c>
      <c r="AL10" s="1147"/>
      <c r="AM10" s="1147"/>
      <c r="AN10" s="1148"/>
      <c r="AO10" s="265">
        <v>47238</v>
      </c>
      <c r="AP10" s="265">
        <v>766</v>
      </c>
      <c r="AQ10" s="266">
        <v>6637</v>
      </c>
      <c r="AR10" s="267">
        <v>-88.5</v>
      </c>
    </row>
    <row r="11" spans="1:46" ht="13.5" customHeight="1" x14ac:dyDescent="0.2">
      <c r="A11" s="247"/>
      <c r="AK11" s="1146" t="s">
        <v>485</v>
      </c>
      <c r="AL11" s="1147"/>
      <c r="AM11" s="1147"/>
      <c r="AN11" s="1148"/>
      <c r="AO11" s="265">
        <v>373701</v>
      </c>
      <c r="AP11" s="265">
        <v>6056</v>
      </c>
      <c r="AQ11" s="266">
        <v>1119</v>
      </c>
      <c r="AR11" s="267">
        <v>441.2</v>
      </c>
    </row>
    <row r="12" spans="1:46" ht="13.5" customHeight="1" x14ac:dyDescent="0.2">
      <c r="A12" s="247"/>
      <c r="AK12" s="1146" t="s">
        <v>486</v>
      </c>
      <c r="AL12" s="1147"/>
      <c r="AM12" s="1147"/>
      <c r="AN12" s="1148"/>
      <c r="AO12" s="265" t="s">
        <v>487</v>
      </c>
      <c r="AP12" s="265" t="s">
        <v>487</v>
      </c>
      <c r="AQ12" s="266">
        <v>8</v>
      </c>
      <c r="AR12" s="267" t="s">
        <v>487</v>
      </c>
    </row>
    <row r="13" spans="1:46" ht="13.5" customHeight="1" x14ac:dyDescent="0.2">
      <c r="A13" s="247"/>
      <c r="AK13" s="1146" t="s">
        <v>488</v>
      </c>
      <c r="AL13" s="1147"/>
      <c r="AM13" s="1147"/>
      <c r="AN13" s="1148"/>
      <c r="AO13" s="265">
        <v>121757</v>
      </c>
      <c r="AP13" s="265">
        <v>1973</v>
      </c>
      <c r="AQ13" s="266">
        <v>2502</v>
      </c>
      <c r="AR13" s="267">
        <v>-21.1</v>
      </c>
    </row>
    <row r="14" spans="1:46" ht="13.5" customHeight="1" x14ac:dyDescent="0.2">
      <c r="A14" s="247"/>
      <c r="AK14" s="1146" t="s">
        <v>489</v>
      </c>
      <c r="AL14" s="1147"/>
      <c r="AM14" s="1147"/>
      <c r="AN14" s="1148"/>
      <c r="AO14" s="265">
        <v>47531</v>
      </c>
      <c r="AP14" s="265">
        <v>770</v>
      </c>
      <c r="AQ14" s="266">
        <v>1863</v>
      </c>
      <c r="AR14" s="267">
        <v>-58.7</v>
      </c>
    </row>
    <row r="15" spans="1:46" ht="13.5" customHeight="1" x14ac:dyDescent="0.2">
      <c r="A15" s="247"/>
      <c r="AK15" s="1149" t="s">
        <v>490</v>
      </c>
      <c r="AL15" s="1150"/>
      <c r="AM15" s="1150"/>
      <c r="AN15" s="1151"/>
      <c r="AO15" s="265">
        <v>-341830</v>
      </c>
      <c r="AP15" s="265">
        <v>-5540</v>
      </c>
      <c r="AQ15" s="266">
        <v>-4800</v>
      </c>
      <c r="AR15" s="267">
        <v>15.4</v>
      </c>
    </row>
    <row r="16" spans="1:46" ht="13.2" x14ac:dyDescent="0.2">
      <c r="A16" s="247"/>
      <c r="AK16" s="1149" t="s">
        <v>177</v>
      </c>
      <c r="AL16" s="1150"/>
      <c r="AM16" s="1150"/>
      <c r="AN16" s="1151"/>
      <c r="AO16" s="265">
        <v>5920637</v>
      </c>
      <c r="AP16" s="265">
        <v>95954</v>
      </c>
      <c r="AQ16" s="266">
        <v>87975</v>
      </c>
      <c r="AR16" s="267">
        <v>9.1</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52" t="s">
        <v>495</v>
      </c>
      <c r="AL21" s="1153"/>
      <c r="AM21" s="1153"/>
      <c r="AN21" s="1154"/>
      <c r="AO21" s="277">
        <v>8.99</v>
      </c>
      <c r="AP21" s="278">
        <v>7.71</v>
      </c>
      <c r="AQ21" s="279">
        <v>1.28</v>
      </c>
      <c r="AS21" s="280"/>
      <c r="AT21" s="276"/>
    </row>
    <row r="22" spans="1:46" s="248" customFormat="1" ht="13.2" x14ac:dyDescent="0.2">
      <c r="A22" s="276"/>
      <c r="AK22" s="1152" t="s">
        <v>496</v>
      </c>
      <c r="AL22" s="1153"/>
      <c r="AM22" s="1153"/>
      <c r="AN22" s="1154"/>
      <c r="AO22" s="281">
        <v>97.7</v>
      </c>
      <c r="AP22" s="282">
        <v>98.3</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5" t="s">
        <v>497</v>
      </c>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c r="AJ26" s="1145"/>
      <c r="AK26" s="1145"/>
      <c r="AL26" s="1145"/>
      <c r="AM26" s="1145"/>
      <c r="AN26" s="1145"/>
      <c r="AO26" s="1145"/>
      <c r="AP26" s="1145"/>
      <c r="AQ26" s="1145"/>
      <c r="AR26" s="1145"/>
      <c r="AS26" s="1145"/>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4" t="s">
        <v>478</v>
      </c>
      <c r="AP30" s="253"/>
      <c r="AQ30" s="254" t="s">
        <v>479</v>
      </c>
      <c r="AR30" s="255"/>
    </row>
    <row r="31" spans="1:46" ht="13.2" x14ac:dyDescent="0.2">
      <c r="A31" s="247"/>
      <c r="AK31" s="256"/>
      <c r="AL31" s="257"/>
      <c r="AM31" s="257"/>
      <c r="AN31" s="258"/>
      <c r="AO31" s="1135"/>
      <c r="AP31" s="259" t="s">
        <v>480</v>
      </c>
      <c r="AQ31" s="260" t="s">
        <v>481</v>
      </c>
      <c r="AR31" s="261" t="s">
        <v>482</v>
      </c>
    </row>
    <row r="32" spans="1:46" ht="27" customHeight="1" x14ac:dyDescent="0.2">
      <c r="A32" s="247"/>
      <c r="AK32" s="1136" t="s">
        <v>500</v>
      </c>
      <c r="AL32" s="1137"/>
      <c r="AM32" s="1137"/>
      <c r="AN32" s="1138"/>
      <c r="AO32" s="291">
        <v>3429250</v>
      </c>
      <c r="AP32" s="291">
        <v>55577</v>
      </c>
      <c r="AQ32" s="292">
        <v>41451</v>
      </c>
      <c r="AR32" s="293">
        <v>34.1</v>
      </c>
    </row>
    <row r="33" spans="1:46" ht="13.5" customHeight="1" x14ac:dyDescent="0.2">
      <c r="A33" s="247"/>
      <c r="AK33" s="1136" t="s">
        <v>501</v>
      </c>
      <c r="AL33" s="1137"/>
      <c r="AM33" s="1137"/>
      <c r="AN33" s="1138"/>
      <c r="AO33" s="291" t="s">
        <v>487</v>
      </c>
      <c r="AP33" s="291" t="s">
        <v>487</v>
      </c>
      <c r="AQ33" s="292" t="s">
        <v>487</v>
      </c>
      <c r="AR33" s="293" t="s">
        <v>487</v>
      </c>
    </row>
    <row r="34" spans="1:46" ht="27" customHeight="1" x14ac:dyDescent="0.2">
      <c r="A34" s="247"/>
      <c r="AK34" s="1136" t="s">
        <v>502</v>
      </c>
      <c r="AL34" s="1137"/>
      <c r="AM34" s="1137"/>
      <c r="AN34" s="1138"/>
      <c r="AO34" s="291" t="s">
        <v>487</v>
      </c>
      <c r="AP34" s="291" t="s">
        <v>487</v>
      </c>
      <c r="AQ34" s="292">
        <v>35</v>
      </c>
      <c r="AR34" s="293" t="s">
        <v>487</v>
      </c>
    </row>
    <row r="35" spans="1:46" ht="27" customHeight="1" x14ac:dyDescent="0.2">
      <c r="A35" s="247"/>
      <c r="AK35" s="1136" t="s">
        <v>503</v>
      </c>
      <c r="AL35" s="1137"/>
      <c r="AM35" s="1137"/>
      <c r="AN35" s="1138"/>
      <c r="AO35" s="291">
        <v>1343247</v>
      </c>
      <c r="AP35" s="291">
        <v>21770</v>
      </c>
      <c r="AQ35" s="292">
        <v>11775</v>
      </c>
      <c r="AR35" s="293">
        <v>84.9</v>
      </c>
    </row>
    <row r="36" spans="1:46" ht="27" customHeight="1" x14ac:dyDescent="0.2">
      <c r="A36" s="247"/>
      <c r="AK36" s="1136" t="s">
        <v>504</v>
      </c>
      <c r="AL36" s="1137"/>
      <c r="AM36" s="1137"/>
      <c r="AN36" s="1138"/>
      <c r="AO36" s="291">
        <v>52077</v>
      </c>
      <c r="AP36" s="291">
        <v>844</v>
      </c>
      <c r="AQ36" s="292">
        <v>2188</v>
      </c>
      <c r="AR36" s="293">
        <v>-61.4</v>
      </c>
    </row>
    <row r="37" spans="1:46" ht="13.5" customHeight="1" x14ac:dyDescent="0.2">
      <c r="A37" s="247"/>
      <c r="AK37" s="1136" t="s">
        <v>505</v>
      </c>
      <c r="AL37" s="1137"/>
      <c r="AM37" s="1137"/>
      <c r="AN37" s="1138"/>
      <c r="AO37" s="291">
        <v>9731</v>
      </c>
      <c r="AP37" s="291">
        <v>158</v>
      </c>
      <c r="AQ37" s="292">
        <v>531</v>
      </c>
      <c r="AR37" s="293">
        <v>-70.2</v>
      </c>
    </row>
    <row r="38" spans="1:46" ht="27" customHeight="1" x14ac:dyDescent="0.2">
      <c r="A38" s="247"/>
      <c r="AK38" s="1139" t="s">
        <v>506</v>
      </c>
      <c r="AL38" s="1140"/>
      <c r="AM38" s="1140"/>
      <c r="AN38" s="1141"/>
      <c r="AO38" s="294" t="s">
        <v>487</v>
      </c>
      <c r="AP38" s="294" t="s">
        <v>487</v>
      </c>
      <c r="AQ38" s="295">
        <v>1</v>
      </c>
      <c r="AR38" s="283" t="s">
        <v>487</v>
      </c>
      <c r="AS38" s="290"/>
    </row>
    <row r="39" spans="1:46" ht="13.2" x14ac:dyDescent="0.2">
      <c r="A39" s="247"/>
      <c r="AK39" s="1139" t="s">
        <v>507</v>
      </c>
      <c r="AL39" s="1140"/>
      <c r="AM39" s="1140"/>
      <c r="AN39" s="1141"/>
      <c r="AO39" s="291">
        <v>-444532</v>
      </c>
      <c r="AP39" s="291">
        <v>-7204</v>
      </c>
      <c r="AQ39" s="292">
        <v>-5414</v>
      </c>
      <c r="AR39" s="293">
        <v>33.1</v>
      </c>
      <c r="AS39" s="290"/>
    </row>
    <row r="40" spans="1:46" ht="27" customHeight="1" x14ac:dyDescent="0.2">
      <c r="A40" s="247"/>
      <c r="AK40" s="1136" t="s">
        <v>508</v>
      </c>
      <c r="AL40" s="1137"/>
      <c r="AM40" s="1137"/>
      <c r="AN40" s="1138"/>
      <c r="AO40" s="291">
        <v>-3083524</v>
      </c>
      <c r="AP40" s="291">
        <v>-49974</v>
      </c>
      <c r="AQ40" s="292">
        <v>-35360</v>
      </c>
      <c r="AR40" s="293">
        <v>41.3</v>
      </c>
      <c r="AS40" s="290"/>
    </row>
    <row r="41" spans="1:46" ht="13.2" x14ac:dyDescent="0.2">
      <c r="A41" s="247"/>
      <c r="AK41" s="1142" t="s">
        <v>287</v>
      </c>
      <c r="AL41" s="1143"/>
      <c r="AM41" s="1143"/>
      <c r="AN41" s="1144"/>
      <c r="AO41" s="291">
        <v>1306249</v>
      </c>
      <c r="AP41" s="291">
        <v>21170</v>
      </c>
      <c r="AQ41" s="292">
        <v>15207</v>
      </c>
      <c r="AR41" s="293">
        <v>39.200000000000003</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9" t="s">
        <v>478</v>
      </c>
      <c r="AN49" s="1131" t="s">
        <v>511</v>
      </c>
      <c r="AO49" s="1132"/>
      <c r="AP49" s="1132"/>
      <c r="AQ49" s="1132"/>
      <c r="AR49" s="1133"/>
    </row>
    <row r="50" spans="1:44" ht="13.2" x14ac:dyDescent="0.2">
      <c r="A50" s="247"/>
      <c r="AK50" s="305"/>
      <c r="AL50" s="306"/>
      <c r="AM50" s="1130"/>
      <c r="AN50" s="307" t="s">
        <v>512</v>
      </c>
      <c r="AO50" s="308" t="s">
        <v>513</v>
      </c>
      <c r="AP50" s="309" t="s">
        <v>514</v>
      </c>
      <c r="AQ50" s="310" t="s">
        <v>515</v>
      </c>
      <c r="AR50" s="311" t="s">
        <v>516</v>
      </c>
    </row>
    <row r="51" spans="1:44" ht="13.2" x14ac:dyDescent="0.2">
      <c r="A51" s="247"/>
      <c r="AK51" s="303" t="s">
        <v>517</v>
      </c>
      <c r="AL51" s="304"/>
      <c r="AM51" s="312">
        <v>6752825</v>
      </c>
      <c r="AN51" s="313">
        <v>103401</v>
      </c>
      <c r="AO51" s="314">
        <v>63</v>
      </c>
      <c r="AP51" s="315">
        <v>63812</v>
      </c>
      <c r="AQ51" s="316">
        <v>2.2999999999999998</v>
      </c>
      <c r="AR51" s="317">
        <v>60.7</v>
      </c>
    </row>
    <row r="52" spans="1:44" ht="13.2" x14ac:dyDescent="0.2">
      <c r="A52" s="247"/>
      <c r="AK52" s="318"/>
      <c r="AL52" s="319" t="s">
        <v>518</v>
      </c>
      <c r="AM52" s="320">
        <v>2534602</v>
      </c>
      <c r="AN52" s="321">
        <v>38811</v>
      </c>
      <c r="AO52" s="322">
        <v>6.9</v>
      </c>
      <c r="AP52" s="323">
        <v>33848</v>
      </c>
      <c r="AQ52" s="324">
        <v>-4.2</v>
      </c>
      <c r="AR52" s="325">
        <v>11.1</v>
      </c>
    </row>
    <row r="53" spans="1:44" ht="13.2" x14ac:dyDescent="0.2">
      <c r="A53" s="247"/>
      <c r="AK53" s="303" t="s">
        <v>519</v>
      </c>
      <c r="AL53" s="304"/>
      <c r="AM53" s="312">
        <v>5219774</v>
      </c>
      <c r="AN53" s="313">
        <v>81209</v>
      </c>
      <c r="AO53" s="314">
        <v>-21.5</v>
      </c>
      <c r="AP53" s="315">
        <v>54225</v>
      </c>
      <c r="AQ53" s="316">
        <v>-15</v>
      </c>
      <c r="AR53" s="317">
        <v>-6.5</v>
      </c>
    </row>
    <row r="54" spans="1:44" ht="13.2" x14ac:dyDescent="0.2">
      <c r="A54" s="247"/>
      <c r="AK54" s="318"/>
      <c r="AL54" s="319" t="s">
        <v>518</v>
      </c>
      <c r="AM54" s="320">
        <v>1521074</v>
      </c>
      <c r="AN54" s="321">
        <v>23665</v>
      </c>
      <c r="AO54" s="322">
        <v>-39</v>
      </c>
      <c r="AP54" s="323">
        <v>27337</v>
      </c>
      <c r="AQ54" s="324">
        <v>-19.2</v>
      </c>
      <c r="AR54" s="325">
        <v>-19.8</v>
      </c>
    </row>
    <row r="55" spans="1:44" ht="13.2" x14ac:dyDescent="0.2">
      <c r="A55" s="247"/>
      <c r="AK55" s="303" t="s">
        <v>520</v>
      </c>
      <c r="AL55" s="304"/>
      <c r="AM55" s="312">
        <v>4536052</v>
      </c>
      <c r="AN55" s="313">
        <v>71450</v>
      </c>
      <c r="AO55" s="314">
        <v>-12</v>
      </c>
      <c r="AP55" s="315">
        <v>54016</v>
      </c>
      <c r="AQ55" s="316">
        <v>-0.4</v>
      </c>
      <c r="AR55" s="317">
        <v>-11.6</v>
      </c>
    </row>
    <row r="56" spans="1:44" ht="13.2" x14ac:dyDescent="0.2">
      <c r="A56" s="247"/>
      <c r="AK56" s="318"/>
      <c r="AL56" s="319" t="s">
        <v>518</v>
      </c>
      <c r="AM56" s="320">
        <v>1267125</v>
      </c>
      <c r="AN56" s="321">
        <v>19959</v>
      </c>
      <c r="AO56" s="322">
        <v>-15.7</v>
      </c>
      <c r="AP56" s="323">
        <v>28078</v>
      </c>
      <c r="AQ56" s="324">
        <v>2.7</v>
      </c>
      <c r="AR56" s="325">
        <v>-18.399999999999999</v>
      </c>
    </row>
    <row r="57" spans="1:44" ht="13.2" x14ac:dyDescent="0.2">
      <c r="A57" s="247"/>
      <c r="AK57" s="303" t="s">
        <v>521</v>
      </c>
      <c r="AL57" s="304"/>
      <c r="AM57" s="312">
        <v>6312238</v>
      </c>
      <c r="AN57" s="313">
        <v>100923</v>
      </c>
      <c r="AO57" s="314">
        <v>41.2</v>
      </c>
      <c r="AP57" s="315">
        <v>52786</v>
      </c>
      <c r="AQ57" s="316">
        <v>-2.2999999999999998</v>
      </c>
      <c r="AR57" s="317">
        <v>43.5</v>
      </c>
    </row>
    <row r="58" spans="1:44" ht="13.2" x14ac:dyDescent="0.2">
      <c r="A58" s="247"/>
      <c r="AK58" s="318"/>
      <c r="AL58" s="319" t="s">
        <v>518</v>
      </c>
      <c r="AM58" s="320">
        <v>1282985</v>
      </c>
      <c r="AN58" s="321">
        <v>20513</v>
      </c>
      <c r="AO58" s="322">
        <v>2.8</v>
      </c>
      <c r="AP58" s="323">
        <v>28742</v>
      </c>
      <c r="AQ58" s="324">
        <v>2.4</v>
      </c>
      <c r="AR58" s="325">
        <v>0.4</v>
      </c>
    </row>
    <row r="59" spans="1:44" ht="13.2" x14ac:dyDescent="0.2">
      <c r="A59" s="247"/>
      <c r="AK59" s="303" t="s">
        <v>522</v>
      </c>
      <c r="AL59" s="304"/>
      <c r="AM59" s="312">
        <v>5810443</v>
      </c>
      <c r="AN59" s="313">
        <v>94168</v>
      </c>
      <c r="AO59" s="314">
        <v>-6.7</v>
      </c>
      <c r="AP59" s="315">
        <v>58465</v>
      </c>
      <c r="AQ59" s="316">
        <v>10.8</v>
      </c>
      <c r="AR59" s="317">
        <v>-17.5</v>
      </c>
    </row>
    <row r="60" spans="1:44" ht="13.2" x14ac:dyDescent="0.2">
      <c r="A60" s="247"/>
      <c r="AK60" s="318"/>
      <c r="AL60" s="319" t="s">
        <v>518</v>
      </c>
      <c r="AM60" s="320">
        <v>1641731</v>
      </c>
      <c r="AN60" s="321">
        <v>26607</v>
      </c>
      <c r="AO60" s="322">
        <v>29.7</v>
      </c>
      <c r="AP60" s="323">
        <v>34452</v>
      </c>
      <c r="AQ60" s="324">
        <v>19.899999999999999</v>
      </c>
      <c r="AR60" s="325">
        <v>9.8000000000000007</v>
      </c>
    </row>
    <row r="61" spans="1:44" ht="13.2" x14ac:dyDescent="0.2">
      <c r="A61" s="247"/>
      <c r="AK61" s="303" t="s">
        <v>523</v>
      </c>
      <c r="AL61" s="326"/>
      <c r="AM61" s="312">
        <v>5726266</v>
      </c>
      <c r="AN61" s="313">
        <v>90230</v>
      </c>
      <c r="AO61" s="314">
        <v>12.8</v>
      </c>
      <c r="AP61" s="315">
        <v>56661</v>
      </c>
      <c r="AQ61" s="327">
        <v>-0.9</v>
      </c>
      <c r="AR61" s="317">
        <v>13.7</v>
      </c>
    </row>
    <row r="62" spans="1:44" ht="13.2" x14ac:dyDescent="0.2">
      <c r="A62" s="247"/>
      <c r="AK62" s="318"/>
      <c r="AL62" s="319" t="s">
        <v>518</v>
      </c>
      <c r="AM62" s="320">
        <v>1649503</v>
      </c>
      <c r="AN62" s="321">
        <v>25911</v>
      </c>
      <c r="AO62" s="322">
        <v>-3.1</v>
      </c>
      <c r="AP62" s="323">
        <v>30491</v>
      </c>
      <c r="AQ62" s="324">
        <v>0.3</v>
      </c>
      <c r="AR62" s="325">
        <v>-3.4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TdBOd5u6cyHhIVLbKXJv8OnaBBTjhnz3EPPHusT9wi39LdlIdI2iMrvAiXcRpGC5ygp58PjaOEPVfTGfWF/lZg==" saltValue="oITWT5MV6NC5YIQ+A9PKo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ep+Cc6czceNLC7bV6X/Ta+7T/tS0u/jE1ehUN8LHmqezpSb8YdbTTJ4RiIXwhITi6p2AWokjEazloxtBgE1NiQ==" saltValue="hFHKwI7w02nhkcwYtxt/9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gZWyaaNi88mYc6qaIukHT4wb5fYEDPJmFRfOW4yr9jkalrsQ1lwOfx6v1hzsGI20ZGG8fkWu87+yLV5KWXrtzg==" saltValue="3wixh+Hn69IzioBYiUlZF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5" t="s">
        <v>3</v>
      </c>
      <c r="D47" s="1155"/>
      <c r="E47" s="1156"/>
      <c r="F47" s="11">
        <v>12.77</v>
      </c>
      <c r="G47" s="12">
        <v>10</v>
      </c>
      <c r="H47" s="12">
        <v>10.45</v>
      </c>
      <c r="I47" s="12">
        <v>8.6999999999999993</v>
      </c>
      <c r="J47" s="13">
        <v>5.4</v>
      </c>
    </row>
    <row r="48" spans="2:10" ht="57.75" customHeight="1" x14ac:dyDescent="0.2">
      <c r="B48" s="14"/>
      <c r="C48" s="1157" t="s">
        <v>4</v>
      </c>
      <c r="D48" s="1157"/>
      <c r="E48" s="1158"/>
      <c r="F48" s="15">
        <v>4.38</v>
      </c>
      <c r="G48" s="16">
        <v>5.67</v>
      </c>
      <c r="H48" s="16">
        <v>6.39</v>
      </c>
      <c r="I48" s="16">
        <v>4.43</v>
      </c>
      <c r="J48" s="17">
        <v>4.13</v>
      </c>
    </row>
    <row r="49" spans="2:10" ht="57.75" customHeight="1" thickBot="1" x14ac:dyDescent="0.25">
      <c r="B49" s="18"/>
      <c r="C49" s="1159" t="s">
        <v>5</v>
      </c>
      <c r="D49" s="1159"/>
      <c r="E49" s="1160"/>
      <c r="F49" s="19" t="s">
        <v>530</v>
      </c>
      <c r="G49" s="20" t="s">
        <v>531</v>
      </c>
      <c r="H49" s="20" t="s">
        <v>532</v>
      </c>
      <c r="I49" s="20" t="s">
        <v>533</v>
      </c>
      <c r="J49" s="21" t="s">
        <v>534</v>
      </c>
    </row>
    <row r="50" spans="2:10" ht="13.2" x14ac:dyDescent="0.2"/>
  </sheetData>
  <sheetProtection algorithmName="SHA-512" hashValue="I4Ci4NG/xQhdqnbXDSI+0kLI3kf+iZkr+7/9DLtl8MfNr/A4zqM3Ya1EYb2piLKb1kwq2xpwr9I3NPnXYUx2Kw==" saltValue="GKy3tzlt7nO2zePXLGl9z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5" t="s">
        <v>535</v>
      </c>
      <c r="D34" s="1165"/>
      <c r="E34" s="1166"/>
      <c r="F34" s="32">
        <v>13.87</v>
      </c>
      <c r="G34" s="33">
        <v>12.9</v>
      </c>
      <c r="H34" s="33">
        <v>13.02</v>
      </c>
      <c r="I34" s="33">
        <v>11.4</v>
      </c>
      <c r="J34" s="34">
        <v>12.1</v>
      </c>
      <c r="K34" s="22"/>
      <c r="L34" s="22"/>
      <c r="M34" s="22"/>
      <c r="N34" s="22"/>
      <c r="O34" s="22"/>
      <c r="P34" s="22"/>
    </row>
    <row r="35" spans="1:16" ht="39" customHeight="1" x14ac:dyDescent="0.2">
      <c r="A35" s="22"/>
      <c r="B35" s="35"/>
      <c r="C35" s="1161" t="s">
        <v>536</v>
      </c>
      <c r="D35" s="1161"/>
      <c r="E35" s="1162"/>
      <c r="F35" s="36">
        <v>4.37</v>
      </c>
      <c r="G35" s="37">
        <v>5.66</v>
      </c>
      <c r="H35" s="37">
        <v>6.38</v>
      </c>
      <c r="I35" s="37">
        <v>4.43</v>
      </c>
      <c r="J35" s="38">
        <v>4.13</v>
      </c>
      <c r="K35" s="22"/>
      <c r="L35" s="22"/>
      <c r="M35" s="22"/>
      <c r="N35" s="22"/>
      <c r="O35" s="22"/>
      <c r="P35" s="22"/>
    </row>
    <row r="36" spans="1:16" ht="39" customHeight="1" x14ac:dyDescent="0.2">
      <c r="A36" s="22"/>
      <c r="B36" s="35"/>
      <c r="C36" s="1161" t="s">
        <v>537</v>
      </c>
      <c r="D36" s="1161"/>
      <c r="E36" s="1162"/>
      <c r="F36" s="36">
        <v>0.46</v>
      </c>
      <c r="G36" s="37">
        <v>0.21</v>
      </c>
      <c r="H36" s="37">
        <v>0</v>
      </c>
      <c r="I36" s="37">
        <v>1</v>
      </c>
      <c r="J36" s="38">
        <v>3.85</v>
      </c>
      <c r="K36" s="22"/>
      <c r="L36" s="22"/>
      <c r="M36" s="22"/>
      <c r="N36" s="22"/>
      <c r="O36" s="22"/>
      <c r="P36" s="22"/>
    </row>
    <row r="37" spans="1:16" ht="39" customHeight="1" x14ac:dyDescent="0.2">
      <c r="A37" s="22"/>
      <c r="B37" s="35"/>
      <c r="C37" s="1161" t="s">
        <v>538</v>
      </c>
      <c r="D37" s="1161"/>
      <c r="E37" s="1162"/>
      <c r="F37" s="36">
        <v>1.1100000000000001</v>
      </c>
      <c r="G37" s="37">
        <v>1.29</v>
      </c>
      <c r="H37" s="37">
        <v>1.57</v>
      </c>
      <c r="I37" s="37">
        <v>0.93</v>
      </c>
      <c r="J37" s="38">
        <v>1.04</v>
      </c>
      <c r="K37" s="22"/>
      <c r="L37" s="22"/>
      <c r="M37" s="22"/>
      <c r="N37" s="22"/>
      <c r="O37" s="22"/>
      <c r="P37" s="22"/>
    </row>
    <row r="38" spans="1:16" ht="39" customHeight="1" x14ac:dyDescent="0.2">
      <c r="A38" s="22"/>
      <c r="B38" s="35"/>
      <c r="C38" s="1161" t="s">
        <v>539</v>
      </c>
      <c r="D38" s="1161"/>
      <c r="E38" s="1162"/>
      <c r="F38" s="36">
        <v>0.7</v>
      </c>
      <c r="G38" s="37">
        <v>0.76</v>
      </c>
      <c r="H38" s="37">
        <v>3.06</v>
      </c>
      <c r="I38" s="37">
        <v>2.5099999999999998</v>
      </c>
      <c r="J38" s="38">
        <v>1.03</v>
      </c>
      <c r="K38" s="22"/>
      <c r="L38" s="22"/>
      <c r="M38" s="22"/>
      <c r="N38" s="22"/>
      <c r="O38" s="22"/>
      <c r="P38" s="22"/>
    </row>
    <row r="39" spans="1:16" ht="39" customHeight="1" x14ac:dyDescent="0.2">
      <c r="A39" s="22"/>
      <c r="B39" s="35"/>
      <c r="C39" s="1161" t="s">
        <v>540</v>
      </c>
      <c r="D39" s="1161"/>
      <c r="E39" s="1162"/>
      <c r="F39" s="36">
        <v>0.21</v>
      </c>
      <c r="G39" s="37">
        <v>0.28999999999999998</v>
      </c>
      <c r="H39" s="37">
        <v>0</v>
      </c>
      <c r="I39" s="37">
        <v>0</v>
      </c>
      <c r="J39" s="38">
        <v>0.23</v>
      </c>
      <c r="K39" s="22"/>
      <c r="L39" s="22"/>
      <c r="M39" s="22"/>
      <c r="N39" s="22"/>
      <c r="O39" s="22"/>
      <c r="P39" s="22"/>
    </row>
    <row r="40" spans="1:16" ht="39" customHeight="1" x14ac:dyDescent="0.2">
      <c r="A40" s="22"/>
      <c r="B40" s="35"/>
      <c r="C40" s="1161" t="s">
        <v>541</v>
      </c>
      <c r="D40" s="1161"/>
      <c r="E40" s="1162"/>
      <c r="F40" s="36">
        <v>0.01</v>
      </c>
      <c r="G40" s="37">
        <v>0.02</v>
      </c>
      <c r="H40" s="37">
        <v>0.02</v>
      </c>
      <c r="I40" s="37">
        <v>0.02</v>
      </c>
      <c r="J40" s="38">
        <v>0.03</v>
      </c>
      <c r="K40" s="22"/>
      <c r="L40" s="22"/>
      <c r="M40" s="22"/>
      <c r="N40" s="22"/>
      <c r="O40" s="22"/>
      <c r="P40" s="22"/>
    </row>
    <row r="41" spans="1:16" ht="39" customHeight="1" x14ac:dyDescent="0.2">
      <c r="A41" s="22"/>
      <c r="B41" s="35"/>
      <c r="C41" s="1161"/>
      <c r="D41" s="1161"/>
      <c r="E41" s="1162"/>
      <c r="F41" s="36"/>
      <c r="G41" s="37"/>
      <c r="H41" s="37"/>
      <c r="I41" s="37"/>
      <c r="J41" s="38"/>
      <c r="K41" s="22"/>
      <c r="L41" s="22"/>
      <c r="M41" s="22"/>
      <c r="N41" s="22"/>
      <c r="O41" s="22"/>
      <c r="P41" s="22"/>
    </row>
    <row r="42" spans="1:16" ht="39" customHeight="1" x14ac:dyDescent="0.2">
      <c r="A42" s="22"/>
      <c r="B42" s="39"/>
      <c r="C42" s="1161" t="s">
        <v>542</v>
      </c>
      <c r="D42" s="1161"/>
      <c r="E42" s="1162"/>
      <c r="F42" s="36" t="s">
        <v>487</v>
      </c>
      <c r="G42" s="37" t="s">
        <v>487</v>
      </c>
      <c r="H42" s="37" t="s">
        <v>487</v>
      </c>
      <c r="I42" s="37" t="s">
        <v>487</v>
      </c>
      <c r="J42" s="38" t="s">
        <v>487</v>
      </c>
      <c r="K42" s="22"/>
      <c r="L42" s="22"/>
      <c r="M42" s="22"/>
      <c r="N42" s="22"/>
      <c r="O42" s="22"/>
      <c r="P42" s="22"/>
    </row>
    <row r="43" spans="1:16" ht="39" customHeight="1" thickBot="1" x14ac:dyDescent="0.25">
      <c r="A43" s="22"/>
      <c r="B43" s="40"/>
      <c r="C43" s="1163" t="s">
        <v>543</v>
      </c>
      <c r="D43" s="1163"/>
      <c r="E43" s="1164"/>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0IMh6xwGjMsdsWsTqxmxZeNQC/oJSaKBo005E/1aemWVz3gPxH+RifacnQSEsMTo0eOc7C+STWWqzjTf1LyxOg==" saltValue="VSUkldix4xG4BlSQ4epTG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90" t="s">
        <v>9</v>
      </c>
      <c r="C45" s="1191"/>
      <c r="D45" s="56"/>
      <c r="E45" s="1196" t="s">
        <v>10</v>
      </c>
      <c r="F45" s="1196"/>
      <c r="G45" s="1196"/>
      <c r="H45" s="1196"/>
      <c r="I45" s="1196"/>
      <c r="J45" s="1197"/>
      <c r="K45" s="57">
        <v>3273</v>
      </c>
      <c r="L45" s="58">
        <v>3777</v>
      </c>
      <c r="M45" s="58">
        <v>3443</v>
      </c>
      <c r="N45" s="58">
        <v>3377</v>
      </c>
      <c r="O45" s="59">
        <v>3429</v>
      </c>
      <c r="P45" s="46"/>
      <c r="Q45" s="46"/>
      <c r="R45" s="46"/>
      <c r="S45" s="46"/>
      <c r="T45" s="46"/>
      <c r="U45" s="46"/>
    </row>
    <row r="46" spans="1:21" ht="30.75" customHeight="1" x14ac:dyDescent="0.2">
      <c r="A46" s="46"/>
      <c r="B46" s="1192"/>
      <c r="C46" s="1193"/>
      <c r="D46" s="60"/>
      <c r="E46" s="1169" t="s">
        <v>11</v>
      </c>
      <c r="F46" s="1169"/>
      <c r="G46" s="1169"/>
      <c r="H46" s="1169"/>
      <c r="I46" s="1169"/>
      <c r="J46" s="1170"/>
      <c r="K46" s="61" t="s">
        <v>487</v>
      </c>
      <c r="L46" s="62" t="s">
        <v>487</v>
      </c>
      <c r="M46" s="62" t="s">
        <v>487</v>
      </c>
      <c r="N46" s="62" t="s">
        <v>487</v>
      </c>
      <c r="O46" s="63" t="s">
        <v>487</v>
      </c>
      <c r="P46" s="46"/>
      <c r="Q46" s="46"/>
      <c r="R46" s="46"/>
      <c r="S46" s="46"/>
      <c r="T46" s="46"/>
      <c r="U46" s="46"/>
    </row>
    <row r="47" spans="1:21" ht="30.75" customHeight="1" x14ac:dyDescent="0.2">
      <c r="A47" s="46"/>
      <c r="B47" s="1192"/>
      <c r="C47" s="1193"/>
      <c r="D47" s="60"/>
      <c r="E47" s="1169" t="s">
        <v>12</v>
      </c>
      <c r="F47" s="1169"/>
      <c r="G47" s="1169"/>
      <c r="H47" s="1169"/>
      <c r="I47" s="1169"/>
      <c r="J47" s="1170"/>
      <c r="K47" s="61" t="s">
        <v>487</v>
      </c>
      <c r="L47" s="62" t="s">
        <v>487</v>
      </c>
      <c r="M47" s="62" t="s">
        <v>487</v>
      </c>
      <c r="N47" s="62" t="s">
        <v>487</v>
      </c>
      <c r="O47" s="63" t="s">
        <v>487</v>
      </c>
      <c r="P47" s="46"/>
      <c r="Q47" s="46"/>
      <c r="R47" s="46"/>
      <c r="S47" s="46"/>
      <c r="T47" s="46"/>
      <c r="U47" s="46"/>
    </row>
    <row r="48" spans="1:21" ht="30.75" customHeight="1" x14ac:dyDescent="0.2">
      <c r="A48" s="46"/>
      <c r="B48" s="1192"/>
      <c r="C48" s="1193"/>
      <c r="D48" s="60"/>
      <c r="E48" s="1169" t="s">
        <v>13</v>
      </c>
      <c r="F48" s="1169"/>
      <c r="G48" s="1169"/>
      <c r="H48" s="1169"/>
      <c r="I48" s="1169"/>
      <c r="J48" s="1170"/>
      <c r="K48" s="61">
        <v>1662</v>
      </c>
      <c r="L48" s="62">
        <v>1711</v>
      </c>
      <c r="M48" s="62">
        <v>1424</v>
      </c>
      <c r="N48" s="62">
        <v>1425</v>
      </c>
      <c r="O48" s="63">
        <v>1343</v>
      </c>
      <c r="P48" s="46"/>
      <c r="Q48" s="46"/>
      <c r="R48" s="46"/>
      <c r="S48" s="46"/>
      <c r="T48" s="46"/>
      <c r="U48" s="46"/>
    </row>
    <row r="49" spans="1:21" ht="30.75" customHeight="1" x14ac:dyDescent="0.2">
      <c r="A49" s="46"/>
      <c r="B49" s="1192"/>
      <c r="C49" s="1193"/>
      <c r="D49" s="60"/>
      <c r="E49" s="1169" t="s">
        <v>14</v>
      </c>
      <c r="F49" s="1169"/>
      <c r="G49" s="1169"/>
      <c r="H49" s="1169"/>
      <c r="I49" s="1169"/>
      <c r="J49" s="1170"/>
      <c r="K49" s="61">
        <v>0</v>
      </c>
      <c r="L49" s="62" t="s">
        <v>487</v>
      </c>
      <c r="M49" s="62">
        <v>1</v>
      </c>
      <c r="N49" s="62">
        <v>10</v>
      </c>
      <c r="O49" s="63">
        <v>52</v>
      </c>
      <c r="P49" s="46"/>
      <c r="Q49" s="46"/>
      <c r="R49" s="46"/>
      <c r="S49" s="46"/>
      <c r="T49" s="46"/>
      <c r="U49" s="46"/>
    </row>
    <row r="50" spans="1:21" ht="30.75" customHeight="1" x14ac:dyDescent="0.2">
      <c r="A50" s="46"/>
      <c r="B50" s="1192"/>
      <c r="C50" s="1193"/>
      <c r="D50" s="60"/>
      <c r="E50" s="1169" t="s">
        <v>15</v>
      </c>
      <c r="F50" s="1169"/>
      <c r="G50" s="1169"/>
      <c r="H50" s="1169"/>
      <c r="I50" s="1169"/>
      <c r="J50" s="1170"/>
      <c r="K50" s="61">
        <v>20</v>
      </c>
      <c r="L50" s="62">
        <v>18</v>
      </c>
      <c r="M50" s="62">
        <v>18</v>
      </c>
      <c r="N50" s="62">
        <v>9</v>
      </c>
      <c r="O50" s="63">
        <v>10</v>
      </c>
      <c r="P50" s="46"/>
      <c r="Q50" s="46"/>
      <c r="R50" s="46"/>
      <c r="S50" s="46"/>
      <c r="T50" s="46"/>
      <c r="U50" s="46"/>
    </row>
    <row r="51" spans="1:21" ht="30.75" customHeight="1" x14ac:dyDescent="0.2">
      <c r="A51" s="46"/>
      <c r="B51" s="1194"/>
      <c r="C51" s="1195"/>
      <c r="D51" s="64"/>
      <c r="E51" s="1169" t="s">
        <v>16</v>
      </c>
      <c r="F51" s="1169"/>
      <c r="G51" s="1169"/>
      <c r="H51" s="1169"/>
      <c r="I51" s="1169"/>
      <c r="J51" s="1170"/>
      <c r="K51" s="61" t="s">
        <v>487</v>
      </c>
      <c r="L51" s="62" t="s">
        <v>487</v>
      </c>
      <c r="M51" s="62" t="s">
        <v>487</v>
      </c>
      <c r="N51" s="62" t="s">
        <v>487</v>
      </c>
      <c r="O51" s="63" t="s">
        <v>487</v>
      </c>
      <c r="P51" s="46"/>
      <c r="Q51" s="46"/>
      <c r="R51" s="46"/>
      <c r="S51" s="46"/>
      <c r="T51" s="46"/>
      <c r="U51" s="46"/>
    </row>
    <row r="52" spans="1:21" ht="30.75" customHeight="1" x14ac:dyDescent="0.2">
      <c r="A52" s="46"/>
      <c r="B52" s="1167" t="s">
        <v>17</v>
      </c>
      <c r="C52" s="1168"/>
      <c r="D52" s="64"/>
      <c r="E52" s="1169" t="s">
        <v>18</v>
      </c>
      <c r="F52" s="1169"/>
      <c r="G52" s="1169"/>
      <c r="H52" s="1169"/>
      <c r="I52" s="1169"/>
      <c r="J52" s="1170"/>
      <c r="K52" s="61">
        <v>3539</v>
      </c>
      <c r="L52" s="62">
        <v>3988</v>
      </c>
      <c r="M52" s="62">
        <v>3601</v>
      </c>
      <c r="N52" s="62">
        <v>3603</v>
      </c>
      <c r="O52" s="63">
        <v>3529</v>
      </c>
      <c r="P52" s="46"/>
      <c r="Q52" s="46"/>
      <c r="R52" s="46"/>
      <c r="S52" s="46"/>
      <c r="T52" s="46"/>
      <c r="U52" s="46"/>
    </row>
    <row r="53" spans="1:21" ht="30.75" customHeight="1" thickBot="1" x14ac:dyDescent="0.25">
      <c r="A53" s="46"/>
      <c r="B53" s="1171" t="s">
        <v>19</v>
      </c>
      <c r="C53" s="1172"/>
      <c r="D53" s="65"/>
      <c r="E53" s="1173" t="s">
        <v>20</v>
      </c>
      <c r="F53" s="1173"/>
      <c r="G53" s="1173"/>
      <c r="H53" s="1173"/>
      <c r="I53" s="1173"/>
      <c r="J53" s="1174"/>
      <c r="K53" s="66">
        <v>1416</v>
      </c>
      <c r="L53" s="67">
        <v>1518</v>
      </c>
      <c r="M53" s="67">
        <v>1285</v>
      </c>
      <c r="N53" s="67">
        <v>1218</v>
      </c>
      <c r="O53" s="68">
        <v>1305</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5" t="s">
        <v>24</v>
      </c>
      <c r="C58" s="1176"/>
      <c r="D58" s="1181" t="s">
        <v>25</v>
      </c>
      <c r="E58" s="1182"/>
      <c r="F58" s="1182"/>
      <c r="G58" s="1182"/>
      <c r="H58" s="1182"/>
      <c r="I58" s="1182"/>
      <c r="J58" s="1183"/>
      <c r="K58" s="81"/>
      <c r="L58" s="82"/>
      <c r="M58" s="82"/>
      <c r="N58" s="82"/>
      <c r="O58" s="83"/>
    </row>
    <row r="59" spans="1:21" ht="31.5" customHeight="1" x14ac:dyDescent="0.2">
      <c r="B59" s="1177"/>
      <c r="C59" s="1178"/>
      <c r="D59" s="1184" t="s">
        <v>26</v>
      </c>
      <c r="E59" s="1185"/>
      <c r="F59" s="1185"/>
      <c r="G59" s="1185"/>
      <c r="H59" s="1185"/>
      <c r="I59" s="1185"/>
      <c r="J59" s="1186"/>
      <c r="K59" s="84"/>
      <c r="L59" s="85"/>
      <c r="M59" s="85"/>
      <c r="N59" s="85"/>
      <c r="O59" s="86"/>
    </row>
    <row r="60" spans="1:21" ht="31.5" customHeight="1" thickBot="1" x14ac:dyDescent="0.25">
      <c r="B60" s="1179"/>
      <c r="C60" s="1180"/>
      <c r="D60" s="1187" t="s">
        <v>27</v>
      </c>
      <c r="E60" s="1188"/>
      <c r="F60" s="1188"/>
      <c r="G60" s="1188"/>
      <c r="H60" s="1188"/>
      <c r="I60" s="1188"/>
      <c r="J60" s="118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1v0SF4VoARAhWiApYbAwJIxGB6WPJ+gP3QwnVSPXnHUx/m4xhgv6+UWelA99yACLpkyzci7I7pz2efa5daWSw==" saltValue="2FkpFCk/+wwk51FnSKeKe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10" t="s">
        <v>30</v>
      </c>
      <c r="C41" s="1211"/>
      <c r="D41" s="103"/>
      <c r="E41" s="1212" t="s">
        <v>31</v>
      </c>
      <c r="F41" s="1212"/>
      <c r="G41" s="1212"/>
      <c r="H41" s="1213"/>
      <c r="I41" s="330">
        <v>38186</v>
      </c>
      <c r="J41" s="331">
        <v>39112</v>
      </c>
      <c r="K41" s="331">
        <v>38729</v>
      </c>
      <c r="L41" s="331">
        <v>39272</v>
      </c>
      <c r="M41" s="332">
        <v>39215</v>
      </c>
    </row>
    <row r="42" spans="2:13" ht="27.75" customHeight="1" x14ac:dyDescent="0.2">
      <c r="B42" s="1200"/>
      <c r="C42" s="1201"/>
      <c r="D42" s="104"/>
      <c r="E42" s="1204" t="s">
        <v>32</v>
      </c>
      <c r="F42" s="1204"/>
      <c r="G42" s="1204"/>
      <c r="H42" s="1205"/>
      <c r="I42" s="333">
        <v>217</v>
      </c>
      <c r="J42" s="334">
        <v>324</v>
      </c>
      <c r="K42" s="334">
        <v>222</v>
      </c>
      <c r="L42" s="334">
        <v>253</v>
      </c>
      <c r="M42" s="335">
        <v>268</v>
      </c>
    </row>
    <row r="43" spans="2:13" ht="27.75" customHeight="1" x14ac:dyDescent="0.2">
      <c r="B43" s="1200"/>
      <c r="C43" s="1201"/>
      <c r="D43" s="104"/>
      <c r="E43" s="1204" t="s">
        <v>33</v>
      </c>
      <c r="F43" s="1204"/>
      <c r="G43" s="1204"/>
      <c r="H43" s="1205"/>
      <c r="I43" s="333">
        <v>19193</v>
      </c>
      <c r="J43" s="334">
        <v>18307</v>
      </c>
      <c r="K43" s="334">
        <v>17154</v>
      </c>
      <c r="L43" s="334">
        <v>16262</v>
      </c>
      <c r="M43" s="335">
        <v>15939</v>
      </c>
    </row>
    <row r="44" spans="2:13" ht="27.75" customHeight="1" x14ac:dyDescent="0.2">
      <c r="B44" s="1200"/>
      <c r="C44" s="1201"/>
      <c r="D44" s="104"/>
      <c r="E44" s="1204" t="s">
        <v>34</v>
      </c>
      <c r="F44" s="1204"/>
      <c r="G44" s="1204"/>
      <c r="H44" s="1205"/>
      <c r="I44" s="333">
        <v>580</v>
      </c>
      <c r="J44" s="334">
        <v>647</v>
      </c>
      <c r="K44" s="334">
        <v>647</v>
      </c>
      <c r="L44" s="334">
        <v>652</v>
      </c>
      <c r="M44" s="335">
        <v>643</v>
      </c>
    </row>
    <row r="45" spans="2:13" ht="27.75" customHeight="1" x14ac:dyDescent="0.2">
      <c r="B45" s="1200"/>
      <c r="C45" s="1201"/>
      <c r="D45" s="104"/>
      <c r="E45" s="1204" t="s">
        <v>35</v>
      </c>
      <c r="F45" s="1204"/>
      <c r="G45" s="1204"/>
      <c r="H45" s="1205"/>
      <c r="I45" s="333">
        <v>3743</v>
      </c>
      <c r="J45" s="334">
        <v>3838</v>
      </c>
      <c r="K45" s="334">
        <v>4150</v>
      </c>
      <c r="L45" s="334">
        <v>4249</v>
      </c>
      <c r="M45" s="335">
        <v>4232</v>
      </c>
    </row>
    <row r="46" spans="2:13" ht="27.75" customHeight="1" x14ac:dyDescent="0.2">
      <c r="B46" s="1200"/>
      <c r="C46" s="1201"/>
      <c r="D46" s="105"/>
      <c r="E46" s="1204" t="s">
        <v>36</v>
      </c>
      <c r="F46" s="1204"/>
      <c r="G46" s="1204"/>
      <c r="H46" s="1205"/>
      <c r="I46" s="333">
        <v>453</v>
      </c>
      <c r="J46" s="334">
        <v>450</v>
      </c>
      <c r="K46" s="334" t="s">
        <v>487</v>
      </c>
      <c r="L46" s="334" t="s">
        <v>487</v>
      </c>
      <c r="M46" s="335" t="s">
        <v>487</v>
      </c>
    </row>
    <row r="47" spans="2:13" ht="27.75" customHeight="1" x14ac:dyDescent="0.2">
      <c r="B47" s="1200"/>
      <c r="C47" s="1201"/>
      <c r="D47" s="106"/>
      <c r="E47" s="1214" t="s">
        <v>37</v>
      </c>
      <c r="F47" s="1215"/>
      <c r="G47" s="1215"/>
      <c r="H47" s="1216"/>
      <c r="I47" s="333" t="s">
        <v>487</v>
      </c>
      <c r="J47" s="334" t="s">
        <v>487</v>
      </c>
      <c r="K47" s="334" t="s">
        <v>487</v>
      </c>
      <c r="L47" s="334" t="s">
        <v>487</v>
      </c>
      <c r="M47" s="335" t="s">
        <v>487</v>
      </c>
    </row>
    <row r="48" spans="2:13" ht="27.75" customHeight="1" x14ac:dyDescent="0.2">
      <c r="B48" s="1200"/>
      <c r="C48" s="1201"/>
      <c r="D48" s="104"/>
      <c r="E48" s="1204" t="s">
        <v>38</v>
      </c>
      <c r="F48" s="1204"/>
      <c r="G48" s="1204"/>
      <c r="H48" s="1205"/>
      <c r="I48" s="333" t="s">
        <v>487</v>
      </c>
      <c r="J48" s="334" t="s">
        <v>487</v>
      </c>
      <c r="K48" s="334" t="s">
        <v>487</v>
      </c>
      <c r="L48" s="334" t="s">
        <v>487</v>
      </c>
      <c r="M48" s="335" t="s">
        <v>487</v>
      </c>
    </row>
    <row r="49" spans="2:13" ht="27.75" customHeight="1" x14ac:dyDescent="0.2">
      <c r="B49" s="1202"/>
      <c r="C49" s="1203"/>
      <c r="D49" s="104"/>
      <c r="E49" s="1204" t="s">
        <v>39</v>
      </c>
      <c r="F49" s="1204"/>
      <c r="G49" s="1204"/>
      <c r="H49" s="1205"/>
      <c r="I49" s="333" t="s">
        <v>487</v>
      </c>
      <c r="J49" s="334" t="s">
        <v>487</v>
      </c>
      <c r="K49" s="334" t="s">
        <v>487</v>
      </c>
      <c r="L49" s="334" t="s">
        <v>487</v>
      </c>
      <c r="M49" s="335" t="s">
        <v>487</v>
      </c>
    </row>
    <row r="50" spans="2:13" ht="27.75" customHeight="1" x14ac:dyDescent="0.2">
      <c r="B50" s="1198" t="s">
        <v>40</v>
      </c>
      <c r="C50" s="1199"/>
      <c r="D50" s="107"/>
      <c r="E50" s="1204" t="s">
        <v>41</v>
      </c>
      <c r="F50" s="1204"/>
      <c r="G50" s="1204"/>
      <c r="H50" s="1205"/>
      <c r="I50" s="333">
        <v>6394</v>
      </c>
      <c r="J50" s="334">
        <v>6205</v>
      </c>
      <c r="K50" s="334">
        <v>6246</v>
      </c>
      <c r="L50" s="334">
        <v>5809</v>
      </c>
      <c r="M50" s="335">
        <v>5062</v>
      </c>
    </row>
    <row r="51" spans="2:13" ht="27.75" customHeight="1" x14ac:dyDescent="0.2">
      <c r="B51" s="1200"/>
      <c r="C51" s="1201"/>
      <c r="D51" s="104"/>
      <c r="E51" s="1204" t="s">
        <v>42</v>
      </c>
      <c r="F51" s="1204"/>
      <c r="G51" s="1204"/>
      <c r="H51" s="1205"/>
      <c r="I51" s="333">
        <v>4761</v>
      </c>
      <c r="J51" s="334">
        <v>4733</v>
      </c>
      <c r="K51" s="334">
        <v>4289</v>
      </c>
      <c r="L51" s="334">
        <v>4845</v>
      </c>
      <c r="M51" s="335">
        <v>5337</v>
      </c>
    </row>
    <row r="52" spans="2:13" ht="27.75" customHeight="1" x14ac:dyDescent="0.2">
      <c r="B52" s="1202"/>
      <c r="C52" s="1203"/>
      <c r="D52" s="104"/>
      <c r="E52" s="1204" t="s">
        <v>43</v>
      </c>
      <c r="F52" s="1204"/>
      <c r="G52" s="1204"/>
      <c r="H52" s="1205"/>
      <c r="I52" s="333">
        <v>37283</v>
      </c>
      <c r="J52" s="334">
        <v>36725</v>
      </c>
      <c r="K52" s="334">
        <v>34973</v>
      </c>
      <c r="L52" s="334">
        <v>33721</v>
      </c>
      <c r="M52" s="335">
        <v>33568</v>
      </c>
    </row>
    <row r="53" spans="2:13" ht="27.75" customHeight="1" thickBot="1" x14ac:dyDescent="0.25">
      <c r="B53" s="1206" t="s">
        <v>19</v>
      </c>
      <c r="C53" s="1207"/>
      <c r="D53" s="108"/>
      <c r="E53" s="1208" t="s">
        <v>44</v>
      </c>
      <c r="F53" s="1208"/>
      <c r="G53" s="1208"/>
      <c r="H53" s="1209"/>
      <c r="I53" s="336">
        <v>13933</v>
      </c>
      <c r="J53" s="337">
        <v>15016</v>
      </c>
      <c r="K53" s="337">
        <v>15394</v>
      </c>
      <c r="L53" s="337">
        <v>16312</v>
      </c>
      <c r="M53" s="338">
        <v>16329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7GrufEHPjBaUFbWVuu+f+ccVOrGQd0Ysb4M+Zhun5H6UZL04kTH1up6itrkzf32SGUMTooU+V/ifytLMZIIMZg==" saltValue="7tj2/9lzzhh3KRS4IWXE0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5" t="s">
        <v>46</v>
      </c>
      <c r="D55" s="1225"/>
      <c r="E55" s="1226"/>
      <c r="F55" s="339">
        <v>1893</v>
      </c>
      <c r="G55" s="339">
        <v>1599</v>
      </c>
      <c r="H55" s="340">
        <v>1013</v>
      </c>
    </row>
    <row r="56" spans="2:8" ht="52.5" customHeight="1" x14ac:dyDescent="0.2">
      <c r="B56" s="120"/>
      <c r="C56" s="1227" t="s">
        <v>47</v>
      </c>
      <c r="D56" s="1227"/>
      <c r="E56" s="1228"/>
      <c r="F56" s="341">
        <v>1152</v>
      </c>
      <c r="G56" s="341">
        <v>957</v>
      </c>
      <c r="H56" s="342">
        <v>761</v>
      </c>
    </row>
    <row r="57" spans="2:8" ht="53.25" customHeight="1" x14ac:dyDescent="0.2">
      <c r="B57" s="120"/>
      <c r="C57" s="1229" t="s">
        <v>48</v>
      </c>
      <c r="D57" s="1229"/>
      <c r="E57" s="1230"/>
      <c r="F57" s="343">
        <v>2078</v>
      </c>
      <c r="G57" s="343">
        <v>1743</v>
      </c>
      <c r="H57" s="344">
        <v>1529</v>
      </c>
    </row>
    <row r="58" spans="2:8" ht="45.75" customHeight="1" x14ac:dyDescent="0.2">
      <c r="B58" s="121"/>
      <c r="C58" s="1217" t="s">
        <v>549</v>
      </c>
      <c r="D58" s="1218"/>
      <c r="E58" s="1219"/>
      <c r="F58" s="345">
        <v>713</v>
      </c>
      <c r="G58" s="345">
        <v>533</v>
      </c>
      <c r="H58" s="346">
        <v>401</v>
      </c>
    </row>
    <row r="59" spans="2:8" ht="45.75" customHeight="1" x14ac:dyDescent="0.2">
      <c r="B59" s="121"/>
      <c r="C59" s="1217" t="s">
        <v>550</v>
      </c>
      <c r="D59" s="1218"/>
      <c r="E59" s="1219"/>
      <c r="F59" s="345">
        <v>523</v>
      </c>
      <c r="G59" s="345">
        <v>391</v>
      </c>
      <c r="H59" s="346">
        <v>298</v>
      </c>
    </row>
    <row r="60" spans="2:8" ht="45.75" customHeight="1" x14ac:dyDescent="0.2">
      <c r="B60" s="121"/>
      <c r="C60" s="1217" t="s">
        <v>551</v>
      </c>
      <c r="D60" s="1218"/>
      <c r="E60" s="1219"/>
      <c r="F60" s="345">
        <v>352</v>
      </c>
      <c r="G60" s="345">
        <v>302</v>
      </c>
      <c r="H60" s="346">
        <v>214</v>
      </c>
    </row>
    <row r="61" spans="2:8" ht="45.75" customHeight="1" x14ac:dyDescent="0.2">
      <c r="B61" s="121"/>
      <c r="C61" s="1217" t="s">
        <v>552</v>
      </c>
      <c r="D61" s="1218"/>
      <c r="E61" s="1219"/>
      <c r="F61" s="345">
        <v>138</v>
      </c>
      <c r="G61" s="345">
        <v>170</v>
      </c>
      <c r="H61" s="346">
        <v>170</v>
      </c>
    </row>
    <row r="62" spans="2:8" ht="45.75" customHeight="1" thickBot="1" x14ac:dyDescent="0.25">
      <c r="B62" s="122"/>
      <c r="C62" s="1220" t="s">
        <v>553</v>
      </c>
      <c r="D62" s="1221"/>
      <c r="E62" s="1222"/>
      <c r="F62" s="347">
        <v>167</v>
      </c>
      <c r="G62" s="347">
        <v>155</v>
      </c>
      <c r="H62" s="348">
        <v>148</v>
      </c>
    </row>
    <row r="63" spans="2:8" ht="52.5" customHeight="1" thickBot="1" x14ac:dyDescent="0.25">
      <c r="B63" s="123"/>
      <c r="C63" s="1223" t="s">
        <v>49</v>
      </c>
      <c r="D63" s="1223"/>
      <c r="E63" s="1224"/>
      <c r="F63" s="349">
        <v>5123</v>
      </c>
      <c r="G63" s="349">
        <v>4299</v>
      </c>
      <c r="H63" s="350">
        <v>3303</v>
      </c>
    </row>
    <row r="64" spans="2:8" ht="13.2" x14ac:dyDescent="0.2"/>
  </sheetData>
  <sheetProtection algorithmName="SHA-512" hashValue="ovvE7YS75nxSi9wVVvrxuUdMY2wv3Sc3j0RekeiFkX2Er2vx1xUxLjRCggY9TWBeyt82Iut3ItpMIPY74NhLhQ==" saltValue="9PuqTgo4Kyu0B/bRLAkH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04187-033C-47E3-9241-080829CD8953}">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1" t="s">
        <v>578</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2" x14ac:dyDescent="0.2">
      <c r="B44" s="247"/>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2" x14ac:dyDescent="0.2">
      <c r="B45" s="247"/>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2" x14ac:dyDescent="0.2">
      <c r="B46" s="247"/>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2" x14ac:dyDescent="0.2">
      <c r="B47" s="247"/>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1240"/>
      <c r="H50" s="1240"/>
      <c r="I50" s="1240"/>
      <c r="J50" s="1240"/>
      <c r="K50" s="360"/>
      <c r="L50" s="360"/>
      <c r="M50" s="361"/>
      <c r="N50" s="361"/>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525</v>
      </c>
      <c r="BQ50" s="1244"/>
      <c r="BR50" s="1244"/>
      <c r="BS50" s="1244"/>
      <c r="BT50" s="1244"/>
      <c r="BU50" s="1244"/>
      <c r="BV50" s="1244"/>
      <c r="BW50" s="1244"/>
      <c r="BX50" s="1244" t="s">
        <v>526</v>
      </c>
      <c r="BY50" s="1244"/>
      <c r="BZ50" s="1244"/>
      <c r="CA50" s="1244"/>
      <c r="CB50" s="1244"/>
      <c r="CC50" s="1244"/>
      <c r="CD50" s="1244"/>
      <c r="CE50" s="1244"/>
      <c r="CF50" s="1244" t="s">
        <v>527</v>
      </c>
      <c r="CG50" s="1244"/>
      <c r="CH50" s="1244"/>
      <c r="CI50" s="1244"/>
      <c r="CJ50" s="1244"/>
      <c r="CK50" s="1244"/>
      <c r="CL50" s="1244"/>
      <c r="CM50" s="1244"/>
      <c r="CN50" s="1244" t="s">
        <v>528</v>
      </c>
      <c r="CO50" s="1244"/>
      <c r="CP50" s="1244"/>
      <c r="CQ50" s="1244"/>
      <c r="CR50" s="1244"/>
      <c r="CS50" s="1244"/>
      <c r="CT50" s="1244"/>
      <c r="CU50" s="1244"/>
      <c r="CV50" s="1244" t="s">
        <v>529</v>
      </c>
      <c r="CW50" s="1244"/>
      <c r="CX50" s="1244"/>
      <c r="CY50" s="1244"/>
      <c r="CZ50" s="1244"/>
      <c r="DA50" s="1244"/>
      <c r="DB50" s="1244"/>
      <c r="DC50" s="1244"/>
    </row>
    <row r="51" spans="1:109" ht="13.5" customHeight="1" x14ac:dyDescent="0.2">
      <c r="B51" s="247"/>
      <c r="G51" s="1250"/>
      <c r="H51" s="1250"/>
      <c r="I51" s="1248"/>
      <c r="J51" s="1248"/>
      <c r="K51" s="1246"/>
      <c r="L51" s="1246"/>
      <c r="M51" s="1246"/>
      <c r="N51" s="1246"/>
      <c r="AM51" s="359"/>
      <c r="AN51" s="1247" t="s">
        <v>571</v>
      </c>
      <c r="AO51" s="1247"/>
      <c r="AP51" s="1247"/>
      <c r="AQ51" s="1247"/>
      <c r="AR51" s="1247"/>
      <c r="AS51" s="1247"/>
      <c r="AT51" s="1247"/>
      <c r="AU51" s="1247"/>
      <c r="AV51" s="1247"/>
      <c r="AW51" s="1247"/>
      <c r="AX51" s="1247"/>
      <c r="AY51" s="1247"/>
      <c r="AZ51" s="1247"/>
      <c r="BA51" s="1247"/>
      <c r="BB51" s="1247" t="s">
        <v>572</v>
      </c>
      <c r="BC51" s="1247"/>
      <c r="BD51" s="1247"/>
      <c r="BE51" s="1247"/>
      <c r="BF51" s="1247"/>
      <c r="BG51" s="1247"/>
      <c r="BH51" s="1247"/>
      <c r="BI51" s="1247"/>
      <c r="BJ51" s="1247"/>
      <c r="BK51" s="1247"/>
      <c r="BL51" s="1247"/>
      <c r="BM51" s="1247"/>
      <c r="BN51" s="1247"/>
      <c r="BO51" s="1247"/>
      <c r="BP51" s="1245">
        <v>92.7</v>
      </c>
      <c r="BQ51" s="1245"/>
      <c r="BR51" s="1245"/>
      <c r="BS51" s="1245"/>
      <c r="BT51" s="1245"/>
      <c r="BU51" s="1245"/>
      <c r="BV51" s="1245"/>
      <c r="BW51" s="1245"/>
      <c r="BX51" s="1245">
        <v>96.6</v>
      </c>
      <c r="BY51" s="1245"/>
      <c r="BZ51" s="1245"/>
      <c r="CA51" s="1245"/>
      <c r="CB51" s="1245"/>
      <c r="CC51" s="1245"/>
      <c r="CD51" s="1245"/>
      <c r="CE51" s="1245"/>
      <c r="CF51" s="1245">
        <v>102.7</v>
      </c>
      <c r="CG51" s="1245"/>
      <c r="CH51" s="1245"/>
      <c r="CI51" s="1245"/>
      <c r="CJ51" s="1245"/>
      <c r="CK51" s="1245"/>
      <c r="CL51" s="1245"/>
      <c r="CM51" s="1245"/>
      <c r="CN51" s="1245">
        <v>106.8</v>
      </c>
      <c r="CO51" s="1245"/>
      <c r="CP51" s="1245"/>
      <c r="CQ51" s="1245"/>
      <c r="CR51" s="1245"/>
      <c r="CS51" s="1245"/>
      <c r="CT51" s="1245"/>
      <c r="CU51" s="1245"/>
      <c r="CV51" s="1245">
        <v>104.1</v>
      </c>
      <c r="CW51" s="1245"/>
      <c r="CX51" s="1245"/>
      <c r="CY51" s="1245"/>
      <c r="CZ51" s="1245"/>
      <c r="DA51" s="1245"/>
      <c r="DB51" s="1245"/>
      <c r="DC51" s="1245"/>
    </row>
    <row r="52" spans="1:109" ht="13.2" x14ac:dyDescent="0.2">
      <c r="B52" s="247"/>
      <c r="G52" s="1250"/>
      <c r="H52" s="1250"/>
      <c r="I52" s="1248"/>
      <c r="J52" s="1248"/>
      <c r="K52" s="1246"/>
      <c r="L52" s="1246"/>
      <c r="M52" s="1246"/>
      <c r="N52" s="1246"/>
      <c r="AM52" s="359"/>
      <c r="AN52" s="1247"/>
      <c r="AO52" s="1247"/>
      <c r="AP52" s="1247"/>
      <c r="AQ52" s="1247"/>
      <c r="AR52" s="1247"/>
      <c r="AS52" s="1247"/>
      <c r="AT52" s="1247"/>
      <c r="AU52" s="1247"/>
      <c r="AV52" s="1247"/>
      <c r="AW52" s="1247"/>
      <c r="AX52" s="1247"/>
      <c r="AY52" s="1247"/>
      <c r="AZ52" s="1247"/>
      <c r="BA52" s="1247"/>
      <c r="BB52" s="1247"/>
      <c r="BC52" s="1247"/>
      <c r="BD52" s="1247"/>
      <c r="BE52" s="1247"/>
      <c r="BF52" s="1247"/>
      <c r="BG52" s="1247"/>
      <c r="BH52" s="1247"/>
      <c r="BI52" s="1247"/>
      <c r="BJ52" s="1247"/>
      <c r="BK52" s="1247"/>
      <c r="BL52" s="1247"/>
      <c r="BM52" s="1247"/>
      <c r="BN52" s="1247"/>
      <c r="BO52" s="1247"/>
      <c r="BP52" s="1245"/>
      <c r="BQ52" s="1245"/>
      <c r="BR52" s="1245"/>
      <c r="BS52" s="1245"/>
      <c r="BT52" s="1245"/>
      <c r="BU52" s="1245"/>
      <c r="BV52" s="1245"/>
      <c r="BW52" s="1245"/>
      <c r="BX52" s="1245"/>
      <c r="BY52" s="1245"/>
      <c r="BZ52" s="1245"/>
      <c r="CA52" s="1245"/>
      <c r="CB52" s="1245"/>
      <c r="CC52" s="1245"/>
      <c r="CD52" s="1245"/>
      <c r="CE52" s="1245"/>
      <c r="CF52" s="1245"/>
      <c r="CG52" s="1245"/>
      <c r="CH52" s="1245"/>
      <c r="CI52" s="1245"/>
      <c r="CJ52" s="1245"/>
      <c r="CK52" s="1245"/>
      <c r="CL52" s="1245"/>
      <c r="CM52" s="1245"/>
      <c r="CN52" s="1245"/>
      <c r="CO52" s="1245"/>
      <c r="CP52" s="1245"/>
      <c r="CQ52" s="1245"/>
      <c r="CR52" s="1245"/>
      <c r="CS52" s="1245"/>
      <c r="CT52" s="1245"/>
      <c r="CU52" s="1245"/>
      <c r="CV52" s="1245"/>
      <c r="CW52" s="1245"/>
      <c r="CX52" s="1245"/>
      <c r="CY52" s="1245"/>
      <c r="CZ52" s="1245"/>
      <c r="DA52" s="1245"/>
      <c r="DB52" s="1245"/>
      <c r="DC52" s="1245"/>
    </row>
    <row r="53" spans="1:109" ht="13.2" x14ac:dyDescent="0.2">
      <c r="A53" s="358"/>
      <c r="B53" s="247"/>
      <c r="G53" s="1250"/>
      <c r="H53" s="1250"/>
      <c r="I53" s="1240"/>
      <c r="J53" s="1240"/>
      <c r="K53" s="1246"/>
      <c r="L53" s="1246"/>
      <c r="M53" s="1246"/>
      <c r="N53" s="1246"/>
      <c r="AM53" s="359"/>
      <c r="AN53" s="1247"/>
      <c r="AO53" s="1247"/>
      <c r="AP53" s="1247"/>
      <c r="AQ53" s="1247"/>
      <c r="AR53" s="1247"/>
      <c r="AS53" s="1247"/>
      <c r="AT53" s="1247"/>
      <c r="AU53" s="1247"/>
      <c r="AV53" s="1247"/>
      <c r="AW53" s="1247"/>
      <c r="AX53" s="1247"/>
      <c r="AY53" s="1247"/>
      <c r="AZ53" s="1247"/>
      <c r="BA53" s="1247"/>
      <c r="BB53" s="1247" t="s">
        <v>573</v>
      </c>
      <c r="BC53" s="1247"/>
      <c r="BD53" s="1247"/>
      <c r="BE53" s="1247"/>
      <c r="BF53" s="1247"/>
      <c r="BG53" s="1247"/>
      <c r="BH53" s="1247"/>
      <c r="BI53" s="1247"/>
      <c r="BJ53" s="1247"/>
      <c r="BK53" s="1247"/>
      <c r="BL53" s="1247"/>
      <c r="BM53" s="1247"/>
      <c r="BN53" s="1247"/>
      <c r="BO53" s="1247"/>
      <c r="BP53" s="1245">
        <v>70.5</v>
      </c>
      <c r="BQ53" s="1245"/>
      <c r="BR53" s="1245"/>
      <c r="BS53" s="1245"/>
      <c r="BT53" s="1245"/>
      <c r="BU53" s="1245"/>
      <c r="BV53" s="1245"/>
      <c r="BW53" s="1245"/>
      <c r="BX53" s="1245">
        <v>68.5</v>
      </c>
      <c r="BY53" s="1245"/>
      <c r="BZ53" s="1245"/>
      <c r="CA53" s="1245"/>
      <c r="CB53" s="1245"/>
      <c r="CC53" s="1245"/>
      <c r="CD53" s="1245"/>
      <c r="CE53" s="1245"/>
      <c r="CF53" s="1245">
        <v>68.3</v>
      </c>
      <c r="CG53" s="1245"/>
      <c r="CH53" s="1245"/>
      <c r="CI53" s="1245"/>
      <c r="CJ53" s="1245"/>
      <c r="CK53" s="1245"/>
      <c r="CL53" s="1245"/>
      <c r="CM53" s="1245"/>
      <c r="CN53" s="1245">
        <v>69.2</v>
      </c>
      <c r="CO53" s="1245"/>
      <c r="CP53" s="1245"/>
      <c r="CQ53" s="1245"/>
      <c r="CR53" s="1245"/>
      <c r="CS53" s="1245"/>
      <c r="CT53" s="1245"/>
      <c r="CU53" s="1245"/>
      <c r="CV53" s="1245">
        <v>70.599999999999994</v>
      </c>
      <c r="CW53" s="1245"/>
      <c r="CX53" s="1245"/>
      <c r="CY53" s="1245"/>
      <c r="CZ53" s="1245"/>
      <c r="DA53" s="1245"/>
      <c r="DB53" s="1245"/>
      <c r="DC53" s="1245"/>
    </row>
    <row r="54" spans="1:109" ht="13.2" x14ac:dyDescent="0.2">
      <c r="A54" s="358"/>
      <c r="B54" s="247"/>
      <c r="G54" s="1250"/>
      <c r="H54" s="1250"/>
      <c r="I54" s="1240"/>
      <c r="J54" s="1240"/>
      <c r="K54" s="1246"/>
      <c r="L54" s="1246"/>
      <c r="M54" s="1246"/>
      <c r="N54" s="1246"/>
      <c r="AM54" s="359"/>
      <c r="AN54" s="1247"/>
      <c r="AO54" s="1247"/>
      <c r="AP54" s="1247"/>
      <c r="AQ54" s="1247"/>
      <c r="AR54" s="1247"/>
      <c r="AS54" s="1247"/>
      <c r="AT54" s="1247"/>
      <c r="AU54" s="1247"/>
      <c r="AV54" s="1247"/>
      <c r="AW54" s="1247"/>
      <c r="AX54" s="1247"/>
      <c r="AY54" s="1247"/>
      <c r="AZ54" s="1247"/>
      <c r="BA54" s="1247"/>
      <c r="BB54" s="1247"/>
      <c r="BC54" s="1247"/>
      <c r="BD54" s="1247"/>
      <c r="BE54" s="1247"/>
      <c r="BF54" s="1247"/>
      <c r="BG54" s="1247"/>
      <c r="BH54" s="1247"/>
      <c r="BI54" s="1247"/>
      <c r="BJ54" s="1247"/>
      <c r="BK54" s="1247"/>
      <c r="BL54" s="1247"/>
      <c r="BM54" s="1247"/>
      <c r="BN54" s="1247"/>
      <c r="BO54" s="1247"/>
      <c r="BP54" s="1245"/>
      <c r="BQ54" s="1245"/>
      <c r="BR54" s="1245"/>
      <c r="BS54" s="1245"/>
      <c r="BT54" s="1245"/>
      <c r="BU54" s="1245"/>
      <c r="BV54" s="1245"/>
      <c r="BW54" s="1245"/>
      <c r="BX54" s="1245"/>
      <c r="BY54" s="1245"/>
      <c r="BZ54" s="1245"/>
      <c r="CA54" s="1245"/>
      <c r="CB54" s="1245"/>
      <c r="CC54" s="1245"/>
      <c r="CD54" s="1245"/>
      <c r="CE54" s="1245"/>
      <c r="CF54" s="1245"/>
      <c r="CG54" s="1245"/>
      <c r="CH54" s="1245"/>
      <c r="CI54" s="1245"/>
      <c r="CJ54" s="1245"/>
      <c r="CK54" s="1245"/>
      <c r="CL54" s="1245"/>
      <c r="CM54" s="1245"/>
      <c r="CN54" s="1245"/>
      <c r="CO54" s="1245"/>
      <c r="CP54" s="1245"/>
      <c r="CQ54" s="1245"/>
      <c r="CR54" s="1245"/>
      <c r="CS54" s="1245"/>
      <c r="CT54" s="1245"/>
      <c r="CU54" s="1245"/>
      <c r="CV54" s="1245"/>
      <c r="CW54" s="1245"/>
      <c r="CX54" s="1245"/>
      <c r="CY54" s="1245"/>
      <c r="CZ54" s="1245"/>
      <c r="DA54" s="1245"/>
      <c r="DB54" s="1245"/>
      <c r="DC54" s="1245"/>
    </row>
    <row r="55" spans="1:109" ht="13.2" x14ac:dyDescent="0.2">
      <c r="A55" s="358"/>
      <c r="B55" s="247"/>
      <c r="G55" s="1240"/>
      <c r="H55" s="1240"/>
      <c r="I55" s="1240"/>
      <c r="J55" s="1240"/>
      <c r="K55" s="1246"/>
      <c r="L55" s="1246"/>
      <c r="M55" s="1246"/>
      <c r="N55" s="1246"/>
      <c r="AN55" s="1244" t="s">
        <v>574</v>
      </c>
      <c r="AO55" s="1244"/>
      <c r="AP55" s="1244"/>
      <c r="AQ55" s="1244"/>
      <c r="AR55" s="1244"/>
      <c r="AS55" s="1244"/>
      <c r="AT55" s="1244"/>
      <c r="AU55" s="1244"/>
      <c r="AV55" s="1244"/>
      <c r="AW55" s="1244"/>
      <c r="AX55" s="1244"/>
      <c r="AY55" s="1244"/>
      <c r="AZ55" s="1244"/>
      <c r="BA55" s="1244"/>
      <c r="BB55" s="1247" t="s">
        <v>572</v>
      </c>
      <c r="BC55" s="1247"/>
      <c r="BD55" s="1247"/>
      <c r="BE55" s="1247"/>
      <c r="BF55" s="1247"/>
      <c r="BG55" s="1247"/>
      <c r="BH55" s="1247"/>
      <c r="BI55" s="1247"/>
      <c r="BJ55" s="1247"/>
      <c r="BK55" s="1247"/>
      <c r="BL55" s="1247"/>
      <c r="BM55" s="1247"/>
      <c r="BN55" s="1247"/>
      <c r="BO55" s="1247"/>
      <c r="BP55" s="1245">
        <v>25.1</v>
      </c>
      <c r="BQ55" s="1245"/>
      <c r="BR55" s="1245"/>
      <c r="BS55" s="1245"/>
      <c r="BT55" s="1245"/>
      <c r="BU55" s="1245"/>
      <c r="BV55" s="1245"/>
      <c r="BW55" s="1245"/>
      <c r="BX55" s="1245">
        <v>18</v>
      </c>
      <c r="BY55" s="1245"/>
      <c r="BZ55" s="1245"/>
      <c r="CA55" s="1245"/>
      <c r="CB55" s="1245"/>
      <c r="CC55" s="1245"/>
      <c r="CD55" s="1245"/>
      <c r="CE55" s="1245"/>
      <c r="CF55" s="1245">
        <v>12.7</v>
      </c>
      <c r="CG55" s="1245"/>
      <c r="CH55" s="1245"/>
      <c r="CI55" s="1245"/>
      <c r="CJ55" s="1245"/>
      <c r="CK55" s="1245"/>
      <c r="CL55" s="1245"/>
      <c r="CM55" s="1245"/>
      <c r="CN55" s="1245">
        <v>10</v>
      </c>
      <c r="CO55" s="1245"/>
      <c r="CP55" s="1245"/>
      <c r="CQ55" s="1245"/>
      <c r="CR55" s="1245"/>
      <c r="CS55" s="1245"/>
      <c r="CT55" s="1245"/>
      <c r="CU55" s="1245"/>
      <c r="CV55" s="1245">
        <v>6</v>
      </c>
      <c r="CW55" s="1245"/>
      <c r="CX55" s="1245"/>
      <c r="CY55" s="1245"/>
      <c r="CZ55" s="1245"/>
      <c r="DA55" s="1245"/>
      <c r="DB55" s="1245"/>
      <c r="DC55" s="1245"/>
    </row>
    <row r="56" spans="1:109" ht="13.2" x14ac:dyDescent="0.2">
      <c r="A56" s="358"/>
      <c r="B56" s="247"/>
      <c r="G56" s="1240"/>
      <c r="H56" s="1240"/>
      <c r="I56" s="1240"/>
      <c r="J56" s="1240"/>
      <c r="K56" s="1246"/>
      <c r="L56" s="1246"/>
      <c r="M56" s="1246"/>
      <c r="N56" s="1246"/>
      <c r="AN56" s="1244"/>
      <c r="AO56" s="1244"/>
      <c r="AP56" s="1244"/>
      <c r="AQ56" s="1244"/>
      <c r="AR56" s="1244"/>
      <c r="AS56" s="1244"/>
      <c r="AT56" s="1244"/>
      <c r="AU56" s="1244"/>
      <c r="AV56" s="1244"/>
      <c r="AW56" s="1244"/>
      <c r="AX56" s="1244"/>
      <c r="AY56" s="1244"/>
      <c r="AZ56" s="1244"/>
      <c r="BA56" s="1244"/>
      <c r="BB56" s="1247"/>
      <c r="BC56" s="1247"/>
      <c r="BD56" s="1247"/>
      <c r="BE56" s="1247"/>
      <c r="BF56" s="1247"/>
      <c r="BG56" s="1247"/>
      <c r="BH56" s="1247"/>
      <c r="BI56" s="1247"/>
      <c r="BJ56" s="1247"/>
      <c r="BK56" s="1247"/>
      <c r="BL56" s="1247"/>
      <c r="BM56" s="1247"/>
      <c r="BN56" s="1247"/>
      <c r="BO56" s="1247"/>
      <c r="BP56" s="1245"/>
      <c r="BQ56" s="1245"/>
      <c r="BR56" s="1245"/>
      <c r="BS56" s="1245"/>
      <c r="BT56" s="1245"/>
      <c r="BU56" s="1245"/>
      <c r="BV56" s="1245"/>
      <c r="BW56" s="1245"/>
      <c r="BX56" s="1245"/>
      <c r="BY56" s="1245"/>
      <c r="BZ56" s="1245"/>
      <c r="CA56" s="1245"/>
      <c r="CB56" s="1245"/>
      <c r="CC56" s="1245"/>
      <c r="CD56" s="1245"/>
      <c r="CE56" s="1245"/>
      <c r="CF56" s="1245"/>
      <c r="CG56" s="1245"/>
      <c r="CH56" s="1245"/>
      <c r="CI56" s="1245"/>
      <c r="CJ56" s="1245"/>
      <c r="CK56" s="1245"/>
      <c r="CL56" s="1245"/>
      <c r="CM56" s="1245"/>
      <c r="CN56" s="1245"/>
      <c r="CO56" s="1245"/>
      <c r="CP56" s="1245"/>
      <c r="CQ56" s="1245"/>
      <c r="CR56" s="1245"/>
      <c r="CS56" s="1245"/>
      <c r="CT56" s="1245"/>
      <c r="CU56" s="1245"/>
      <c r="CV56" s="1245"/>
      <c r="CW56" s="1245"/>
      <c r="CX56" s="1245"/>
      <c r="CY56" s="1245"/>
      <c r="CZ56" s="1245"/>
      <c r="DA56" s="1245"/>
      <c r="DB56" s="1245"/>
      <c r="DC56" s="1245"/>
    </row>
    <row r="57" spans="1:109" s="358" customFormat="1" ht="13.2" x14ac:dyDescent="0.2">
      <c r="B57" s="362"/>
      <c r="G57" s="1240"/>
      <c r="H57" s="1240"/>
      <c r="I57" s="1249"/>
      <c r="J57" s="1249"/>
      <c r="K57" s="1246"/>
      <c r="L57" s="1246"/>
      <c r="M57" s="1246"/>
      <c r="N57" s="1246"/>
      <c r="AM57" s="243"/>
      <c r="AN57" s="1244"/>
      <c r="AO57" s="1244"/>
      <c r="AP57" s="1244"/>
      <c r="AQ57" s="1244"/>
      <c r="AR57" s="1244"/>
      <c r="AS57" s="1244"/>
      <c r="AT57" s="1244"/>
      <c r="AU57" s="1244"/>
      <c r="AV57" s="1244"/>
      <c r="AW57" s="1244"/>
      <c r="AX57" s="1244"/>
      <c r="AY57" s="1244"/>
      <c r="AZ57" s="1244"/>
      <c r="BA57" s="1244"/>
      <c r="BB57" s="1247" t="s">
        <v>573</v>
      </c>
      <c r="BC57" s="1247"/>
      <c r="BD57" s="1247"/>
      <c r="BE57" s="1247"/>
      <c r="BF57" s="1247"/>
      <c r="BG57" s="1247"/>
      <c r="BH57" s="1247"/>
      <c r="BI57" s="1247"/>
      <c r="BJ57" s="1247"/>
      <c r="BK57" s="1247"/>
      <c r="BL57" s="1247"/>
      <c r="BM57" s="1247"/>
      <c r="BN57" s="1247"/>
      <c r="BO57" s="1247"/>
      <c r="BP57" s="1245">
        <v>61</v>
      </c>
      <c r="BQ57" s="1245"/>
      <c r="BR57" s="1245"/>
      <c r="BS57" s="1245"/>
      <c r="BT57" s="1245"/>
      <c r="BU57" s="1245"/>
      <c r="BV57" s="1245"/>
      <c r="BW57" s="1245"/>
      <c r="BX57" s="1245">
        <v>62.2</v>
      </c>
      <c r="BY57" s="1245"/>
      <c r="BZ57" s="1245"/>
      <c r="CA57" s="1245"/>
      <c r="CB57" s="1245"/>
      <c r="CC57" s="1245"/>
      <c r="CD57" s="1245"/>
      <c r="CE57" s="1245"/>
      <c r="CF57" s="1245">
        <v>63.2</v>
      </c>
      <c r="CG57" s="1245"/>
      <c r="CH57" s="1245"/>
      <c r="CI57" s="1245"/>
      <c r="CJ57" s="1245"/>
      <c r="CK57" s="1245"/>
      <c r="CL57" s="1245"/>
      <c r="CM57" s="1245"/>
      <c r="CN57" s="1245">
        <v>64.599999999999994</v>
      </c>
      <c r="CO57" s="1245"/>
      <c r="CP57" s="1245"/>
      <c r="CQ57" s="1245"/>
      <c r="CR57" s="1245"/>
      <c r="CS57" s="1245"/>
      <c r="CT57" s="1245"/>
      <c r="CU57" s="1245"/>
      <c r="CV57" s="1245">
        <v>65.900000000000006</v>
      </c>
      <c r="CW57" s="1245"/>
      <c r="CX57" s="1245"/>
      <c r="CY57" s="1245"/>
      <c r="CZ57" s="1245"/>
      <c r="DA57" s="1245"/>
      <c r="DB57" s="1245"/>
      <c r="DC57" s="1245"/>
      <c r="DD57" s="363"/>
      <c r="DE57" s="362"/>
    </row>
    <row r="58" spans="1:109" s="358" customFormat="1" ht="13.2" x14ac:dyDescent="0.2">
      <c r="A58" s="243"/>
      <c r="B58" s="362"/>
      <c r="G58" s="1240"/>
      <c r="H58" s="1240"/>
      <c r="I58" s="1249"/>
      <c r="J58" s="1249"/>
      <c r="K58" s="1246"/>
      <c r="L58" s="1246"/>
      <c r="M58" s="1246"/>
      <c r="N58" s="1246"/>
      <c r="AM58" s="243"/>
      <c r="AN58" s="1244"/>
      <c r="AO58" s="1244"/>
      <c r="AP58" s="1244"/>
      <c r="AQ58" s="1244"/>
      <c r="AR58" s="1244"/>
      <c r="AS58" s="1244"/>
      <c r="AT58" s="1244"/>
      <c r="AU58" s="1244"/>
      <c r="AV58" s="1244"/>
      <c r="AW58" s="1244"/>
      <c r="AX58" s="1244"/>
      <c r="AY58" s="1244"/>
      <c r="AZ58" s="1244"/>
      <c r="BA58" s="1244"/>
      <c r="BB58" s="1247"/>
      <c r="BC58" s="1247"/>
      <c r="BD58" s="1247"/>
      <c r="BE58" s="1247"/>
      <c r="BF58" s="1247"/>
      <c r="BG58" s="1247"/>
      <c r="BH58" s="1247"/>
      <c r="BI58" s="1247"/>
      <c r="BJ58" s="1247"/>
      <c r="BK58" s="1247"/>
      <c r="BL58" s="1247"/>
      <c r="BM58" s="1247"/>
      <c r="BN58" s="1247"/>
      <c r="BO58" s="1247"/>
      <c r="BP58" s="1245"/>
      <c r="BQ58" s="1245"/>
      <c r="BR58" s="1245"/>
      <c r="BS58" s="1245"/>
      <c r="BT58" s="1245"/>
      <c r="BU58" s="1245"/>
      <c r="BV58" s="1245"/>
      <c r="BW58" s="1245"/>
      <c r="BX58" s="1245"/>
      <c r="BY58" s="1245"/>
      <c r="BZ58" s="1245"/>
      <c r="CA58" s="1245"/>
      <c r="CB58" s="1245"/>
      <c r="CC58" s="1245"/>
      <c r="CD58" s="1245"/>
      <c r="CE58" s="1245"/>
      <c r="CF58" s="1245"/>
      <c r="CG58" s="1245"/>
      <c r="CH58" s="1245"/>
      <c r="CI58" s="1245"/>
      <c r="CJ58" s="1245"/>
      <c r="CK58" s="1245"/>
      <c r="CL58" s="1245"/>
      <c r="CM58" s="1245"/>
      <c r="CN58" s="1245"/>
      <c r="CO58" s="1245"/>
      <c r="CP58" s="1245"/>
      <c r="CQ58" s="1245"/>
      <c r="CR58" s="1245"/>
      <c r="CS58" s="1245"/>
      <c r="CT58" s="1245"/>
      <c r="CU58" s="1245"/>
      <c r="CV58" s="1245"/>
      <c r="CW58" s="1245"/>
      <c r="CX58" s="1245"/>
      <c r="CY58" s="1245"/>
      <c r="CZ58" s="1245"/>
      <c r="DA58" s="1245"/>
      <c r="DB58" s="1245"/>
      <c r="DC58" s="1245"/>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51" t="s">
        <v>576</v>
      </c>
      <c r="AO65" s="1252"/>
      <c r="AP65" s="1252"/>
      <c r="AQ65" s="1252"/>
      <c r="AR65" s="1252"/>
      <c r="AS65" s="1252"/>
      <c r="AT65" s="1252"/>
      <c r="AU65" s="1252"/>
      <c r="AV65" s="1252"/>
      <c r="AW65" s="1252"/>
      <c r="AX65" s="1252"/>
      <c r="AY65" s="1252"/>
      <c r="AZ65" s="1252"/>
      <c r="BA65" s="1252"/>
      <c r="BB65" s="1252"/>
      <c r="BC65" s="1252"/>
      <c r="BD65" s="1252"/>
      <c r="BE65" s="1252"/>
      <c r="BF65" s="1252"/>
      <c r="BG65" s="1252"/>
      <c r="BH65" s="1252"/>
      <c r="BI65" s="1252"/>
      <c r="BJ65" s="1252"/>
      <c r="BK65" s="1252"/>
      <c r="BL65" s="1252"/>
      <c r="BM65" s="1252"/>
      <c r="BN65" s="1252"/>
      <c r="BO65" s="1252"/>
      <c r="BP65" s="1252"/>
      <c r="BQ65" s="1252"/>
      <c r="BR65" s="1252"/>
      <c r="BS65" s="1252"/>
      <c r="BT65" s="1252"/>
      <c r="BU65" s="1252"/>
      <c r="BV65" s="1252"/>
      <c r="BW65" s="1252"/>
      <c r="BX65" s="1252"/>
      <c r="BY65" s="1252"/>
      <c r="BZ65" s="1252"/>
      <c r="CA65" s="1252"/>
      <c r="CB65" s="1252"/>
      <c r="CC65" s="1252"/>
      <c r="CD65" s="1252"/>
      <c r="CE65" s="1252"/>
      <c r="CF65" s="1252"/>
      <c r="CG65" s="1252"/>
      <c r="CH65" s="1252"/>
      <c r="CI65" s="1252"/>
      <c r="CJ65" s="1252"/>
      <c r="CK65" s="1252"/>
      <c r="CL65" s="1252"/>
      <c r="CM65" s="1252"/>
      <c r="CN65" s="1252"/>
      <c r="CO65" s="1252"/>
      <c r="CP65" s="1252"/>
      <c r="CQ65" s="1252"/>
      <c r="CR65" s="1252"/>
      <c r="CS65" s="1252"/>
      <c r="CT65" s="1252"/>
      <c r="CU65" s="1252"/>
      <c r="CV65" s="1252"/>
      <c r="CW65" s="1252"/>
      <c r="CX65" s="1252"/>
      <c r="CY65" s="1252"/>
      <c r="CZ65" s="1252"/>
      <c r="DA65" s="1252"/>
      <c r="DB65" s="1252"/>
      <c r="DC65" s="1253"/>
    </row>
    <row r="66" spans="2:107" ht="13.2" x14ac:dyDescent="0.2">
      <c r="B66" s="247"/>
      <c r="AN66" s="1254"/>
      <c r="AO66" s="1255"/>
      <c r="AP66" s="1255"/>
      <c r="AQ66" s="1255"/>
      <c r="AR66" s="1255"/>
      <c r="AS66" s="1255"/>
      <c r="AT66" s="1255"/>
      <c r="AU66" s="1255"/>
      <c r="AV66" s="1255"/>
      <c r="AW66" s="1255"/>
      <c r="AX66" s="1255"/>
      <c r="AY66" s="1255"/>
      <c r="AZ66" s="1255"/>
      <c r="BA66" s="1255"/>
      <c r="BB66" s="1255"/>
      <c r="BC66" s="1255"/>
      <c r="BD66" s="1255"/>
      <c r="BE66" s="1255"/>
      <c r="BF66" s="1255"/>
      <c r="BG66" s="1255"/>
      <c r="BH66" s="1255"/>
      <c r="BI66" s="1255"/>
      <c r="BJ66" s="1255"/>
      <c r="BK66" s="1255"/>
      <c r="BL66" s="1255"/>
      <c r="BM66" s="1255"/>
      <c r="BN66" s="1255"/>
      <c r="BO66" s="1255"/>
      <c r="BP66" s="1255"/>
      <c r="BQ66" s="1255"/>
      <c r="BR66" s="1255"/>
      <c r="BS66" s="1255"/>
      <c r="BT66" s="1255"/>
      <c r="BU66" s="1255"/>
      <c r="BV66" s="1255"/>
      <c r="BW66" s="1255"/>
      <c r="BX66" s="1255"/>
      <c r="BY66" s="1255"/>
      <c r="BZ66" s="1255"/>
      <c r="CA66" s="1255"/>
      <c r="CB66" s="1255"/>
      <c r="CC66" s="1255"/>
      <c r="CD66" s="1255"/>
      <c r="CE66" s="1255"/>
      <c r="CF66" s="1255"/>
      <c r="CG66" s="1255"/>
      <c r="CH66" s="1255"/>
      <c r="CI66" s="1255"/>
      <c r="CJ66" s="1255"/>
      <c r="CK66" s="1255"/>
      <c r="CL66" s="1255"/>
      <c r="CM66" s="1255"/>
      <c r="CN66" s="1255"/>
      <c r="CO66" s="1255"/>
      <c r="CP66" s="1255"/>
      <c r="CQ66" s="1255"/>
      <c r="CR66" s="1255"/>
      <c r="CS66" s="1255"/>
      <c r="CT66" s="1255"/>
      <c r="CU66" s="1255"/>
      <c r="CV66" s="1255"/>
      <c r="CW66" s="1255"/>
      <c r="CX66" s="1255"/>
      <c r="CY66" s="1255"/>
      <c r="CZ66" s="1255"/>
      <c r="DA66" s="1255"/>
      <c r="DB66" s="1255"/>
      <c r="DC66" s="1256"/>
    </row>
    <row r="67" spans="2:107" ht="13.2" x14ac:dyDescent="0.2">
      <c r="B67" s="247"/>
      <c r="AN67" s="1254"/>
      <c r="AO67" s="1255"/>
      <c r="AP67" s="1255"/>
      <c r="AQ67" s="1255"/>
      <c r="AR67" s="1255"/>
      <c r="AS67" s="1255"/>
      <c r="AT67" s="1255"/>
      <c r="AU67" s="1255"/>
      <c r="AV67" s="1255"/>
      <c r="AW67" s="1255"/>
      <c r="AX67" s="1255"/>
      <c r="AY67" s="1255"/>
      <c r="AZ67" s="1255"/>
      <c r="BA67" s="1255"/>
      <c r="BB67" s="1255"/>
      <c r="BC67" s="1255"/>
      <c r="BD67" s="1255"/>
      <c r="BE67" s="1255"/>
      <c r="BF67" s="1255"/>
      <c r="BG67" s="1255"/>
      <c r="BH67" s="1255"/>
      <c r="BI67" s="1255"/>
      <c r="BJ67" s="1255"/>
      <c r="BK67" s="1255"/>
      <c r="BL67" s="1255"/>
      <c r="BM67" s="1255"/>
      <c r="BN67" s="1255"/>
      <c r="BO67" s="1255"/>
      <c r="BP67" s="1255"/>
      <c r="BQ67" s="1255"/>
      <c r="BR67" s="1255"/>
      <c r="BS67" s="1255"/>
      <c r="BT67" s="1255"/>
      <c r="BU67" s="1255"/>
      <c r="BV67" s="1255"/>
      <c r="BW67" s="1255"/>
      <c r="BX67" s="1255"/>
      <c r="BY67" s="1255"/>
      <c r="BZ67" s="1255"/>
      <c r="CA67" s="1255"/>
      <c r="CB67" s="1255"/>
      <c r="CC67" s="1255"/>
      <c r="CD67" s="1255"/>
      <c r="CE67" s="1255"/>
      <c r="CF67" s="1255"/>
      <c r="CG67" s="1255"/>
      <c r="CH67" s="1255"/>
      <c r="CI67" s="1255"/>
      <c r="CJ67" s="1255"/>
      <c r="CK67" s="1255"/>
      <c r="CL67" s="1255"/>
      <c r="CM67" s="1255"/>
      <c r="CN67" s="1255"/>
      <c r="CO67" s="1255"/>
      <c r="CP67" s="1255"/>
      <c r="CQ67" s="1255"/>
      <c r="CR67" s="1255"/>
      <c r="CS67" s="1255"/>
      <c r="CT67" s="1255"/>
      <c r="CU67" s="1255"/>
      <c r="CV67" s="1255"/>
      <c r="CW67" s="1255"/>
      <c r="CX67" s="1255"/>
      <c r="CY67" s="1255"/>
      <c r="CZ67" s="1255"/>
      <c r="DA67" s="1255"/>
      <c r="DB67" s="1255"/>
      <c r="DC67" s="1256"/>
    </row>
    <row r="68" spans="2:107" ht="13.2" x14ac:dyDescent="0.2">
      <c r="B68" s="247"/>
      <c r="AN68" s="1254"/>
      <c r="AO68" s="1255"/>
      <c r="AP68" s="1255"/>
      <c r="AQ68" s="1255"/>
      <c r="AR68" s="1255"/>
      <c r="AS68" s="1255"/>
      <c r="AT68" s="1255"/>
      <c r="AU68" s="1255"/>
      <c r="AV68" s="1255"/>
      <c r="AW68" s="1255"/>
      <c r="AX68" s="1255"/>
      <c r="AY68" s="1255"/>
      <c r="AZ68" s="1255"/>
      <c r="BA68" s="1255"/>
      <c r="BB68" s="1255"/>
      <c r="BC68" s="1255"/>
      <c r="BD68" s="1255"/>
      <c r="BE68" s="1255"/>
      <c r="BF68" s="1255"/>
      <c r="BG68" s="1255"/>
      <c r="BH68" s="1255"/>
      <c r="BI68" s="1255"/>
      <c r="BJ68" s="1255"/>
      <c r="BK68" s="1255"/>
      <c r="BL68" s="1255"/>
      <c r="BM68" s="1255"/>
      <c r="BN68" s="1255"/>
      <c r="BO68" s="1255"/>
      <c r="BP68" s="1255"/>
      <c r="BQ68" s="1255"/>
      <c r="BR68" s="1255"/>
      <c r="BS68" s="1255"/>
      <c r="BT68" s="1255"/>
      <c r="BU68" s="1255"/>
      <c r="BV68" s="1255"/>
      <c r="BW68" s="1255"/>
      <c r="BX68" s="1255"/>
      <c r="BY68" s="1255"/>
      <c r="BZ68" s="1255"/>
      <c r="CA68" s="1255"/>
      <c r="CB68" s="1255"/>
      <c r="CC68" s="1255"/>
      <c r="CD68" s="1255"/>
      <c r="CE68" s="1255"/>
      <c r="CF68" s="1255"/>
      <c r="CG68" s="1255"/>
      <c r="CH68" s="1255"/>
      <c r="CI68" s="1255"/>
      <c r="CJ68" s="1255"/>
      <c r="CK68" s="1255"/>
      <c r="CL68" s="1255"/>
      <c r="CM68" s="1255"/>
      <c r="CN68" s="1255"/>
      <c r="CO68" s="1255"/>
      <c r="CP68" s="1255"/>
      <c r="CQ68" s="1255"/>
      <c r="CR68" s="1255"/>
      <c r="CS68" s="1255"/>
      <c r="CT68" s="1255"/>
      <c r="CU68" s="1255"/>
      <c r="CV68" s="1255"/>
      <c r="CW68" s="1255"/>
      <c r="CX68" s="1255"/>
      <c r="CY68" s="1255"/>
      <c r="CZ68" s="1255"/>
      <c r="DA68" s="1255"/>
      <c r="DB68" s="1255"/>
      <c r="DC68" s="1256"/>
    </row>
    <row r="69" spans="2:107" ht="13.2" x14ac:dyDescent="0.2">
      <c r="B69" s="247"/>
      <c r="AN69" s="1257"/>
      <c r="AO69" s="1258"/>
      <c r="AP69" s="1258"/>
      <c r="AQ69" s="1258"/>
      <c r="AR69" s="1258"/>
      <c r="AS69" s="1258"/>
      <c r="AT69" s="1258"/>
      <c r="AU69" s="1258"/>
      <c r="AV69" s="1258"/>
      <c r="AW69" s="1258"/>
      <c r="AX69" s="1258"/>
      <c r="AY69" s="1258"/>
      <c r="AZ69" s="1258"/>
      <c r="BA69" s="1258"/>
      <c r="BB69" s="1258"/>
      <c r="BC69" s="1258"/>
      <c r="BD69" s="1258"/>
      <c r="BE69" s="1258"/>
      <c r="BF69" s="1258"/>
      <c r="BG69" s="1258"/>
      <c r="BH69" s="1258"/>
      <c r="BI69" s="1258"/>
      <c r="BJ69" s="1258"/>
      <c r="BK69" s="1258"/>
      <c r="BL69" s="1258"/>
      <c r="BM69" s="1258"/>
      <c r="BN69" s="1258"/>
      <c r="BO69" s="1258"/>
      <c r="BP69" s="1258"/>
      <c r="BQ69" s="1258"/>
      <c r="BR69" s="1258"/>
      <c r="BS69" s="1258"/>
      <c r="BT69" s="1258"/>
      <c r="BU69" s="1258"/>
      <c r="BV69" s="1258"/>
      <c r="BW69" s="1258"/>
      <c r="BX69" s="1258"/>
      <c r="BY69" s="1258"/>
      <c r="BZ69" s="1258"/>
      <c r="CA69" s="1258"/>
      <c r="CB69" s="1258"/>
      <c r="CC69" s="1258"/>
      <c r="CD69" s="1258"/>
      <c r="CE69" s="1258"/>
      <c r="CF69" s="1258"/>
      <c r="CG69" s="1258"/>
      <c r="CH69" s="1258"/>
      <c r="CI69" s="1258"/>
      <c r="CJ69" s="1258"/>
      <c r="CK69" s="1258"/>
      <c r="CL69" s="1258"/>
      <c r="CM69" s="1258"/>
      <c r="CN69" s="1258"/>
      <c r="CO69" s="1258"/>
      <c r="CP69" s="1258"/>
      <c r="CQ69" s="1258"/>
      <c r="CR69" s="1258"/>
      <c r="CS69" s="1258"/>
      <c r="CT69" s="1258"/>
      <c r="CU69" s="1258"/>
      <c r="CV69" s="1258"/>
      <c r="CW69" s="1258"/>
      <c r="CX69" s="1258"/>
      <c r="CY69" s="1258"/>
      <c r="CZ69" s="1258"/>
      <c r="DA69" s="1258"/>
      <c r="DB69" s="1258"/>
      <c r="DC69" s="1259"/>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1240"/>
      <c r="H72" s="1240"/>
      <c r="I72" s="1240"/>
      <c r="J72" s="1240"/>
      <c r="K72" s="360"/>
      <c r="L72" s="360"/>
      <c r="M72" s="361"/>
      <c r="N72" s="361"/>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525</v>
      </c>
      <c r="BQ72" s="1244"/>
      <c r="BR72" s="1244"/>
      <c r="BS72" s="1244"/>
      <c r="BT72" s="1244"/>
      <c r="BU72" s="1244"/>
      <c r="BV72" s="1244"/>
      <c r="BW72" s="1244"/>
      <c r="BX72" s="1244" t="s">
        <v>526</v>
      </c>
      <c r="BY72" s="1244"/>
      <c r="BZ72" s="1244"/>
      <c r="CA72" s="1244"/>
      <c r="CB72" s="1244"/>
      <c r="CC72" s="1244"/>
      <c r="CD72" s="1244"/>
      <c r="CE72" s="1244"/>
      <c r="CF72" s="1244" t="s">
        <v>527</v>
      </c>
      <c r="CG72" s="1244"/>
      <c r="CH72" s="1244"/>
      <c r="CI72" s="1244"/>
      <c r="CJ72" s="1244"/>
      <c r="CK72" s="1244"/>
      <c r="CL72" s="1244"/>
      <c r="CM72" s="1244"/>
      <c r="CN72" s="1244" t="s">
        <v>528</v>
      </c>
      <c r="CO72" s="1244"/>
      <c r="CP72" s="1244"/>
      <c r="CQ72" s="1244"/>
      <c r="CR72" s="1244"/>
      <c r="CS72" s="1244"/>
      <c r="CT72" s="1244"/>
      <c r="CU72" s="1244"/>
      <c r="CV72" s="1244" t="s">
        <v>529</v>
      </c>
      <c r="CW72" s="1244"/>
      <c r="CX72" s="1244"/>
      <c r="CY72" s="1244"/>
      <c r="CZ72" s="1244"/>
      <c r="DA72" s="1244"/>
      <c r="DB72" s="1244"/>
      <c r="DC72" s="1244"/>
    </row>
    <row r="73" spans="2:107" ht="13.2" x14ac:dyDescent="0.2">
      <c r="B73" s="247"/>
      <c r="G73" s="1250"/>
      <c r="H73" s="1250"/>
      <c r="I73" s="1250"/>
      <c r="J73" s="1250"/>
      <c r="K73" s="1260"/>
      <c r="L73" s="1260"/>
      <c r="M73" s="1260"/>
      <c r="N73" s="1260"/>
      <c r="AM73" s="359"/>
      <c r="AN73" s="1247" t="s">
        <v>571</v>
      </c>
      <c r="AO73" s="1247"/>
      <c r="AP73" s="1247"/>
      <c r="AQ73" s="1247"/>
      <c r="AR73" s="1247"/>
      <c r="AS73" s="1247"/>
      <c r="AT73" s="1247"/>
      <c r="AU73" s="1247"/>
      <c r="AV73" s="1247"/>
      <c r="AW73" s="1247"/>
      <c r="AX73" s="1247"/>
      <c r="AY73" s="1247"/>
      <c r="AZ73" s="1247"/>
      <c r="BA73" s="1247"/>
      <c r="BB73" s="1247" t="s">
        <v>572</v>
      </c>
      <c r="BC73" s="1247"/>
      <c r="BD73" s="1247"/>
      <c r="BE73" s="1247"/>
      <c r="BF73" s="1247"/>
      <c r="BG73" s="1247"/>
      <c r="BH73" s="1247"/>
      <c r="BI73" s="1247"/>
      <c r="BJ73" s="1247"/>
      <c r="BK73" s="1247"/>
      <c r="BL73" s="1247"/>
      <c r="BM73" s="1247"/>
      <c r="BN73" s="1247"/>
      <c r="BO73" s="1247"/>
      <c r="BP73" s="1245">
        <v>92.7</v>
      </c>
      <c r="BQ73" s="1245"/>
      <c r="BR73" s="1245"/>
      <c r="BS73" s="1245"/>
      <c r="BT73" s="1245"/>
      <c r="BU73" s="1245"/>
      <c r="BV73" s="1245"/>
      <c r="BW73" s="1245"/>
      <c r="BX73" s="1245">
        <v>96.6</v>
      </c>
      <c r="BY73" s="1245"/>
      <c r="BZ73" s="1245"/>
      <c r="CA73" s="1245"/>
      <c r="CB73" s="1245"/>
      <c r="CC73" s="1245"/>
      <c r="CD73" s="1245"/>
      <c r="CE73" s="1245"/>
      <c r="CF73" s="1245">
        <v>102.7</v>
      </c>
      <c r="CG73" s="1245"/>
      <c r="CH73" s="1245"/>
      <c r="CI73" s="1245"/>
      <c r="CJ73" s="1245"/>
      <c r="CK73" s="1245"/>
      <c r="CL73" s="1245"/>
      <c r="CM73" s="1245"/>
      <c r="CN73" s="1245">
        <v>106.8</v>
      </c>
      <c r="CO73" s="1245"/>
      <c r="CP73" s="1245"/>
      <c r="CQ73" s="1245"/>
      <c r="CR73" s="1245"/>
      <c r="CS73" s="1245"/>
      <c r="CT73" s="1245"/>
      <c r="CU73" s="1245"/>
      <c r="CV73" s="1245">
        <v>104.1</v>
      </c>
      <c r="CW73" s="1245"/>
      <c r="CX73" s="1245"/>
      <c r="CY73" s="1245"/>
      <c r="CZ73" s="1245"/>
      <c r="DA73" s="1245"/>
      <c r="DB73" s="1245"/>
      <c r="DC73" s="1245"/>
    </row>
    <row r="74" spans="2:107" ht="13.2" x14ac:dyDescent="0.2">
      <c r="B74" s="247"/>
      <c r="G74" s="1250"/>
      <c r="H74" s="1250"/>
      <c r="I74" s="1250"/>
      <c r="J74" s="1250"/>
      <c r="K74" s="1260"/>
      <c r="L74" s="1260"/>
      <c r="M74" s="1260"/>
      <c r="N74" s="1260"/>
      <c r="AM74" s="359"/>
      <c r="AN74" s="1247"/>
      <c r="AO74" s="1247"/>
      <c r="AP74" s="1247"/>
      <c r="AQ74" s="1247"/>
      <c r="AR74" s="1247"/>
      <c r="AS74" s="1247"/>
      <c r="AT74" s="1247"/>
      <c r="AU74" s="1247"/>
      <c r="AV74" s="1247"/>
      <c r="AW74" s="1247"/>
      <c r="AX74" s="1247"/>
      <c r="AY74" s="1247"/>
      <c r="AZ74" s="1247"/>
      <c r="BA74" s="1247"/>
      <c r="BB74" s="1247"/>
      <c r="BC74" s="1247"/>
      <c r="BD74" s="1247"/>
      <c r="BE74" s="1247"/>
      <c r="BF74" s="1247"/>
      <c r="BG74" s="1247"/>
      <c r="BH74" s="1247"/>
      <c r="BI74" s="1247"/>
      <c r="BJ74" s="1247"/>
      <c r="BK74" s="1247"/>
      <c r="BL74" s="1247"/>
      <c r="BM74" s="1247"/>
      <c r="BN74" s="1247"/>
      <c r="BO74" s="1247"/>
      <c r="BP74" s="1245"/>
      <c r="BQ74" s="1245"/>
      <c r="BR74" s="1245"/>
      <c r="BS74" s="1245"/>
      <c r="BT74" s="1245"/>
      <c r="BU74" s="1245"/>
      <c r="BV74" s="1245"/>
      <c r="BW74" s="1245"/>
      <c r="BX74" s="1245"/>
      <c r="BY74" s="1245"/>
      <c r="BZ74" s="1245"/>
      <c r="CA74" s="1245"/>
      <c r="CB74" s="1245"/>
      <c r="CC74" s="1245"/>
      <c r="CD74" s="1245"/>
      <c r="CE74" s="1245"/>
      <c r="CF74" s="1245"/>
      <c r="CG74" s="1245"/>
      <c r="CH74" s="1245"/>
      <c r="CI74" s="1245"/>
      <c r="CJ74" s="1245"/>
      <c r="CK74" s="1245"/>
      <c r="CL74" s="1245"/>
      <c r="CM74" s="1245"/>
      <c r="CN74" s="1245"/>
      <c r="CO74" s="1245"/>
      <c r="CP74" s="1245"/>
      <c r="CQ74" s="1245"/>
      <c r="CR74" s="1245"/>
      <c r="CS74" s="1245"/>
      <c r="CT74" s="1245"/>
      <c r="CU74" s="1245"/>
      <c r="CV74" s="1245"/>
      <c r="CW74" s="1245"/>
      <c r="CX74" s="1245"/>
      <c r="CY74" s="1245"/>
      <c r="CZ74" s="1245"/>
      <c r="DA74" s="1245"/>
      <c r="DB74" s="1245"/>
      <c r="DC74" s="1245"/>
    </row>
    <row r="75" spans="2:107" ht="13.2" x14ac:dyDescent="0.2">
      <c r="B75" s="247"/>
      <c r="G75" s="1250"/>
      <c r="H75" s="1250"/>
      <c r="I75" s="1240"/>
      <c r="J75" s="1240"/>
      <c r="K75" s="1246"/>
      <c r="L75" s="1246"/>
      <c r="M75" s="1246"/>
      <c r="N75" s="1246"/>
      <c r="AM75" s="359"/>
      <c r="AN75" s="1247"/>
      <c r="AO75" s="1247"/>
      <c r="AP75" s="1247"/>
      <c r="AQ75" s="1247"/>
      <c r="AR75" s="1247"/>
      <c r="AS75" s="1247"/>
      <c r="AT75" s="1247"/>
      <c r="AU75" s="1247"/>
      <c r="AV75" s="1247"/>
      <c r="AW75" s="1247"/>
      <c r="AX75" s="1247"/>
      <c r="AY75" s="1247"/>
      <c r="AZ75" s="1247"/>
      <c r="BA75" s="1247"/>
      <c r="BB75" s="1247" t="s">
        <v>577</v>
      </c>
      <c r="BC75" s="1247"/>
      <c r="BD75" s="1247"/>
      <c r="BE75" s="1247"/>
      <c r="BF75" s="1247"/>
      <c r="BG75" s="1247"/>
      <c r="BH75" s="1247"/>
      <c r="BI75" s="1247"/>
      <c r="BJ75" s="1247"/>
      <c r="BK75" s="1247"/>
      <c r="BL75" s="1247"/>
      <c r="BM75" s="1247"/>
      <c r="BN75" s="1247"/>
      <c r="BO75" s="1247"/>
      <c r="BP75" s="1245">
        <v>8.6999999999999993</v>
      </c>
      <c r="BQ75" s="1245"/>
      <c r="BR75" s="1245"/>
      <c r="BS75" s="1245"/>
      <c r="BT75" s="1245"/>
      <c r="BU75" s="1245"/>
      <c r="BV75" s="1245"/>
      <c r="BW75" s="1245"/>
      <c r="BX75" s="1245">
        <v>9.1</v>
      </c>
      <c r="BY75" s="1245"/>
      <c r="BZ75" s="1245"/>
      <c r="CA75" s="1245"/>
      <c r="CB75" s="1245"/>
      <c r="CC75" s="1245"/>
      <c r="CD75" s="1245"/>
      <c r="CE75" s="1245"/>
      <c r="CF75" s="1245">
        <v>9.1999999999999993</v>
      </c>
      <c r="CG75" s="1245"/>
      <c r="CH75" s="1245"/>
      <c r="CI75" s="1245"/>
      <c r="CJ75" s="1245"/>
      <c r="CK75" s="1245"/>
      <c r="CL75" s="1245"/>
      <c r="CM75" s="1245"/>
      <c r="CN75" s="1245">
        <v>8.6999999999999993</v>
      </c>
      <c r="CO75" s="1245"/>
      <c r="CP75" s="1245"/>
      <c r="CQ75" s="1245"/>
      <c r="CR75" s="1245"/>
      <c r="CS75" s="1245"/>
      <c r="CT75" s="1245"/>
      <c r="CU75" s="1245"/>
      <c r="CV75" s="1245">
        <v>8.1999999999999993</v>
      </c>
      <c r="CW75" s="1245"/>
      <c r="CX75" s="1245"/>
      <c r="CY75" s="1245"/>
      <c r="CZ75" s="1245"/>
      <c r="DA75" s="1245"/>
      <c r="DB75" s="1245"/>
      <c r="DC75" s="1245"/>
    </row>
    <row r="76" spans="2:107" ht="13.2" x14ac:dyDescent="0.2">
      <c r="B76" s="247"/>
      <c r="G76" s="1250"/>
      <c r="H76" s="1250"/>
      <c r="I76" s="1240"/>
      <c r="J76" s="1240"/>
      <c r="K76" s="1246"/>
      <c r="L76" s="1246"/>
      <c r="M76" s="1246"/>
      <c r="N76" s="1246"/>
      <c r="AM76" s="359"/>
      <c r="AN76" s="1247"/>
      <c r="AO76" s="1247"/>
      <c r="AP76" s="1247"/>
      <c r="AQ76" s="1247"/>
      <c r="AR76" s="1247"/>
      <c r="AS76" s="1247"/>
      <c r="AT76" s="1247"/>
      <c r="AU76" s="1247"/>
      <c r="AV76" s="1247"/>
      <c r="AW76" s="1247"/>
      <c r="AX76" s="1247"/>
      <c r="AY76" s="1247"/>
      <c r="AZ76" s="1247"/>
      <c r="BA76" s="1247"/>
      <c r="BB76" s="1247"/>
      <c r="BC76" s="1247"/>
      <c r="BD76" s="1247"/>
      <c r="BE76" s="1247"/>
      <c r="BF76" s="1247"/>
      <c r="BG76" s="1247"/>
      <c r="BH76" s="1247"/>
      <c r="BI76" s="1247"/>
      <c r="BJ76" s="1247"/>
      <c r="BK76" s="1247"/>
      <c r="BL76" s="1247"/>
      <c r="BM76" s="1247"/>
      <c r="BN76" s="1247"/>
      <c r="BO76" s="1247"/>
      <c r="BP76" s="1245"/>
      <c r="BQ76" s="1245"/>
      <c r="BR76" s="1245"/>
      <c r="BS76" s="1245"/>
      <c r="BT76" s="1245"/>
      <c r="BU76" s="1245"/>
      <c r="BV76" s="1245"/>
      <c r="BW76" s="1245"/>
      <c r="BX76" s="1245"/>
      <c r="BY76" s="1245"/>
      <c r="BZ76" s="1245"/>
      <c r="CA76" s="1245"/>
      <c r="CB76" s="1245"/>
      <c r="CC76" s="1245"/>
      <c r="CD76" s="1245"/>
      <c r="CE76" s="1245"/>
      <c r="CF76" s="1245"/>
      <c r="CG76" s="1245"/>
      <c r="CH76" s="1245"/>
      <c r="CI76" s="1245"/>
      <c r="CJ76" s="1245"/>
      <c r="CK76" s="1245"/>
      <c r="CL76" s="1245"/>
      <c r="CM76" s="1245"/>
      <c r="CN76" s="1245"/>
      <c r="CO76" s="1245"/>
      <c r="CP76" s="1245"/>
      <c r="CQ76" s="1245"/>
      <c r="CR76" s="1245"/>
      <c r="CS76" s="1245"/>
      <c r="CT76" s="1245"/>
      <c r="CU76" s="1245"/>
      <c r="CV76" s="1245"/>
      <c r="CW76" s="1245"/>
      <c r="CX76" s="1245"/>
      <c r="CY76" s="1245"/>
      <c r="CZ76" s="1245"/>
      <c r="DA76" s="1245"/>
      <c r="DB76" s="1245"/>
      <c r="DC76" s="1245"/>
    </row>
    <row r="77" spans="2:107" ht="13.2" x14ac:dyDescent="0.2">
      <c r="B77" s="247"/>
      <c r="G77" s="1240"/>
      <c r="H77" s="1240"/>
      <c r="I77" s="1240"/>
      <c r="J77" s="1240"/>
      <c r="K77" s="1260"/>
      <c r="L77" s="1260"/>
      <c r="M77" s="1260"/>
      <c r="N77" s="1260"/>
      <c r="AN77" s="1244" t="s">
        <v>574</v>
      </c>
      <c r="AO77" s="1244"/>
      <c r="AP77" s="1244"/>
      <c r="AQ77" s="1244"/>
      <c r="AR77" s="1244"/>
      <c r="AS77" s="1244"/>
      <c r="AT77" s="1244"/>
      <c r="AU77" s="1244"/>
      <c r="AV77" s="1244"/>
      <c r="AW77" s="1244"/>
      <c r="AX77" s="1244"/>
      <c r="AY77" s="1244"/>
      <c r="AZ77" s="1244"/>
      <c r="BA77" s="1244"/>
      <c r="BB77" s="1247" t="s">
        <v>572</v>
      </c>
      <c r="BC77" s="1247"/>
      <c r="BD77" s="1247"/>
      <c r="BE77" s="1247"/>
      <c r="BF77" s="1247"/>
      <c r="BG77" s="1247"/>
      <c r="BH77" s="1247"/>
      <c r="BI77" s="1247"/>
      <c r="BJ77" s="1247"/>
      <c r="BK77" s="1247"/>
      <c r="BL77" s="1247"/>
      <c r="BM77" s="1247"/>
      <c r="BN77" s="1247"/>
      <c r="BO77" s="1247"/>
      <c r="BP77" s="1245">
        <v>25.1</v>
      </c>
      <c r="BQ77" s="1245"/>
      <c r="BR77" s="1245"/>
      <c r="BS77" s="1245"/>
      <c r="BT77" s="1245"/>
      <c r="BU77" s="1245"/>
      <c r="BV77" s="1245"/>
      <c r="BW77" s="1245"/>
      <c r="BX77" s="1245">
        <v>18</v>
      </c>
      <c r="BY77" s="1245"/>
      <c r="BZ77" s="1245"/>
      <c r="CA77" s="1245"/>
      <c r="CB77" s="1245"/>
      <c r="CC77" s="1245"/>
      <c r="CD77" s="1245"/>
      <c r="CE77" s="1245"/>
      <c r="CF77" s="1245">
        <v>12.7</v>
      </c>
      <c r="CG77" s="1245"/>
      <c r="CH77" s="1245"/>
      <c r="CI77" s="1245"/>
      <c r="CJ77" s="1245"/>
      <c r="CK77" s="1245"/>
      <c r="CL77" s="1245"/>
      <c r="CM77" s="1245"/>
      <c r="CN77" s="1245">
        <v>10</v>
      </c>
      <c r="CO77" s="1245"/>
      <c r="CP77" s="1245"/>
      <c r="CQ77" s="1245"/>
      <c r="CR77" s="1245"/>
      <c r="CS77" s="1245"/>
      <c r="CT77" s="1245"/>
      <c r="CU77" s="1245"/>
      <c r="CV77" s="1245">
        <v>6</v>
      </c>
      <c r="CW77" s="1245"/>
      <c r="CX77" s="1245"/>
      <c r="CY77" s="1245"/>
      <c r="CZ77" s="1245"/>
      <c r="DA77" s="1245"/>
      <c r="DB77" s="1245"/>
      <c r="DC77" s="1245"/>
    </row>
    <row r="78" spans="2:107" ht="13.2" x14ac:dyDescent="0.2">
      <c r="B78" s="247"/>
      <c r="G78" s="1240"/>
      <c r="H78" s="1240"/>
      <c r="I78" s="1240"/>
      <c r="J78" s="1240"/>
      <c r="K78" s="1260"/>
      <c r="L78" s="1260"/>
      <c r="M78" s="1260"/>
      <c r="N78" s="1260"/>
      <c r="AN78" s="1244"/>
      <c r="AO78" s="1244"/>
      <c r="AP78" s="1244"/>
      <c r="AQ78" s="1244"/>
      <c r="AR78" s="1244"/>
      <c r="AS78" s="1244"/>
      <c r="AT78" s="1244"/>
      <c r="AU78" s="1244"/>
      <c r="AV78" s="1244"/>
      <c r="AW78" s="1244"/>
      <c r="AX78" s="1244"/>
      <c r="AY78" s="1244"/>
      <c r="AZ78" s="1244"/>
      <c r="BA78" s="1244"/>
      <c r="BB78" s="1247"/>
      <c r="BC78" s="1247"/>
      <c r="BD78" s="1247"/>
      <c r="BE78" s="1247"/>
      <c r="BF78" s="1247"/>
      <c r="BG78" s="1247"/>
      <c r="BH78" s="1247"/>
      <c r="BI78" s="1247"/>
      <c r="BJ78" s="1247"/>
      <c r="BK78" s="1247"/>
      <c r="BL78" s="1247"/>
      <c r="BM78" s="1247"/>
      <c r="BN78" s="1247"/>
      <c r="BO78" s="1247"/>
      <c r="BP78" s="1245"/>
      <c r="BQ78" s="1245"/>
      <c r="BR78" s="1245"/>
      <c r="BS78" s="1245"/>
      <c r="BT78" s="1245"/>
      <c r="BU78" s="1245"/>
      <c r="BV78" s="1245"/>
      <c r="BW78" s="1245"/>
      <c r="BX78" s="1245"/>
      <c r="BY78" s="1245"/>
      <c r="BZ78" s="1245"/>
      <c r="CA78" s="1245"/>
      <c r="CB78" s="1245"/>
      <c r="CC78" s="1245"/>
      <c r="CD78" s="1245"/>
      <c r="CE78" s="1245"/>
      <c r="CF78" s="1245"/>
      <c r="CG78" s="1245"/>
      <c r="CH78" s="1245"/>
      <c r="CI78" s="1245"/>
      <c r="CJ78" s="1245"/>
      <c r="CK78" s="1245"/>
      <c r="CL78" s="1245"/>
      <c r="CM78" s="1245"/>
      <c r="CN78" s="1245"/>
      <c r="CO78" s="1245"/>
      <c r="CP78" s="1245"/>
      <c r="CQ78" s="1245"/>
      <c r="CR78" s="1245"/>
      <c r="CS78" s="1245"/>
      <c r="CT78" s="1245"/>
      <c r="CU78" s="1245"/>
      <c r="CV78" s="1245"/>
      <c r="CW78" s="1245"/>
      <c r="CX78" s="1245"/>
      <c r="CY78" s="1245"/>
      <c r="CZ78" s="1245"/>
      <c r="DA78" s="1245"/>
      <c r="DB78" s="1245"/>
      <c r="DC78" s="1245"/>
    </row>
    <row r="79" spans="2:107" ht="13.2" x14ac:dyDescent="0.2">
      <c r="B79" s="247"/>
      <c r="G79" s="1240"/>
      <c r="H79" s="1240"/>
      <c r="I79" s="1249"/>
      <c r="J79" s="1249"/>
      <c r="K79" s="1261"/>
      <c r="L79" s="1261"/>
      <c r="M79" s="1261"/>
      <c r="N79" s="1261"/>
      <c r="AN79" s="1244"/>
      <c r="AO79" s="1244"/>
      <c r="AP79" s="1244"/>
      <c r="AQ79" s="1244"/>
      <c r="AR79" s="1244"/>
      <c r="AS79" s="1244"/>
      <c r="AT79" s="1244"/>
      <c r="AU79" s="1244"/>
      <c r="AV79" s="1244"/>
      <c r="AW79" s="1244"/>
      <c r="AX79" s="1244"/>
      <c r="AY79" s="1244"/>
      <c r="AZ79" s="1244"/>
      <c r="BA79" s="1244"/>
      <c r="BB79" s="1247" t="s">
        <v>577</v>
      </c>
      <c r="BC79" s="1247"/>
      <c r="BD79" s="1247"/>
      <c r="BE79" s="1247"/>
      <c r="BF79" s="1247"/>
      <c r="BG79" s="1247"/>
      <c r="BH79" s="1247"/>
      <c r="BI79" s="1247"/>
      <c r="BJ79" s="1247"/>
      <c r="BK79" s="1247"/>
      <c r="BL79" s="1247"/>
      <c r="BM79" s="1247"/>
      <c r="BN79" s="1247"/>
      <c r="BO79" s="1247"/>
      <c r="BP79" s="1245">
        <v>6.4</v>
      </c>
      <c r="BQ79" s="1245"/>
      <c r="BR79" s="1245"/>
      <c r="BS79" s="1245"/>
      <c r="BT79" s="1245"/>
      <c r="BU79" s="1245"/>
      <c r="BV79" s="1245"/>
      <c r="BW79" s="1245"/>
      <c r="BX79" s="1245">
        <v>6.6</v>
      </c>
      <c r="BY79" s="1245"/>
      <c r="BZ79" s="1245"/>
      <c r="CA79" s="1245"/>
      <c r="CB79" s="1245"/>
      <c r="CC79" s="1245"/>
      <c r="CD79" s="1245"/>
      <c r="CE79" s="1245"/>
      <c r="CF79" s="1245">
        <v>6.6</v>
      </c>
      <c r="CG79" s="1245"/>
      <c r="CH79" s="1245"/>
      <c r="CI79" s="1245"/>
      <c r="CJ79" s="1245"/>
      <c r="CK79" s="1245"/>
      <c r="CL79" s="1245"/>
      <c r="CM79" s="1245"/>
      <c r="CN79" s="1245">
        <v>6.7</v>
      </c>
      <c r="CO79" s="1245"/>
      <c r="CP79" s="1245"/>
      <c r="CQ79" s="1245"/>
      <c r="CR79" s="1245"/>
      <c r="CS79" s="1245"/>
      <c r="CT79" s="1245"/>
      <c r="CU79" s="1245"/>
      <c r="CV79" s="1245">
        <v>6.5</v>
      </c>
      <c r="CW79" s="1245"/>
      <c r="CX79" s="1245"/>
      <c r="CY79" s="1245"/>
      <c r="CZ79" s="1245"/>
      <c r="DA79" s="1245"/>
      <c r="DB79" s="1245"/>
      <c r="DC79" s="1245"/>
    </row>
    <row r="80" spans="2:107" ht="13.2" x14ac:dyDescent="0.2">
      <c r="B80" s="247"/>
      <c r="G80" s="1240"/>
      <c r="H80" s="1240"/>
      <c r="I80" s="1249"/>
      <c r="J80" s="1249"/>
      <c r="K80" s="1261"/>
      <c r="L80" s="1261"/>
      <c r="M80" s="1261"/>
      <c r="N80" s="1261"/>
      <c r="AN80" s="1244"/>
      <c r="AO80" s="1244"/>
      <c r="AP80" s="1244"/>
      <c r="AQ80" s="1244"/>
      <c r="AR80" s="1244"/>
      <c r="AS80" s="1244"/>
      <c r="AT80" s="1244"/>
      <c r="AU80" s="1244"/>
      <c r="AV80" s="1244"/>
      <c r="AW80" s="1244"/>
      <c r="AX80" s="1244"/>
      <c r="AY80" s="1244"/>
      <c r="AZ80" s="1244"/>
      <c r="BA80" s="1244"/>
      <c r="BB80" s="1247"/>
      <c r="BC80" s="1247"/>
      <c r="BD80" s="1247"/>
      <c r="BE80" s="1247"/>
      <c r="BF80" s="1247"/>
      <c r="BG80" s="1247"/>
      <c r="BH80" s="1247"/>
      <c r="BI80" s="1247"/>
      <c r="BJ80" s="1247"/>
      <c r="BK80" s="1247"/>
      <c r="BL80" s="1247"/>
      <c r="BM80" s="1247"/>
      <c r="BN80" s="1247"/>
      <c r="BO80" s="1247"/>
      <c r="BP80" s="1245"/>
      <c r="BQ80" s="1245"/>
      <c r="BR80" s="1245"/>
      <c r="BS80" s="1245"/>
      <c r="BT80" s="1245"/>
      <c r="BU80" s="1245"/>
      <c r="BV80" s="1245"/>
      <c r="BW80" s="1245"/>
      <c r="BX80" s="1245"/>
      <c r="BY80" s="1245"/>
      <c r="BZ80" s="1245"/>
      <c r="CA80" s="1245"/>
      <c r="CB80" s="1245"/>
      <c r="CC80" s="1245"/>
      <c r="CD80" s="1245"/>
      <c r="CE80" s="1245"/>
      <c r="CF80" s="1245"/>
      <c r="CG80" s="1245"/>
      <c r="CH80" s="1245"/>
      <c r="CI80" s="1245"/>
      <c r="CJ80" s="1245"/>
      <c r="CK80" s="1245"/>
      <c r="CL80" s="1245"/>
      <c r="CM80" s="1245"/>
      <c r="CN80" s="1245"/>
      <c r="CO80" s="1245"/>
      <c r="CP80" s="1245"/>
      <c r="CQ80" s="1245"/>
      <c r="CR80" s="1245"/>
      <c r="CS80" s="1245"/>
      <c r="CT80" s="1245"/>
      <c r="CU80" s="1245"/>
      <c r="CV80" s="1245"/>
      <c r="CW80" s="1245"/>
      <c r="CX80" s="1245"/>
      <c r="CY80" s="1245"/>
      <c r="CZ80" s="1245"/>
      <c r="DA80" s="1245"/>
      <c r="DB80" s="1245"/>
      <c r="DC80" s="1245"/>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tEKJx6wLlc9g7emL5WR+jRojH1sM9kmn4hqdhqEWbU6mXQUG9l6Y7fwTNjfqw8sbg+BC+CYLWqM8HY4WdQOCIQ==" saltValue="wgfjTDowqpvAGHSjg9jQQ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A2DEB-170A-4E78-A33B-1EE130B2E271}">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Y7P+OovymfRo+uoAxbhyzL6mwCB4gpaOrDAU41LDSbXK46O1TyBnmWqbJ3P3cXqjnDYYMNXoVvnIXyaIj9JosA==" saltValue="+ThQ3Vb6vbzWQDa8GaeVeQ=="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5354CF-1072-4760-ACEB-EFEE54A0239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ULipbY+xfCE1h+UvpoAiFZTpc9XTNX/2wGVe52mpmKnK0vWPHptMkcsQBfRJv9B+2BhNljAVje2j+nvcVZWFuQ==" saltValue="Eoiv30bur6MzxPhyx2HdTw==" spinCount="100000" sheet="1" objects="1" scenarios="1"/>
  <dataConsolidate/>
  <phoneticPr fontId="2"/>
  <printOptions horizontalCentered="1" verticalCentered="1"/>
  <pageMargins left="0" right="0" top="0.19685039370078741" bottom="0" header="0.39370078740157483" footer="0"/>
  <pageSetup paperSize="9" scale="37"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103401</v>
      </c>
      <c r="E3" s="142"/>
      <c r="F3" s="143">
        <v>63812</v>
      </c>
      <c r="G3" s="144"/>
      <c r="H3" s="145"/>
    </row>
    <row r="4" spans="1:8" x14ac:dyDescent="0.2">
      <c r="A4" s="146"/>
      <c r="B4" s="147"/>
      <c r="C4" s="148"/>
      <c r="D4" s="149">
        <v>38811</v>
      </c>
      <c r="E4" s="150"/>
      <c r="F4" s="151">
        <v>33848</v>
      </c>
      <c r="G4" s="152"/>
      <c r="H4" s="153"/>
    </row>
    <row r="5" spans="1:8" x14ac:dyDescent="0.2">
      <c r="A5" s="134" t="s">
        <v>519</v>
      </c>
      <c r="B5" s="139"/>
      <c r="C5" s="140"/>
      <c r="D5" s="141">
        <v>81209</v>
      </c>
      <c r="E5" s="142"/>
      <c r="F5" s="143">
        <v>54225</v>
      </c>
      <c r="G5" s="144"/>
      <c r="H5" s="145"/>
    </row>
    <row r="6" spans="1:8" x14ac:dyDescent="0.2">
      <c r="A6" s="146"/>
      <c r="B6" s="147"/>
      <c r="C6" s="148"/>
      <c r="D6" s="149">
        <v>23665</v>
      </c>
      <c r="E6" s="150"/>
      <c r="F6" s="151">
        <v>27337</v>
      </c>
      <c r="G6" s="152"/>
      <c r="H6" s="153"/>
    </row>
    <row r="7" spans="1:8" x14ac:dyDescent="0.2">
      <c r="A7" s="134" t="s">
        <v>520</v>
      </c>
      <c r="B7" s="139"/>
      <c r="C7" s="140"/>
      <c r="D7" s="141">
        <v>71450</v>
      </c>
      <c r="E7" s="142"/>
      <c r="F7" s="143">
        <v>54016</v>
      </c>
      <c r="G7" s="144"/>
      <c r="H7" s="145"/>
    </row>
    <row r="8" spans="1:8" x14ac:dyDescent="0.2">
      <c r="A8" s="146"/>
      <c r="B8" s="147"/>
      <c r="C8" s="148"/>
      <c r="D8" s="149">
        <v>19959</v>
      </c>
      <c r="E8" s="150"/>
      <c r="F8" s="151">
        <v>28078</v>
      </c>
      <c r="G8" s="152"/>
      <c r="H8" s="153"/>
    </row>
    <row r="9" spans="1:8" x14ac:dyDescent="0.2">
      <c r="A9" s="134" t="s">
        <v>521</v>
      </c>
      <c r="B9" s="139"/>
      <c r="C9" s="140"/>
      <c r="D9" s="141">
        <v>100923</v>
      </c>
      <c r="E9" s="142"/>
      <c r="F9" s="143">
        <v>52786</v>
      </c>
      <c r="G9" s="144"/>
      <c r="H9" s="145"/>
    </row>
    <row r="10" spans="1:8" x14ac:dyDescent="0.2">
      <c r="A10" s="146"/>
      <c r="B10" s="147"/>
      <c r="C10" s="148"/>
      <c r="D10" s="149">
        <v>20513</v>
      </c>
      <c r="E10" s="150"/>
      <c r="F10" s="151">
        <v>28742</v>
      </c>
      <c r="G10" s="152"/>
      <c r="H10" s="153"/>
    </row>
    <row r="11" spans="1:8" x14ac:dyDescent="0.2">
      <c r="A11" s="134" t="s">
        <v>522</v>
      </c>
      <c r="B11" s="139"/>
      <c r="C11" s="140"/>
      <c r="D11" s="141">
        <v>94168</v>
      </c>
      <c r="E11" s="142"/>
      <c r="F11" s="143">
        <v>58465</v>
      </c>
      <c r="G11" s="144"/>
      <c r="H11" s="145"/>
    </row>
    <row r="12" spans="1:8" x14ac:dyDescent="0.2">
      <c r="A12" s="146"/>
      <c r="B12" s="147"/>
      <c r="C12" s="154"/>
      <c r="D12" s="149">
        <v>26607</v>
      </c>
      <c r="E12" s="150"/>
      <c r="F12" s="151">
        <v>34452</v>
      </c>
      <c r="G12" s="152"/>
      <c r="H12" s="153"/>
    </row>
    <row r="13" spans="1:8" x14ac:dyDescent="0.2">
      <c r="A13" s="134"/>
      <c r="B13" s="139"/>
      <c r="C13" s="140"/>
      <c r="D13" s="141">
        <v>90230</v>
      </c>
      <c r="E13" s="142"/>
      <c r="F13" s="143">
        <v>56661</v>
      </c>
      <c r="G13" s="155"/>
      <c r="H13" s="145"/>
    </row>
    <row r="14" spans="1:8" x14ac:dyDescent="0.2">
      <c r="A14" s="146"/>
      <c r="B14" s="147"/>
      <c r="C14" s="148"/>
      <c r="D14" s="149">
        <v>25911</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4.38</v>
      </c>
      <c r="C19" s="156">
        <f>ROUND(VALUE(SUBSTITUTE(実質収支比率等に係る経年分析!G$48,"▲","-")),2)</f>
        <v>5.67</v>
      </c>
      <c r="D19" s="156">
        <f>ROUND(VALUE(SUBSTITUTE(実質収支比率等に係る経年分析!H$48,"▲","-")),2)</f>
        <v>6.39</v>
      </c>
      <c r="E19" s="156">
        <f>ROUND(VALUE(SUBSTITUTE(実質収支比率等に係る経年分析!I$48,"▲","-")),2)</f>
        <v>4.43</v>
      </c>
      <c r="F19" s="156">
        <f>ROUND(VALUE(SUBSTITUTE(実質収支比率等に係る経年分析!J$48,"▲","-")),2)</f>
        <v>4.13</v>
      </c>
    </row>
    <row r="20" spans="1:11" x14ac:dyDescent="0.2">
      <c r="A20" s="156" t="s">
        <v>53</v>
      </c>
      <c r="B20" s="156">
        <f>ROUND(VALUE(SUBSTITUTE(実質収支比率等に係る経年分析!F$47,"▲","-")),2)</f>
        <v>12.77</v>
      </c>
      <c r="C20" s="156">
        <f>ROUND(VALUE(SUBSTITUTE(実質収支比率等に係る経年分析!G$47,"▲","-")),2)</f>
        <v>10</v>
      </c>
      <c r="D20" s="156">
        <f>ROUND(VALUE(SUBSTITUTE(実質収支比率等に係る経年分析!H$47,"▲","-")),2)</f>
        <v>10.45</v>
      </c>
      <c r="E20" s="156">
        <f>ROUND(VALUE(SUBSTITUTE(実質収支比率等に係る経年分析!I$47,"▲","-")),2)</f>
        <v>8.6999999999999993</v>
      </c>
      <c r="F20" s="156">
        <f>ROUND(VALUE(SUBSTITUTE(実質収支比率等に係る経年分析!J$47,"▲","-")),2)</f>
        <v>5.4</v>
      </c>
    </row>
    <row r="21" spans="1:11" x14ac:dyDescent="0.2">
      <c r="A21" s="156" t="s">
        <v>54</v>
      </c>
      <c r="B21" s="156">
        <f>IF(ISNUMBER(VALUE(SUBSTITUTE(実質収支比率等に係る経年分析!F$49,"▲","-"))),ROUND(VALUE(SUBSTITUTE(実質収支比率等に係る経年分析!F$49,"▲","-")),2),NA())</f>
        <v>-5.18</v>
      </c>
      <c r="C21" s="156">
        <f>IF(ISNUMBER(VALUE(SUBSTITUTE(実質収支比率等に係る経年分析!G$49,"▲","-"))),ROUND(VALUE(SUBSTITUTE(実質収支比率等に係る経年分析!G$49,"▲","-")),2),NA())</f>
        <v>-3.12</v>
      </c>
      <c r="D21" s="156">
        <f>IF(ISNUMBER(VALUE(SUBSTITUTE(実質収支比率等に係る経年分析!H$49,"▲","-"))),ROUND(VALUE(SUBSTITUTE(実質収支比率等に係る経年分析!H$49,"▲","-")),2),NA())</f>
        <v>-2.2000000000000002</v>
      </c>
      <c r="E21" s="156">
        <f>IF(ISNUMBER(VALUE(SUBSTITUTE(実質収支比率等に係る経年分析!I$49,"▲","-"))),ROUND(VALUE(SUBSTITUTE(実質収支比率等に係る経年分析!I$49,"▲","-")),2),NA())</f>
        <v>-6.62</v>
      </c>
      <c r="F21" s="156">
        <f>IF(ISNUMBER(VALUE(SUBSTITUTE(実質収支比率等に係る経年分析!J$49,"▲","-"))),ROUND(VALUE(SUBSTITUTE(実質収支比率等に係る経年分析!J$49,"▲","-")),2),NA())</f>
        <v>-5.51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加賀市後期高齢者医療特別会計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加賀市国民健康保険特別会計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0.21</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0.28999999999999998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0.23</v>
      </c>
    </row>
    <row r="32" spans="1:11" x14ac:dyDescent="0.2">
      <c r="A32" s="157" t="str">
        <f>IF(連結実質赤字比率に係る赤字・黒字の構成分析!C$38="",NA(),連結実質赤字比率に係る赤字・黒字の構成分析!C$38)</f>
        <v>加賀市病院事業会計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3.06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2.5099999999999998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1.03</v>
      </c>
    </row>
    <row r="33" spans="1:16" x14ac:dyDescent="0.2">
      <c r="A33" s="157" t="str">
        <f>IF(連結実質赤字比率に係る赤字・黒字の構成分析!C$37="",NA(),連結実質赤字比率に係る赤字・黒字の構成分析!C$37)</f>
        <v>加賀市介護保険特別会計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1.1100000000000001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1.57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1.04</v>
      </c>
    </row>
    <row r="34" spans="1:16" x14ac:dyDescent="0.2">
      <c r="A34" s="157" t="str">
        <f>IF(連結実質赤字比率に係る赤字・黒字の構成分析!C$36="",NA(),連結実質赤字比率に係る赤字・黒字の構成分析!C$36)</f>
        <v>加賀市下水道事業会計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0.46</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0.21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3.85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4.37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5.66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6.38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4.43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4.13</v>
      </c>
    </row>
    <row r="36" spans="1:16" x14ac:dyDescent="0.2">
      <c r="A36" s="157" t="str">
        <f>IF(連結実質赤字比率に係る赤字・黒字の構成分析!C$34="",NA(),連結実質赤字比率に係る赤字・黒字の構成分析!C$34)</f>
        <v>加賀市水道事業会計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13.87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12.9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12.1</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3539</v>
      </c>
      <c r="E42" s="158"/>
      <c r="F42" s="158"/>
      <c r="G42" s="158">
        <f>'実質公債費比率（分子）の構造'!L$52</f>
        <v>3988</v>
      </c>
      <c r="H42" s="158"/>
      <c r="I42" s="158"/>
      <c r="J42" s="158">
        <f>'実質公債費比率（分子）の構造'!M$52</f>
        <v>3601</v>
      </c>
      <c r="K42" s="158"/>
      <c r="L42" s="158"/>
      <c r="M42" s="158">
        <f>'実質公債費比率（分子）の構造'!N$52</f>
        <v>3603</v>
      </c>
      <c r="N42" s="158"/>
      <c r="O42" s="158"/>
      <c r="P42" s="158">
        <f>'実質公債費比率（分子）の構造'!O$52</f>
        <v>3529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20</v>
      </c>
      <c r="C44" s="158"/>
      <c r="D44" s="158"/>
      <c r="E44" s="158">
        <f>'実質公債費比率（分子）の構造'!L$50</f>
        <v>18</v>
      </c>
      <c r="F44" s="158"/>
      <c r="G44" s="158"/>
      <c r="H44" s="158">
        <f>'実質公債費比率（分子）の構造'!M$50</f>
        <v>18</v>
      </c>
      <c r="I44" s="158"/>
      <c r="J44" s="158"/>
      <c r="K44" s="158">
        <f>'実質公債費比率（分子）の構造'!N$50</f>
        <v>9</v>
      </c>
      <c r="L44" s="158"/>
      <c r="M44" s="158"/>
      <c r="N44" s="158">
        <f>'実質公債費比率（分子）の構造'!O$50</f>
        <v>10</v>
      </c>
      <c r="O44" s="158"/>
      <c r="P44" s="158"/>
    </row>
    <row r="45" spans="1:16" x14ac:dyDescent="0.2">
      <c r="A45" s="158" t="s">
        <v>63</v>
      </c>
      <c r="B45" s="158">
        <f>'実質公債費比率（分子）の構造'!K$49</f>
        <v>0</v>
      </c>
      <c r="C45" s="158"/>
      <c r="D45" s="158"/>
      <c r="E45" s="158" t="str">
        <f>'実質公債費比率（分子）の構造'!L$49</f>
        <v>-</v>
      </c>
      <c r="F45" s="158"/>
      <c r="G45" s="158"/>
      <c r="H45" s="158">
        <f>'実質公債費比率（分子）の構造'!M$49</f>
        <v>1</v>
      </c>
      <c r="I45" s="158"/>
      <c r="J45" s="158"/>
      <c r="K45" s="158">
        <f>'実質公債費比率（分子）の構造'!N$49</f>
        <v>10</v>
      </c>
      <c r="L45" s="158"/>
      <c r="M45" s="158"/>
      <c r="N45" s="158">
        <f>'実質公債費比率（分子）の構造'!O$49</f>
        <v>52</v>
      </c>
      <c r="O45" s="158"/>
      <c r="P45" s="158"/>
    </row>
    <row r="46" spans="1:16" x14ac:dyDescent="0.2">
      <c r="A46" s="158" t="s">
        <v>64</v>
      </c>
      <c r="B46" s="158">
        <f>'実質公債費比率（分子）の構造'!K$48</f>
        <v>1662</v>
      </c>
      <c r="C46" s="158"/>
      <c r="D46" s="158"/>
      <c r="E46" s="158">
        <f>'実質公債費比率（分子）の構造'!L$48</f>
        <v>1711</v>
      </c>
      <c r="F46" s="158"/>
      <c r="G46" s="158"/>
      <c r="H46" s="158">
        <f>'実質公債費比率（分子）の構造'!M$48</f>
        <v>1424</v>
      </c>
      <c r="I46" s="158"/>
      <c r="J46" s="158"/>
      <c r="K46" s="158">
        <f>'実質公債費比率（分子）の構造'!N$48</f>
        <v>1425</v>
      </c>
      <c r="L46" s="158"/>
      <c r="M46" s="158"/>
      <c r="N46" s="158">
        <f>'実質公債費比率（分子）の構造'!O$48</f>
        <v>1343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3273</v>
      </c>
      <c r="C49" s="158"/>
      <c r="D49" s="158"/>
      <c r="E49" s="158">
        <f>'実質公債費比率（分子）の構造'!L$45</f>
        <v>3777</v>
      </c>
      <c r="F49" s="158"/>
      <c r="G49" s="158"/>
      <c r="H49" s="158">
        <f>'実質公債費比率（分子）の構造'!M$45</f>
        <v>3443</v>
      </c>
      <c r="I49" s="158"/>
      <c r="J49" s="158"/>
      <c r="K49" s="158">
        <f>'実質公債費比率（分子）の構造'!N$45</f>
        <v>3377</v>
      </c>
      <c r="L49" s="158"/>
      <c r="M49" s="158"/>
      <c r="N49" s="158">
        <f>'実質公債費比率（分子）の構造'!O$45</f>
        <v>3429</v>
      </c>
      <c r="O49" s="158"/>
      <c r="P49" s="158"/>
    </row>
    <row r="50" spans="1:16" x14ac:dyDescent="0.2">
      <c r="A50" s="158" t="s">
        <v>67</v>
      </c>
      <c r="B50" s="158" t="e">
        <f>NA()</f>
        <v>#N/A</v>
      </c>
      <c r="C50" s="158">
        <f>IF(ISNUMBER('実質公債費比率（分子）の構造'!K$53),'実質公債費比率（分子）の構造'!K$53,NA())</f>
        <v>1416</v>
      </c>
      <c r="D50" s="158" t="e">
        <f>NA()</f>
        <v>#N/A</v>
      </c>
      <c r="E50" s="158" t="e">
        <f>NA()</f>
        <v>#N/A</v>
      </c>
      <c r="F50" s="158">
        <f>IF(ISNUMBER('実質公債費比率（分子）の構造'!L$53),'実質公債費比率（分子）の構造'!L$53,NA())</f>
        <v>1518</v>
      </c>
      <c r="G50" s="158" t="e">
        <f>NA()</f>
        <v>#N/A</v>
      </c>
      <c r="H50" s="158" t="e">
        <f>NA()</f>
        <v>#N/A</v>
      </c>
      <c r="I50" s="158">
        <f>IF(ISNUMBER('実質公債費比率（分子）の構造'!M$53),'実質公債費比率（分子）の構造'!M$53,NA())</f>
        <v>1285</v>
      </c>
      <c r="J50" s="158" t="e">
        <f>NA()</f>
        <v>#N/A</v>
      </c>
      <c r="K50" s="158" t="e">
        <f>NA()</f>
        <v>#N/A</v>
      </c>
      <c r="L50" s="158">
        <f>IF(ISNUMBER('実質公債費比率（分子）の構造'!N$53),'実質公債費比率（分子）の構造'!N$53,NA())</f>
        <v>1218</v>
      </c>
      <c r="M50" s="158" t="e">
        <f>NA()</f>
        <v>#N/A</v>
      </c>
      <c r="N50" s="158" t="e">
        <f>NA()</f>
        <v>#N/A</v>
      </c>
      <c r="O50" s="158">
        <f>IF(ISNUMBER('実質公債費比率（分子）の構造'!O$53),'実質公債費比率（分子）の構造'!O$53,NA())</f>
        <v>1305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37283</v>
      </c>
      <c r="E56" s="157"/>
      <c r="F56" s="157"/>
      <c r="G56" s="157">
        <f>'将来負担比率（分子）の構造'!J$52</f>
        <v>36725</v>
      </c>
      <c r="H56" s="157"/>
      <c r="I56" s="157"/>
      <c r="J56" s="157">
        <f>'将来負担比率（分子）の構造'!K$52</f>
        <v>34973</v>
      </c>
      <c r="K56" s="157"/>
      <c r="L56" s="157"/>
      <c r="M56" s="157">
        <f>'将来負担比率（分子）の構造'!L$52</f>
        <v>33721</v>
      </c>
      <c r="N56" s="157"/>
      <c r="O56" s="157"/>
      <c r="P56" s="157">
        <f>'将来負担比率（分子）の構造'!M$52</f>
        <v>33568</v>
      </c>
    </row>
    <row r="57" spans="1:16" x14ac:dyDescent="0.2">
      <c r="A57" s="157" t="s">
        <v>42</v>
      </c>
      <c r="B57" s="157"/>
      <c r="C57" s="157"/>
      <c r="D57" s="157">
        <f>'将来負担比率（分子）の構造'!I$51</f>
        <v>4761</v>
      </c>
      <c r="E57" s="157"/>
      <c r="F57" s="157"/>
      <c r="G57" s="157">
        <f>'将来負担比率（分子）の構造'!J$51</f>
        <v>4733</v>
      </c>
      <c r="H57" s="157"/>
      <c r="I57" s="157"/>
      <c r="J57" s="157">
        <f>'将来負担比率（分子）の構造'!K$51</f>
        <v>4289</v>
      </c>
      <c r="K57" s="157"/>
      <c r="L57" s="157"/>
      <c r="M57" s="157">
        <f>'将来負担比率（分子）の構造'!L$51</f>
        <v>4845</v>
      </c>
      <c r="N57" s="157"/>
      <c r="O57" s="157"/>
      <c r="P57" s="157">
        <f>'将来負担比率（分子）の構造'!M$51</f>
        <v>5337</v>
      </c>
    </row>
    <row r="58" spans="1:16" x14ac:dyDescent="0.2">
      <c r="A58" s="157" t="s">
        <v>41</v>
      </c>
      <c r="B58" s="157"/>
      <c r="C58" s="157"/>
      <c r="D58" s="157">
        <f>'将来負担比率（分子）の構造'!I$50</f>
        <v>6394</v>
      </c>
      <c r="E58" s="157"/>
      <c r="F58" s="157"/>
      <c r="G58" s="157">
        <f>'将来負担比率（分子）の構造'!J$50</f>
        <v>6205</v>
      </c>
      <c r="H58" s="157"/>
      <c r="I58" s="157"/>
      <c r="J58" s="157">
        <f>'将来負担比率（分子）の構造'!K$50</f>
        <v>6246</v>
      </c>
      <c r="K58" s="157"/>
      <c r="L58" s="157"/>
      <c r="M58" s="157">
        <f>'将来負担比率（分子）の構造'!L$50</f>
        <v>5809</v>
      </c>
      <c r="N58" s="157"/>
      <c r="O58" s="157"/>
      <c r="P58" s="157">
        <f>'将来負担比率（分子）の構造'!M$50</f>
        <v>5062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453</v>
      </c>
      <c r="C61" s="157"/>
      <c r="D61" s="157"/>
      <c r="E61" s="157">
        <f>'将来負担比率（分子）の構造'!J$46</f>
        <v>450</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3743</v>
      </c>
      <c r="C62" s="157"/>
      <c r="D62" s="157"/>
      <c r="E62" s="157">
        <f>'将来負担比率（分子）の構造'!J$45</f>
        <v>3838</v>
      </c>
      <c r="F62" s="157"/>
      <c r="G62" s="157"/>
      <c r="H62" s="157">
        <f>'将来負担比率（分子）の構造'!K$45</f>
        <v>4150</v>
      </c>
      <c r="I62" s="157"/>
      <c r="J62" s="157"/>
      <c r="K62" s="157">
        <f>'将来負担比率（分子）の構造'!L$45</f>
        <v>4249</v>
      </c>
      <c r="L62" s="157"/>
      <c r="M62" s="157"/>
      <c r="N62" s="157">
        <f>'将来負担比率（分子）の構造'!M$45</f>
        <v>4232</v>
      </c>
      <c r="O62" s="157"/>
      <c r="P62" s="157"/>
    </row>
    <row r="63" spans="1:16" x14ac:dyDescent="0.2">
      <c r="A63" s="157" t="s">
        <v>34</v>
      </c>
      <c r="B63" s="157">
        <f>'将来負担比率（分子）の構造'!I$44</f>
        <v>580</v>
      </c>
      <c r="C63" s="157"/>
      <c r="D63" s="157"/>
      <c r="E63" s="157">
        <f>'将来負担比率（分子）の構造'!J$44</f>
        <v>647</v>
      </c>
      <c r="F63" s="157"/>
      <c r="G63" s="157"/>
      <c r="H63" s="157">
        <f>'将来負担比率（分子）の構造'!K$44</f>
        <v>647</v>
      </c>
      <c r="I63" s="157"/>
      <c r="J63" s="157"/>
      <c r="K63" s="157">
        <f>'将来負担比率（分子）の構造'!L$44</f>
        <v>652</v>
      </c>
      <c r="L63" s="157"/>
      <c r="M63" s="157"/>
      <c r="N63" s="157">
        <f>'将来負担比率（分子）の構造'!M$44</f>
        <v>643</v>
      </c>
      <c r="O63" s="157"/>
      <c r="P63" s="157"/>
    </row>
    <row r="64" spans="1:16" x14ac:dyDescent="0.2">
      <c r="A64" s="157" t="s">
        <v>33</v>
      </c>
      <c r="B64" s="157">
        <f>'将来負担比率（分子）の構造'!I$43</f>
        <v>19193</v>
      </c>
      <c r="C64" s="157"/>
      <c r="D64" s="157"/>
      <c r="E64" s="157">
        <f>'将来負担比率（分子）の構造'!J$43</f>
        <v>18307</v>
      </c>
      <c r="F64" s="157"/>
      <c r="G64" s="157"/>
      <c r="H64" s="157">
        <f>'将来負担比率（分子）の構造'!K$43</f>
        <v>17154</v>
      </c>
      <c r="I64" s="157"/>
      <c r="J64" s="157"/>
      <c r="K64" s="157">
        <f>'将来負担比率（分子）の構造'!L$43</f>
        <v>16262</v>
      </c>
      <c r="L64" s="157"/>
      <c r="M64" s="157"/>
      <c r="N64" s="157">
        <f>'将来負担比率（分子）の構造'!M$43</f>
        <v>15939</v>
      </c>
      <c r="O64" s="157"/>
      <c r="P64" s="157"/>
    </row>
    <row r="65" spans="1:16" x14ac:dyDescent="0.2">
      <c r="A65" s="157" t="s">
        <v>32</v>
      </c>
      <c r="B65" s="157">
        <f>'将来負担比率（分子）の構造'!I$42</f>
        <v>217</v>
      </c>
      <c r="C65" s="157"/>
      <c r="D65" s="157"/>
      <c r="E65" s="157">
        <f>'将来負担比率（分子）の構造'!J$42</f>
        <v>324</v>
      </c>
      <c r="F65" s="157"/>
      <c r="G65" s="157"/>
      <c r="H65" s="157">
        <f>'将来負担比率（分子）の構造'!K$42</f>
        <v>222</v>
      </c>
      <c r="I65" s="157"/>
      <c r="J65" s="157"/>
      <c r="K65" s="157">
        <f>'将来負担比率（分子）の構造'!L$42</f>
        <v>253</v>
      </c>
      <c r="L65" s="157"/>
      <c r="M65" s="157"/>
      <c r="N65" s="157">
        <f>'将来負担比率（分子）の構造'!M$42</f>
        <v>268</v>
      </c>
      <c r="O65" s="157"/>
      <c r="P65" s="157"/>
    </row>
    <row r="66" spans="1:16" x14ac:dyDescent="0.2">
      <c r="A66" s="157" t="s">
        <v>31</v>
      </c>
      <c r="B66" s="157">
        <f>'将来負担比率（分子）の構造'!I$41</f>
        <v>38186</v>
      </c>
      <c r="C66" s="157"/>
      <c r="D66" s="157"/>
      <c r="E66" s="157">
        <f>'将来負担比率（分子）の構造'!J$41</f>
        <v>39112</v>
      </c>
      <c r="F66" s="157"/>
      <c r="G66" s="157"/>
      <c r="H66" s="157">
        <f>'将来負担比率（分子）の構造'!K$41</f>
        <v>38729</v>
      </c>
      <c r="I66" s="157"/>
      <c r="J66" s="157"/>
      <c r="K66" s="157">
        <f>'将来負担比率（分子）の構造'!L$41</f>
        <v>39272</v>
      </c>
      <c r="L66" s="157"/>
      <c r="M66" s="157"/>
      <c r="N66" s="157">
        <f>'将来負担比率（分子）の構造'!M$41</f>
        <v>39215</v>
      </c>
      <c r="O66" s="157"/>
      <c r="P66" s="157"/>
    </row>
    <row r="67" spans="1:16" x14ac:dyDescent="0.2">
      <c r="A67" s="157" t="s">
        <v>71</v>
      </c>
      <c r="B67" s="157" t="e">
        <f>NA()</f>
        <v>#N/A</v>
      </c>
      <c r="C67" s="157">
        <f>IF(ISNUMBER('将来負担比率（分子）の構造'!I$53), IF('将来負担比率（分子）の構造'!I$53 &lt; 0, 0, '将来負担比率（分子）の構造'!I$53), NA())</f>
        <v>13933</v>
      </c>
      <c r="D67" s="157" t="e">
        <f>NA()</f>
        <v>#N/A</v>
      </c>
      <c r="E67" s="157" t="e">
        <f>NA()</f>
        <v>#N/A</v>
      </c>
      <c r="F67" s="157">
        <f>IF(ISNUMBER('将来負担比率（分子）の構造'!J$53), IF('将来負担比率（分子）の構造'!J$53 &lt; 0, 0, '将来負担比率（分子）の構造'!J$53), NA())</f>
        <v>15016</v>
      </c>
      <c r="G67" s="157" t="e">
        <f>NA()</f>
        <v>#N/A</v>
      </c>
      <c r="H67" s="157" t="e">
        <f>NA()</f>
        <v>#N/A</v>
      </c>
      <c r="I67" s="157">
        <f>IF(ISNUMBER('将来負担比率（分子）の構造'!K$53), IF('将来負担比率（分子）の構造'!K$53 &lt; 0, 0, '将来負担比率（分子）の構造'!K$53), NA())</f>
        <v>15394</v>
      </c>
      <c r="J67" s="157" t="e">
        <f>NA()</f>
        <v>#N/A</v>
      </c>
      <c r="K67" s="157" t="e">
        <f>NA()</f>
        <v>#N/A</v>
      </c>
      <c r="L67" s="157">
        <f>IF(ISNUMBER('将来負担比率（分子）の構造'!L$53), IF('将来負担比率（分子）の構造'!L$53 &lt; 0, 0, '将来負担比率（分子）の構造'!L$53), NA())</f>
        <v>16312</v>
      </c>
      <c r="M67" s="157" t="e">
        <f>NA()</f>
        <v>#N/A</v>
      </c>
      <c r="N67" s="157" t="e">
        <f>NA()</f>
        <v>#N/A</v>
      </c>
      <c r="O67" s="157">
        <f>IF(ISNUMBER('将来負担比率（分子）の構造'!M$53), IF('将来負担比率（分子）の構造'!M$53 &lt; 0, 0, '将来負担比率（分子）の構造'!M$53), NA())</f>
        <v>16329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1893</v>
      </c>
      <c r="C72" s="161">
        <f>基金残高に係る経年分析!G55</f>
        <v>1599</v>
      </c>
      <c r="D72" s="161">
        <f>基金残高に係る経年分析!H55</f>
        <v>1013</v>
      </c>
    </row>
    <row r="73" spans="1:16" x14ac:dyDescent="0.2">
      <c r="A73" s="160" t="s">
        <v>74</v>
      </c>
      <c r="B73" s="161">
        <f>基金残高に係る経年分析!F56</f>
        <v>1152</v>
      </c>
      <c r="C73" s="161">
        <f>基金残高に係る経年分析!G56</f>
        <v>957</v>
      </c>
      <c r="D73" s="161">
        <f>基金残高に係る経年分析!H56</f>
        <v>761</v>
      </c>
    </row>
    <row r="74" spans="1:16" x14ac:dyDescent="0.2">
      <c r="A74" s="160" t="s">
        <v>75</v>
      </c>
      <c r="B74" s="161">
        <f>基金残高に係る経年分析!F57</f>
        <v>2078</v>
      </c>
      <c r="C74" s="161">
        <f>基金残高に係る経年分析!G57</f>
        <v>1743</v>
      </c>
      <c r="D74" s="161">
        <f>基金残高に係る経年分析!H57</f>
        <v>1529</v>
      </c>
    </row>
  </sheetData>
  <sheetProtection algorithmName="SHA-512" hashValue="s4shYUV25aE1isMNSSap20Xd0fGOroz/cxnYNZC2wKw3XIuiUdJbMwhBtfO/x6nhenjanfVHKmV+SyOcJ2wAvQ==" saltValue="mOvr7eUaNsjjk3Y7FUSGG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二角　貴博</cp:lastModifiedBy>
  <cp:lastPrinted>2026-03-12T07:52:00Z</cp:lastPrinted>
  <dcterms:created xsi:type="dcterms:W3CDTF">2026-02-23T06:18:18Z</dcterms:created>
  <dcterms:modified xsi:type="dcterms:W3CDTF">2026-09-30T07:52:48Z</dcterms:modified>
  <cp:category/>
</cp:coreProperties>
</file>