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0348D168-2DD3-4610-A942-3ED81301A509}"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3" i="12" l="1"/>
  <c r="AA32" i="12"/>
  <c r="AA31" i="12"/>
  <c r="AA30" i="12"/>
  <c r="AA7" i="12"/>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W35" i="10" s="1"/>
  <c r="BW36" i="10" s="1"/>
  <c r="BW37" i="10" s="1"/>
  <c r="BW38" i="10" s="1"/>
  <c r="BW39" i="10" s="1"/>
  <c r="BW40" i="10" s="1"/>
  <c r="BW41" i="10" s="1"/>
  <c r="BW42" i="10" s="1"/>
  <c r="BW43" i="10" s="1"/>
  <c r="BE34" i="10"/>
  <c r="C34" i="10"/>
  <c r="U34" i="10" s="1"/>
  <c r="U35" i="10" s="1"/>
  <c r="U36" i="10" s="1"/>
  <c r="CO34" i="10" l="1"/>
  <c r="CO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<sst xmlns="http://schemas.openxmlformats.org/spreadsheetml/2006/main" count="1107" uniqueCount="580">
  <si>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</si>
  <si>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</si>
  <si>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</si>
  <si>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</si>
  <si>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</si>
  <si>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</si>
  <si>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</si>
  <si>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</si>
  <si>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</si>
  <si>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</si>
  <si>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</si>
  <si>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</si>
  <si>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</si>
  <si>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</si>
  <si>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</si>
  <si>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</si>
  <si>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</si>
  <si>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</si>
  <si>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</si>
  <si>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</si>
  <si>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</si>
  <si>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</si>
  <si>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</si>
  <si>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</si>
  <si>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</si>
  <si>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</si>
  <si>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</si>
  <si>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</si>
  <si>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</si>
  <si>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</si>
  <si>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</si>
  <si>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</si>
  <si>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</si>
  <si>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</si>
  <si>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</si>
  <si>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</si>
  <si>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</si>
  <si>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</si>
  <si>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</si>
  <si>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</si>
  <si>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</si>
  <si>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</si>
  <si>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</si>
  <si>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</si>
  <si>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</si>
  <si>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</si>
  <si>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</si>
  <si>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</si>
  <si>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</si>
  <si>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</si>
  <si>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</si>
  <si>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</si>
  <si>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</si>
  <si>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</si>
  <si>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</si>
  <si>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</si>
  <si>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</si>
  <si>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</si>
  <si>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</si>
  <si>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</si>
  <si>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</si>
  <si>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</si>
  <si>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</si>
  <si>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</si>
  <si>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</si>
  <si>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</si>
  <si>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</si>
  <si>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</si>
  <si>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</si>
  <si>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</si>
  <si>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</si>
  <si>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</si>
  <si>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</si>
  <si>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</si>
  <si>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</si>
  <si>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</si>
  <si>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</si>
  <si>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</si>
  <si>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</si>
  <si>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</si>
  <si>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</si>
  <si>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</si>
  <si>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</si>
  <si>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</si>
  <si>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</si>
  <si>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</si>
  <si>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</si>
  <si>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</si>
  <si>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</si>
  <si>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</si>
  <si>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</si>
  <si>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</si>
  <si>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</si>
  <si>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</si>
  <si>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加賀市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</si>
  <si>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</si>
  <si>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</si>
  <si>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</si>
  <si>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</si>
  <si>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</si>
  <si>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</si>
  <si>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</si>
  <si>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</si>
  <si>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</si>
  <si>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</si>
  <si>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</si>
  <si>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</si>
  <si>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</si>
  <si>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</si>
  <si>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</si>
  <si>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</si>
  <si>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</si>
  <si>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</si>
  <si>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</si>
  <si>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</si>
  <si>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</si>
  <si>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</si>
  <si>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</si>
  <si>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</si>
  <si>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</si>
  <si>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</si>
  <si>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</si>
  <si>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</si>
  <si>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</si>
  <si>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</si>
  <si>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</si>
  <si>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</si>
  <si>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</si>
  <si>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</si>
  <si>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</si>
  <si>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</si>
  <si>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</si>
  <si>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</si>
  <si>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</si>
  <si>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</si>
  <si>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</si>
  <si>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</si>
  <si>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</si>
  <si>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</si>
  <si>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</si>
  <si>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</si>
  <si>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</si>
  <si>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</si>
  <si>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</si>
  <si>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</si>
  <si>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</si>
  <si>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</si>
  <si>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</si>
  <si>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</si>
  <si>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</si>
  <si>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</si>
  <si>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</si>
  <si>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</si>
  <si>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</si>
  <si>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</si>
  <si>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</si>
  <si>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</si>
  <si>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</si>
  <si>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</si>
  <si>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</si>
  <si>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</si>
  <si>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</si>
  <si>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</si>
  <si>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</si>
  <si>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</si>
  <si>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</si>
  <si>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</si>
  <si>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</si>
  <si>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</si>
  <si>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</si>
  <si>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</si>
  <si>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</si>
  <si>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</si>
  <si>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</si>
  <si>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</si>
  <si>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</si>
  <si>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</si>
  <si>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</si>
  <si>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</si>
  <si>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</si>
  <si>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</si>
  <si>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</si>
  <si>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</si>
  <si>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</si>
  <si>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</si>
  <si>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</si>
  <si>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</si>
  <si>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</si>
  <si>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</si>
  <si>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</si>
  <si>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</si>
  <si>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</si>
  <si>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</si>
  <si>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</si>
  <si>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</si>
  <si>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</si>
  <si>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</si>
  <si>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</si>
  <si>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</si>
  <si>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</si>
  <si>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</si>
  <si>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</si>
  <si>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</si>
  <si>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石川県加賀市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</si>
  <si>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</si>
  <si>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</si>
  <si>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</si>
  <si>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</si>
  <si>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</si>
  <si>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</si>
  <si>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</si>
  <si>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</si>
  <si>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</si>
  <si>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</si>
  <si>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</si>
  <si>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</si>
  <si>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</si>
  <si>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</si>
  <si>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</si>
  <si>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</si>
  <si>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</si>
  <si>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</si>
  <si>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</si>
  <si>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</si>
  <si>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</si>
  <si>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</si>
  <si>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</si>
  <si>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</si>
  <si>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</si>
  <si>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</si>
  <si>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</si>
  <si>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</si>
  <si>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</si>
  <si>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</si>
  <si>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</si>
  <si>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</si>
  <si>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</si>
  <si>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</si>
  <si>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</si>
  <si>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</si>
  <si>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</si>
  <si>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</si>
  <si>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</si>
  <si>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</si>
  <si>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</si>
  <si>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</si>
  <si>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</si>
  <si>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</si>
  <si>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</si>
  <si>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</si>
  <si>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</si>
  <si>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</si>
  <si>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</si>
  <si>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</si>
  <si>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</si>
  <si>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</si>
  <si>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</si>
  <si>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</si>
  <si>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</si>
  <si>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</si>
  <si>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</si>
  <si>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</si>
  <si>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</si>
  <si>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</si>
  <si>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</si>
  <si>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</si>
  <si>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</si>
  <si>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</si>
  <si>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</si>
  <si>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</si>
  <si>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</si>
  <si>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</si>
  <si>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</si>
  <si>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</si>
  <si>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</si>
  <si>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</si>
  <si>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</si>
  <si>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</si>
  <si>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</si>
  <si>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</si>
  <si>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</si>
  <si>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</si>
  <si>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</si>
  <si>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</si>
  <si>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</si>
  <si>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</si>
  <si>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</si>
  <si>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</si>
  <si>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</si>
  <si>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</si>
  <si>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</si>
  <si>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</si>
  <si>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</si>
  <si>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</si>
  <si>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</si>
  <si>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</si>
  <si>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</si>
  <si>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</si>
  <si>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</si>
  <si>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</si>
  <si>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</si>
  <si>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</si>
  <si>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</si>
  <si>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</si>
  <si>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</si>
  <si>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</si>
  <si>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</si>
  <si>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</si>
  <si>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</si>
  <si>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</si>
  <si>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</si>
  <si>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</si>
  <si>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</si>
  <si>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</si>
  <si>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</si>
  <si>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</si>
  <si>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</si>
  <si>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</si>
  <si>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</si>
  <si>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</si>
  <si>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</si>
  <si>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</si>
  <si>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</si>
  <si>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</si>
  <si>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</si>
  <si>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</si>
  <si>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</si>
  <si>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</si>
  <si>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</si>
  <si>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</si>
  <si>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</si>
  <si>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</si>
  <si>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</si>
  <si>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</si>
  <si>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</si>
  <si>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</si>
  <si>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</si>
  <si>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</si>
  <si>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</si>
  <si>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</si>
  <si>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</si>
  <si>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</si>
  <si>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</si>
  <si>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</si>
  <si>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</si>
  <si>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</si>
  <si>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</si>
  <si>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</si>
  <si>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</si>
  <si>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</si>
  <si>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</si>
  <si>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</si>
  <si>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</si>
  <si>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</si>
  <si>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石川県加賀市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</si>
  <si>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</si>
  <si>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</si>
  <si>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</si>
  <si>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</si>
  <si>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</si>
  <si>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</si>
  <si>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</si>
  <si>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</si>
  <si>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</si>
  <si>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</si>
  <si>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</si>
  <si>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</si>
  <si>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</si>
  <si>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</si>
  <si>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</si>
  <si>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</si>
  <si>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</si>
  <si>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</si>
  <si>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</si>
  <si>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</si>
  <si>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</si>
  <si>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</si>
  <si>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</si>
  <si>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</si>
  <si>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</si>
  <si>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</si>
  <si>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</si>
  <si>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</si>
  <si>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</si>
  <si>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</si>
  <si>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</si>
  <si>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</si>
  <si>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</si>
  <si>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加賀市国民健康保険特別会計</t>
    <phoneticPr fontId="5"/>
  </si>
  <si>
    <t>加賀市後期高齢者医療特別会計</t>
    <phoneticPr fontId="5"/>
  </si>
  <si>
    <t>加賀市介護保険特別会計</t>
    <phoneticPr fontId="5"/>
  </si>
  <si>
    <t>加賀市病院事業会計</t>
    <phoneticPr fontId="5"/>
  </si>
  <si>
    <t>法適用企業</t>
    <phoneticPr fontId="5"/>
  </si>
  <si>
    <t>加賀市水道事業会計</t>
    <phoneticPr fontId="5"/>
  </si>
  <si>
    <t>加賀市下水道事業会計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</si>
  <si>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</si>
  <si>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</si>
  <si>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</si>
  <si>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</si>
  <si>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</si>
  <si>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</si>
  <si>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</si>
  <si>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</si>
  <si>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</si>
  <si>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</si>
  <si>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</si>
  <si>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</si>
  <si>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</si>
  <si>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</si>
  <si>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</si>
  <si>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</si>
  <si>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</si>
  <si>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</si>
  <si>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</si>
  <si>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</si>
  <si>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</si>
  <si>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</si>
  <si>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</si>
  <si>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</si>
  <si>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</si>
  <si>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</si>
  <si>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</si>
  <si>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</si>
  <si>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</si>
  <si>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</si>
  <si>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</si>
  <si>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</si>
  <si>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</si>
  <si>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</si>
  <si>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</si>
  <si>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</si>
  <si>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</si>
  <si>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</si>
  <si>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</si>
  <si>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</si>
  <si>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</si>
  <si>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</si>
  <si>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</si>
  <si>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</si>
  <si>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</si>
  <si>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</si>
  <si>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</si>
  <si>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</si>
  <si>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</si>
  <si>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</si>
  <si>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</si>
  <si>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</si>
  <si>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</si>
  <si>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</si>
  <si>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</si>
  <si>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</si>
  <si>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</si>
  <si>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</si>
  <si>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</si>
  <si>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</si>
  <si>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</si>
  <si>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</si>
  <si>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</si>
  <si>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</si>
  <si>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</si>
  <si>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</si>
  <si>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</si>
  <si>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</si>
  <si>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</si>
  <si>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</si>
  <si>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</si>
  <si>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</si>
  <si>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</si>
  <si>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</si>
  <si>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</si>
  <si>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</si>
  <si>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</si>
  <si>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</si>
  <si>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</si>
  <si>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</si>
  <si>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</si>
  <si>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</si>
  <si>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</si>
  <si>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</si>
  <si>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</si>
  <si>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</si>
  <si>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</si>
  <si>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</si>
  <si>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</si>
  <si>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</si>
  <si>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</si>
  <si>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</si>
  <si>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</si>
  <si>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</si>
  <si>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</si>
  <si>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</si>
  <si>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</si>
  <si>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</si>
  <si>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</si>
  <si>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</si>
  <si>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</si>
  <si>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</si>
  <si>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</si>
  <si>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</si>
  <si>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</si>
  <si>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</si>
  <si>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</si>
  <si>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</si>
  <si>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</si>
  <si>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</si>
  <si>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</si>
  <si>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</si>
  <si>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</si>
  <si>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</si>
  <si>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</si>
  <si>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</si>
  <si>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</si>
  <si>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</si>
  <si>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</si>
  <si>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</si>
  <si>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</si>
  <si>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</si>
  <si>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</si>
  <si>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</si>
  <si>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</si>
  <si>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</si>
  <si>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</si>
  <si>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</si>
  <si>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</si>
  <si>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</si>
  <si>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</si>
  <si>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</si>
  <si>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</si>
  <si>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</si>
  <si>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</si>
  <si>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5.87</t>
  </si>
  <si>
    <t>▲ 5.18</t>
  </si>
  <si>
    <t>▲ 3.12</t>
  </si>
  <si>
    <t>▲ 2.20</t>
  </si>
  <si>
    <t>▲ 6.62</t>
  </si>
  <si>
    <t>加賀市水道事業会計</t>
  </si>
  <si>
    <t>一般会計</t>
  </si>
  <si>
    <t>加賀市病院事業会計</t>
  </si>
  <si>
    <t>加賀市下水道事業会計</t>
  </si>
  <si>
    <t>加賀市介護保険特別会計</t>
  </si>
  <si>
    <t>加賀市後期高齢者医療特別会計</t>
  </si>
  <si>
    <t>加賀市国民健康保険特別会計</t>
  </si>
  <si>
    <t>その他会計（赤字）</t>
  </si>
  <si>
    <t>その他会計（黒字）</t>
  </si>
  <si>
    <t>R01</t>
    <phoneticPr fontId="5"/>
  </si>
  <si>
    <t>R02</t>
    <phoneticPr fontId="5"/>
  </si>
  <si>
    <t>R03</t>
    <phoneticPr fontId="5"/>
  </si>
  <si>
    <t>R04</t>
    <phoneticPr fontId="5"/>
  </si>
  <si>
    <t>R05</t>
    <phoneticPr fontId="5"/>
  </si>
  <si>
    <t>加賀市土地開発公社</t>
  </si>
  <si>
    <t>加賀市総合サービス株式会社</t>
  </si>
  <si>
    <t>南加賀広域圏事務組合（一般会計）</t>
  </si>
  <si>
    <t>南加賀広域圏事務組合（公設卸売市場事業）</t>
  </si>
  <si>
    <t>南加賀広域圏事務組合（ふるさと振興事業）</t>
  </si>
  <si>
    <t>南加賀広域圏事務組合（急病センター事業）</t>
  </si>
  <si>
    <t>南加賀広域圏事務組合（獣肉処理加工施設事業）</t>
  </si>
  <si>
    <t>南加賀広域圏事務組合（し尿処理事業）</t>
  </si>
  <si>
    <t>南加賀広域圏事務組合（斎場事業）</t>
  </si>
  <si>
    <t>石川県市町村消防団員等公務災害補償等組合</t>
  </si>
  <si>
    <t>石川県市町村消防賞じゅつ金組合</t>
  </si>
  <si>
    <t>石川県後期高齢者医療広域連合（一般会計）</t>
  </si>
  <si>
    <t>石川県後期高齢者医療広域連合（後期高齢者医療特別会計）</t>
  </si>
  <si>
    <t>-</t>
    <phoneticPr fontId="2"/>
  </si>
  <si>
    <t>-</t>
    <phoneticPr fontId="2"/>
  </si>
  <si>
    <t>まちづくり振興基金</t>
  </si>
  <si>
    <t>重点事業推進基金</t>
  </si>
  <si>
    <t>職員退職手当基金</t>
  </si>
  <si>
    <t>環境美化センター施設整備基金</t>
    <phoneticPr fontId="2"/>
  </si>
  <si>
    <t>三森良次郎奨学基金</t>
    <rPh sb="0" eb="2">
      <t>サンモリ</t>
    </rPh>
    <rPh sb="2" eb="5">
      <t>リョウジロウ</t>
    </rPh>
    <rPh sb="5" eb="7">
      <t>ショウガク</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</si>
  <si>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</si>
  <si>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</si>
  <si>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</si>
  <si>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</si>
  <si>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</si>
  <si>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市債の償還額が前年比で減少したことに加え、基準財政収入額として算定される市税や地方消費税交付金等の各種交付金が前年比で増加したことにより、標準財政規模が増加し、単年度数値においては8.0％と前年度より0.6ポイント減少し、3か年平均数値においても前年度から0.5ポイント減少している。
　将来負担比率は、市債残高総額のうち合併特例債や臨時財政対策債等の交付税措置率の高い市債残高の比率が減少したことや、財政調整基金をはじめとする各基金の取崩しにより基金の残高が減少したことにより、4.1ポイント増加している。
　実質公債費比率及び将来負担比率ともに類似団体平均値を上回っているため、今後はより一層の投資事業の選択と集中を進め、市債残高を抑制しながら両比率の改善を図る。</t>
    <rPh sb="145" eb="147">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</si>
  <si>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</si>
  <si>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</si>
  <si>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</si>
  <si>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市債残高総額のうち合併特例債や臨時財政対策債等の交付税措置率の高い市債残高の比率が減少したことや、財政調整基金をはじめとする各基金の活用により基金の残高が減少したことにより、増加している。
　有形固定資産減価償却率は類似団体よりやや高い傾向にある。主な要因としては公共施設の老朽化が進んでいることが挙げられる。今後は「公共施設マネジメント」に基づく施設の更新、廃止、統合及び複合化を進めていく必要性がより一層高くなっていくと考えらえ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</si>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</sst>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BIZ UDゴシック"/>
      <family val="3"/>
      <charset val="128"/>
    </font>
    <font>
      <sz val="11"/>
      <color rgb="FF000000"/>
      <name val="BIZ UD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4" tint="0.79998168889431442"/>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9"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4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9" borderId="34" xfId="17" applyNumberFormat="1" applyFont="1" applyFill="1" applyBorder="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AB6C16D-C1D7-4FB6-B543-D4D19E63B2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FA63-4015-89F6-F9EBD53BA1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63433</c:v>
                </c:pt>
                <c:pt idx="1">
                  <c:v>103401</c:v>
                </c:pt>
                <c:pt idx="2">
                  <c:v>81209</c:v>
                </c:pt>
                <c:pt idx="3">
                  <c:v>71450</c:v>
                </c:pt>
                <c:pt idx="4">
                  <c:v>100923</c:v>
                </c:pt>
              </c:numCache>
            </c:numRef>
          </c:val>
          <c:smooth val="0"/>
          <c:extLst>
            <c:ext xmlns:c16="http://schemas.microsoft.com/office/drawing/2014/chart" uri="{C3380CC4-5D6E-409C-BE32-E72D297353CC}">
              <c16:uniqueId val="{00000001-FA63-4015-89F6-F9EBD53BA1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3.72</c:v>
                </c:pt>
                <c:pt idx="1">
                  <c:v>4.38</c:v>
                </c:pt>
                <c:pt idx="2">
                  <c:v>5.67</c:v>
                </c:pt>
                <c:pt idx="3">
                  <c:v>6.39</c:v>
                </c:pt>
                <c:pt idx="4">
                  <c:v>4.43</c:v>
                </c:pt>
              </c:numCache>
            </c:numRef>
          </c:val>
          <c:extLst>
            <c:ext xmlns:c16="http://schemas.microsoft.com/office/drawing/2014/chart" uri="{C3380CC4-5D6E-409C-BE32-E72D297353CC}">
              <c16:uniqueId val="{00000000-C307-4BAC-9ADF-B0D59EBE90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17.190000000000001</c:v>
                </c:pt>
                <c:pt idx="1">
                  <c:v>12.77</c:v>
                </c:pt>
                <c:pt idx="2">
                  <c:v>10</c:v>
                </c:pt>
                <c:pt idx="3">
                  <c:v>10.45</c:v>
                </c:pt>
                <c:pt idx="4">
                  <c:v>8.6999999999999993</c:v>
                </c:pt>
              </c:numCache>
            </c:numRef>
          </c:val>
          <c:extLst>
            <c:ext xmlns:c16="http://schemas.microsoft.com/office/drawing/2014/chart" uri="{C3380CC4-5D6E-409C-BE32-E72D297353CC}">
              <c16:uniqueId val="{00000001-C307-4BAC-9ADF-B0D59EBE90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-5.87</c:v>
                </c:pt>
                <c:pt idx="1">
                  <c:v>-5.18</c:v>
                </c:pt>
                <c:pt idx="2">
                  <c:v>-3.12</c:v>
                </c:pt>
                <c:pt idx="3">
                  <c:v>-2.2000000000000002</c:v>
                </c:pt>
                <c:pt idx="4">
                  <c:v>-6.62</c:v>
                </c:pt>
              </c:numCache>
            </c:numRef>
          </c:val>
          <c:smooth val="0"/>
          <c:extLst>
            <c:ext xmlns:c16="http://schemas.microsoft.com/office/drawing/2014/chart" uri="{C3380CC4-5D6E-409C-BE32-E72D297353CC}">
              <c16:uniqueId val="{00000002-C307-4BAC-9ADF-B0D59EBE90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FF-490A-B86B-1C329D8F81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FF-490A-B86B-1C329D8F81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FF-490A-B86B-1C329D8F81A9}"/>
            </c:ext>
          </c:extLst>
        </c:ser>
        <c:ser>
          <c:idx val="3"/>
          <c:order val="3"/>
          <c:tx>
            <c:strRef>
              <c:f>データシート!$A$30</c:f>
              <c:strCache>
                <c:ptCount val="1"/>
                <c:pt idx="0">
                  <c:v>加賀市国民健康保険特別会計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0.21</c:v>
                </c:pt>
                <c:pt idx="4">
                  <c:v>#N/A</c:v>
                </c:pt>
                <c:pt idx="5">
                  <c:v>0.28999999999999998</c:v>
                </c:pt>
                <c:pt idx="6">
                  <c:v>#N/A</c:v>
                </c:pt>
                <c:pt idx="7">
                  <c:v>0</c:v>
                </c:pt>
                <c:pt idx="8">
                  <c:v>#N/A</c:v>
                </c:pt>
                <c:pt idx="9">
                  <c:v>0</c:v>
                </c:pt>
              </c:numCache>
            </c:numRef>
          </c:val>
          <c:extLst>
            <c:ext xmlns:c16="http://schemas.microsoft.com/office/drawing/2014/chart" uri="{C3380CC4-5D6E-409C-BE32-E72D297353CC}">
              <c16:uniqueId val="{00000003-BAFF-490A-B86B-1C329D8F81A9}"/>
            </c:ext>
          </c:extLst>
        </c:ser>
        <c:ser>
          <c:idx val="4"/>
          <c:order val="4"/>
          <c:tx>
            <c:strRef>
              <c:f>データシート!$A$31</c:f>
              <c:strCache>
                <c:ptCount val="1"/>
                <c:pt idx="0">
                  <c:v>加賀市後期高齢者医療特別会計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4-BAFF-490A-B86B-1C329D8F81A9}"/>
            </c:ext>
          </c:extLst>
        </c:ser>
        <c:ser>
          <c:idx val="5"/>
          <c:order val="5"/>
          <c:tx>
            <c:strRef>
              <c:f>データシート!$A$32</c:f>
              <c:strCache>
                <c:ptCount val="1"/>
                <c:pt idx="0">
                  <c:v>加賀市介護保険特別会計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1.02</c:v>
                </c:pt>
                <c:pt idx="2">
                  <c:v>#N/A</c:v>
                </c:pt>
                <c:pt idx="3">
                  <c:v>1.1100000000000001</c:v>
                </c:pt>
                <c:pt idx="4">
                  <c:v>#N/A</c:v>
                </c:pt>
                <c:pt idx="5">
                  <c:v>1.29</c:v>
                </c:pt>
                <c:pt idx="6">
                  <c:v>#N/A</c:v>
                </c:pt>
                <c:pt idx="7">
                  <c:v>1.57</c:v>
                </c:pt>
                <c:pt idx="8">
                  <c:v>#N/A</c:v>
                </c:pt>
                <c:pt idx="9">
                  <c:v>0.93</c:v>
                </c:pt>
              </c:numCache>
            </c:numRef>
          </c:val>
          <c:extLst>
            <c:ext xmlns:c16="http://schemas.microsoft.com/office/drawing/2014/chart" uri="{C3380CC4-5D6E-409C-BE32-E72D297353CC}">
              <c16:uniqueId val="{00000005-BAFF-490A-B86B-1C329D8F81A9}"/>
            </c:ext>
          </c:extLst>
        </c:ser>
        <c:ser>
          <c:idx val="6"/>
          <c:order val="6"/>
          <c:tx>
            <c:strRef>
              <c:f>データシート!$A$33</c:f>
              <c:strCache>
                <c:ptCount val="1"/>
                <c:pt idx="0">
                  <c:v>加賀市下水道事業会計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0.46</c:v>
                </c:pt>
                <c:pt idx="4">
                  <c:v>#N/A</c:v>
                </c:pt>
                <c:pt idx="5">
                  <c:v>0.21</c:v>
                </c:pt>
                <c:pt idx="6">
                  <c:v>#N/A</c:v>
                </c:pt>
                <c:pt idx="7">
                  <c:v>0</c:v>
                </c:pt>
                <c:pt idx="8">
                  <c:v>#N/A</c:v>
                </c:pt>
                <c:pt idx="9">
                  <c:v>1</c:v>
                </c:pt>
              </c:numCache>
            </c:numRef>
          </c:val>
          <c:extLst>
            <c:ext xmlns:c16="http://schemas.microsoft.com/office/drawing/2014/chart" uri="{C3380CC4-5D6E-409C-BE32-E72D297353CC}">
              <c16:uniqueId val="{00000006-BAFF-490A-B86B-1C329D8F81A9}"/>
            </c:ext>
          </c:extLst>
        </c:ser>
        <c:ser>
          <c:idx val="7"/>
          <c:order val="7"/>
          <c:tx>
            <c:strRef>
              <c:f>データシート!$A$34</c:f>
              <c:strCache>
                <c:ptCount val="1"/>
                <c:pt idx="0">
                  <c:v>加賀市病院事業会計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3.67</c:v>
                </c:pt>
                <c:pt idx="2">
                  <c:v>#N/A</c:v>
                </c:pt>
                <c:pt idx="3">
                  <c:v>0.7</c:v>
                </c:pt>
                <c:pt idx="4">
                  <c:v>#N/A</c:v>
                </c:pt>
                <c:pt idx="5">
                  <c:v>0.76</c:v>
                </c:pt>
                <c:pt idx="6">
                  <c:v>#N/A</c:v>
                </c:pt>
                <c:pt idx="7">
                  <c:v>3.06</c:v>
                </c:pt>
                <c:pt idx="8">
                  <c:v>#N/A</c:v>
                </c:pt>
                <c:pt idx="9">
                  <c:v>2.5099999999999998</c:v>
                </c:pt>
              </c:numCache>
            </c:numRef>
          </c:val>
          <c:extLst>
            <c:ext xmlns:c16="http://schemas.microsoft.com/office/drawing/2014/chart" uri="{C3380CC4-5D6E-409C-BE32-E72D297353CC}">
              <c16:uniqueId val="{00000007-BAFF-490A-B86B-1C329D8F81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3.72</c:v>
                </c:pt>
                <c:pt idx="2">
                  <c:v>#N/A</c:v>
                </c:pt>
                <c:pt idx="3">
                  <c:v>4.37</c:v>
                </c:pt>
                <c:pt idx="4">
                  <c:v>#N/A</c:v>
                </c:pt>
                <c:pt idx="5">
                  <c:v>5.66</c:v>
                </c:pt>
                <c:pt idx="6">
                  <c:v>#N/A</c:v>
                </c:pt>
                <c:pt idx="7">
                  <c:v>6.38</c:v>
                </c:pt>
                <c:pt idx="8">
                  <c:v>#N/A</c:v>
                </c:pt>
                <c:pt idx="9">
                  <c:v>4.43</c:v>
                </c:pt>
              </c:numCache>
            </c:numRef>
          </c:val>
          <c:extLst>
            <c:ext xmlns:c16="http://schemas.microsoft.com/office/drawing/2014/chart" uri="{C3380CC4-5D6E-409C-BE32-E72D297353CC}">
              <c16:uniqueId val="{00000008-BAFF-490A-B86B-1C329D8F81A9}"/>
            </c:ext>
          </c:extLst>
        </c:ser>
        <c:ser>
          <c:idx val="9"/>
          <c:order val="9"/>
          <c:tx>
            <c:strRef>
              <c:f>データシート!$A$36</c:f>
              <c:strCache>
                <c:ptCount val="1"/>
                <c:pt idx="0">
                  <c:v>加賀市水道事業会計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15.64</c:v>
                </c:pt>
                <c:pt idx="2">
                  <c:v>#N/A</c:v>
                </c:pt>
                <c:pt idx="3">
                  <c:v>13.87</c:v>
                </c:pt>
                <c:pt idx="4">
                  <c:v>#N/A</c:v>
                </c:pt>
                <c:pt idx="5">
                  <c:v>12.9</c:v>
                </c:pt>
                <c:pt idx="6">
                  <c:v>#N/A</c:v>
                </c:pt>
                <c:pt idx="7">
                  <c:v>13.02</c:v>
                </c:pt>
                <c:pt idx="8">
                  <c:v>#N/A</c:v>
                </c:pt>
                <c:pt idx="9">
                  <c:v>11.4</c:v>
                </c:pt>
              </c:numCache>
            </c:numRef>
          </c:val>
          <c:extLst>
            <c:ext xmlns:c16="http://schemas.microsoft.com/office/drawing/2014/chart" uri="{C3380CC4-5D6E-409C-BE32-E72D297353CC}">
              <c16:uniqueId val="{00000009-BAFF-490A-B86B-1C329D8F81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3579</c:v>
                </c:pt>
                <c:pt idx="5">
                  <c:v>3539</c:v>
                </c:pt>
                <c:pt idx="8">
                  <c:v>3988</c:v>
                </c:pt>
                <c:pt idx="11">
                  <c:v>3601</c:v>
                </c:pt>
                <c:pt idx="14">
                  <c:v>3603</c:v>
                </c:pt>
              </c:numCache>
            </c:numRef>
          </c:val>
          <c:extLst>
            <c:ext xmlns:c16="http://schemas.microsoft.com/office/drawing/2014/chart" uri="{C3380CC4-5D6E-409C-BE32-E72D297353CC}">
              <c16:uniqueId val="{00000000-D548-46AD-919B-7AB60B031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48-46AD-919B-7AB60B031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20</c:v>
                </c:pt>
                <c:pt idx="6">
                  <c:v>18</c:v>
                </c:pt>
                <c:pt idx="9">
                  <c:v>18</c:v>
                </c:pt>
                <c:pt idx="12">
                  <c:v>9</c:v>
                </c:pt>
              </c:numCache>
            </c:numRef>
          </c:val>
          <c:extLst>
            <c:ext xmlns:c16="http://schemas.microsoft.com/office/drawing/2014/chart" uri="{C3380CC4-5D6E-409C-BE32-E72D297353CC}">
              <c16:uniqueId val="{00000002-D548-46AD-919B-7AB60B031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10</c:v>
                </c:pt>
              </c:numCache>
            </c:numRef>
          </c:val>
          <c:extLst>
            <c:ext xmlns:c16="http://schemas.microsoft.com/office/drawing/2014/chart" uri="{C3380CC4-5D6E-409C-BE32-E72D297353CC}">
              <c16:uniqueId val="{00000003-D548-46AD-919B-7AB60B031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1604</c:v>
                </c:pt>
                <c:pt idx="3">
                  <c:v>1662</c:v>
                </c:pt>
                <c:pt idx="6">
                  <c:v>1711</c:v>
                </c:pt>
                <c:pt idx="9">
                  <c:v>1424</c:v>
                </c:pt>
                <c:pt idx="12">
                  <c:v>1425</c:v>
                </c:pt>
              </c:numCache>
            </c:numRef>
          </c:val>
          <c:extLst>
            <c:ext xmlns:c16="http://schemas.microsoft.com/office/drawing/2014/chart" uri="{C3380CC4-5D6E-409C-BE32-E72D297353CC}">
              <c16:uniqueId val="{00000004-D548-46AD-919B-7AB60B031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48-46AD-919B-7AB60B031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48-46AD-919B-7AB60B031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3175</c:v>
                </c:pt>
                <c:pt idx="3">
                  <c:v>3273</c:v>
                </c:pt>
                <c:pt idx="6">
                  <c:v>3777</c:v>
                </c:pt>
                <c:pt idx="9">
                  <c:v>3443</c:v>
                </c:pt>
                <c:pt idx="12">
                  <c:v>3377</c:v>
                </c:pt>
              </c:numCache>
            </c:numRef>
          </c:val>
          <c:extLst>
            <c:ext xmlns:c16="http://schemas.microsoft.com/office/drawing/2014/chart" uri="{C3380CC4-5D6E-409C-BE32-E72D297353CC}">
              <c16:uniqueId val="{00000007-D548-46AD-919B-7AB60B031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1220</c:v>
                </c:pt>
                <c:pt idx="2">
                  <c:v>#N/A</c:v>
                </c:pt>
                <c:pt idx="3">
                  <c:v>#N/A</c:v>
                </c:pt>
                <c:pt idx="4">
                  <c:v>1416</c:v>
                </c:pt>
                <c:pt idx="5">
                  <c:v>#N/A</c:v>
                </c:pt>
                <c:pt idx="6">
                  <c:v>#N/A</c:v>
                </c:pt>
                <c:pt idx="7">
                  <c:v>1518</c:v>
                </c:pt>
                <c:pt idx="8">
                  <c:v>#N/A</c:v>
                </c:pt>
                <c:pt idx="9">
                  <c:v>#N/A</c:v>
                </c:pt>
                <c:pt idx="10">
                  <c:v>1285</c:v>
                </c:pt>
                <c:pt idx="11">
                  <c:v>#N/A</c:v>
                </c:pt>
                <c:pt idx="12">
                  <c:v>#N/A</c:v>
                </c:pt>
                <c:pt idx="13">
                  <c:v>1218</c:v>
                </c:pt>
                <c:pt idx="14">
                  <c:v>#N/A</c:v>
                </c:pt>
              </c:numCache>
            </c:numRef>
          </c:val>
          <c:smooth val="0"/>
          <c:extLst>
            <c:ext xmlns:c16="http://schemas.microsoft.com/office/drawing/2014/chart" uri="{C3380CC4-5D6E-409C-BE32-E72D297353CC}">
              <c16:uniqueId val="{00000008-D548-46AD-919B-7AB60B031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37666</c:v>
                </c:pt>
                <c:pt idx="5">
                  <c:v>37283</c:v>
                </c:pt>
                <c:pt idx="8">
                  <c:v>36725</c:v>
                </c:pt>
                <c:pt idx="11">
                  <c:v>34973</c:v>
                </c:pt>
                <c:pt idx="14">
                  <c:v>33721</c:v>
                </c:pt>
              </c:numCache>
            </c:numRef>
          </c:val>
          <c:extLst>
            <c:ext xmlns:c16="http://schemas.microsoft.com/office/drawing/2014/chart" uri="{C3380CC4-5D6E-409C-BE32-E72D297353CC}">
              <c16:uniqueId val="{00000000-C8B9-4280-B94E-F068970EC7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4763</c:v>
                </c:pt>
                <c:pt idx="5">
                  <c:v>4761</c:v>
                </c:pt>
                <c:pt idx="8">
                  <c:v>4733</c:v>
                </c:pt>
                <c:pt idx="11">
                  <c:v>4289</c:v>
                </c:pt>
                <c:pt idx="14">
                  <c:v>4845</c:v>
                </c:pt>
              </c:numCache>
            </c:numRef>
          </c:val>
          <c:extLst>
            <c:ext xmlns:c16="http://schemas.microsoft.com/office/drawing/2014/chart" uri="{C3380CC4-5D6E-409C-BE32-E72D297353CC}">
              <c16:uniqueId val="{00000001-C8B9-4280-B94E-F068970EC7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7476</c:v>
                </c:pt>
                <c:pt idx="5">
                  <c:v>6394</c:v>
                </c:pt>
                <c:pt idx="8">
                  <c:v>6205</c:v>
                </c:pt>
                <c:pt idx="11">
                  <c:v>6246</c:v>
                </c:pt>
                <c:pt idx="14">
                  <c:v>5809</c:v>
                </c:pt>
              </c:numCache>
            </c:numRef>
          </c:val>
          <c:extLst>
            <c:ext xmlns:c16="http://schemas.microsoft.com/office/drawing/2014/chart" uri="{C3380CC4-5D6E-409C-BE32-E72D297353CC}">
              <c16:uniqueId val="{00000002-C8B9-4280-B94E-F068970EC7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B9-4280-B94E-F068970EC7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B9-4280-B94E-F068970EC7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455</c:v>
                </c:pt>
                <c:pt idx="3">
                  <c:v>453</c:v>
                </c:pt>
                <c:pt idx="6">
                  <c:v>450</c:v>
                </c:pt>
                <c:pt idx="9">
                  <c:v>0</c:v>
                </c:pt>
                <c:pt idx="12">
                  <c:v>0</c:v>
                </c:pt>
              </c:numCache>
            </c:numRef>
          </c:val>
          <c:extLst>
            <c:ext xmlns:c16="http://schemas.microsoft.com/office/drawing/2014/chart" uri="{C3380CC4-5D6E-409C-BE32-E72D297353CC}">
              <c16:uniqueId val="{00000005-C8B9-4280-B94E-F068970EC7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3803</c:v>
                </c:pt>
                <c:pt idx="3">
                  <c:v>3743</c:v>
                </c:pt>
                <c:pt idx="6">
                  <c:v>3838</c:v>
                </c:pt>
                <c:pt idx="9">
                  <c:v>4150</c:v>
                </c:pt>
                <c:pt idx="12">
                  <c:v>4249</c:v>
                </c:pt>
              </c:numCache>
            </c:numRef>
          </c:val>
          <c:extLst>
            <c:ext xmlns:c16="http://schemas.microsoft.com/office/drawing/2014/chart" uri="{C3380CC4-5D6E-409C-BE32-E72D297353CC}">
              <c16:uniqueId val="{00000006-C8B9-4280-B94E-F068970EC7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93</c:v>
                </c:pt>
                <c:pt idx="3">
                  <c:v>580</c:v>
                </c:pt>
                <c:pt idx="6">
                  <c:v>647</c:v>
                </c:pt>
                <c:pt idx="9">
                  <c:v>647</c:v>
                </c:pt>
                <c:pt idx="12">
                  <c:v>652</c:v>
                </c:pt>
              </c:numCache>
            </c:numRef>
          </c:val>
          <c:extLst>
            <c:ext xmlns:c16="http://schemas.microsoft.com/office/drawing/2014/chart" uri="{C3380CC4-5D6E-409C-BE32-E72D297353CC}">
              <c16:uniqueId val="{00000007-C8B9-4280-B94E-F068970EC7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18907</c:v>
                </c:pt>
                <c:pt idx="3">
                  <c:v>19193</c:v>
                </c:pt>
                <c:pt idx="6">
                  <c:v>18307</c:v>
                </c:pt>
                <c:pt idx="9">
                  <c:v>17154</c:v>
                </c:pt>
                <c:pt idx="12">
                  <c:v>16262</c:v>
                </c:pt>
              </c:numCache>
            </c:numRef>
          </c:val>
          <c:extLst>
            <c:ext xmlns:c16="http://schemas.microsoft.com/office/drawing/2014/chart" uri="{C3380CC4-5D6E-409C-BE32-E72D297353CC}">
              <c16:uniqueId val="{00000008-C8B9-4280-B94E-F068970EC7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351</c:v>
                </c:pt>
                <c:pt idx="3">
                  <c:v>217</c:v>
                </c:pt>
                <c:pt idx="6">
                  <c:v>324</c:v>
                </c:pt>
                <c:pt idx="9">
                  <c:v>222</c:v>
                </c:pt>
                <c:pt idx="12">
                  <c:v>253</c:v>
                </c:pt>
              </c:numCache>
            </c:numRef>
          </c:val>
          <c:extLst>
            <c:ext xmlns:c16="http://schemas.microsoft.com/office/drawing/2014/chart" uri="{C3380CC4-5D6E-409C-BE32-E72D297353CC}">
              <c16:uniqueId val="{00000009-C8B9-4280-B94E-F068970EC7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36948</c:v>
                </c:pt>
                <c:pt idx="3">
                  <c:v>38186</c:v>
                </c:pt>
                <c:pt idx="6">
                  <c:v>39112</c:v>
                </c:pt>
                <c:pt idx="9">
                  <c:v>38729</c:v>
                </c:pt>
                <c:pt idx="12">
                  <c:v>39272</c:v>
                </c:pt>
              </c:numCache>
            </c:numRef>
          </c:val>
          <c:extLst>
            <c:ext xmlns:c16="http://schemas.microsoft.com/office/drawing/2014/chart" uri="{C3380CC4-5D6E-409C-BE32-E72D297353CC}">
              <c16:uniqueId val="{0000000A-C8B9-4280-B94E-F068970EC7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10651</c:v>
                </c:pt>
                <c:pt idx="2">
                  <c:v>#N/A</c:v>
                </c:pt>
                <c:pt idx="3">
                  <c:v>#N/A</c:v>
                </c:pt>
                <c:pt idx="4">
                  <c:v>13933</c:v>
                </c:pt>
                <c:pt idx="5">
                  <c:v>#N/A</c:v>
                </c:pt>
                <c:pt idx="6">
                  <c:v>#N/A</c:v>
                </c:pt>
                <c:pt idx="7">
                  <c:v>15016</c:v>
                </c:pt>
                <c:pt idx="8">
                  <c:v>#N/A</c:v>
                </c:pt>
                <c:pt idx="9">
                  <c:v>#N/A</c:v>
                </c:pt>
                <c:pt idx="10">
                  <c:v>15394</c:v>
                </c:pt>
                <c:pt idx="11">
                  <c:v>#N/A</c:v>
                </c:pt>
                <c:pt idx="12">
                  <c:v>#N/A</c:v>
                </c:pt>
                <c:pt idx="13">
                  <c:v>16312</c:v>
                </c:pt>
                <c:pt idx="14">
                  <c:v>#N/A</c:v>
                </c:pt>
              </c:numCache>
            </c:numRef>
          </c:val>
          <c:smooth val="0"/>
          <c:extLst>
            <c:ext xmlns:c16="http://schemas.microsoft.com/office/drawing/2014/chart" uri="{C3380CC4-5D6E-409C-BE32-E72D297353CC}">
              <c16:uniqueId val="{0000000B-C8B9-4280-B94E-F068970EC7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1864</c:v>
                </c:pt>
                <c:pt idx="1">
                  <c:v>1893</c:v>
                </c:pt>
                <c:pt idx="2">
                  <c:v>1599</c:v>
                </c:pt>
              </c:numCache>
            </c:numRef>
          </c:val>
          <c:extLst>
            <c:ext xmlns:c16="http://schemas.microsoft.com/office/drawing/2014/chart" uri="{C3380CC4-5D6E-409C-BE32-E72D297353CC}">
              <c16:uniqueId val="{00000000-7245-4ECF-853E-941FE473DC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1192</c:v>
                </c:pt>
                <c:pt idx="1">
                  <c:v>1152</c:v>
                </c:pt>
                <c:pt idx="2">
                  <c:v>957</c:v>
                </c:pt>
              </c:numCache>
            </c:numRef>
          </c:val>
          <c:extLst>
            <c:ext xmlns:c16="http://schemas.microsoft.com/office/drawing/2014/chart" uri="{C3380CC4-5D6E-409C-BE32-E72D297353CC}">
              <c16:uniqueId val="{00000001-7245-4ECF-853E-941FE473DC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2423</c:v>
                </c:pt>
                <c:pt idx="1">
                  <c:v>2078</c:v>
                </c:pt>
                <c:pt idx="2">
                  <c:v>1743</c:v>
                </c:pt>
              </c:numCache>
            </c:numRef>
          </c:val>
          <c:extLst>
            <c:ext xmlns:c16="http://schemas.microsoft.com/office/drawing/2014/chart" uri="{C3380CC4-5D6E-409C-BE32-E72D297353CC}">
              <c16:uniqueId val="{00000002-7245-4ECF-853E-941FE473DC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{0474423F-65F7-4914-8AA7-B2DD4728743C}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A82-450F-833B-06B074C5F9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{221FBD80-9E4D-4247-9245-AD00CC34E66E}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82-450F-833B-06B074C5F9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{A7237228-A2DA-4752-B829-491EC4A3AD74}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82-450F-833B-06B074C5F9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{54B64198-78B6-467B-90E4-BCF0242BBC0F}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82-450F-833B-06B074C5F9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{7280B626-9FEE-4B11-A93B-FF4253444C70}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82-450F-833B-06B074C5F9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{E6428066-2964-4AA5-AAC7-24802E4E1737}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A82-450F-833B-06B074C5F9DD}"/>
                </c:ext>
              </c:extLst>
            </c:dLbl>
            <c:dLbl>
              <c:idx val="16"/>
              <c:layout>
                <c:manualLayout>
                  <c:x val="-3.894051511417649E-2"/>
                  <c:y val="-6.738018330621145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{2971F181-5592-4C96-87AE-5DCB86F61D43}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A82-450F-833B-06B074C5F9DD}"/>
                </c:ext>
              </c:extLst>
            </c:dLbl>
            <c:dLbl>
              <c:idx val="24"/>
              <c:layout>
                <c:manualLayout>
                  <c:x val="-2.5090986186291832E-2"/>
                  <c:y val="-6.2097900905518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{3B2014A6-7FA6-4A34-B860-047ACE6BC343}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A82-450F-833B-06B074C5F9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{659E3A96-0AF2-4040-8D01-EEFA4A7FC18D}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A82-450F-833B-06B074C5F9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70.5</c:v>
                </c:pt>
                <c:pt idx="16">
                  <c:v>68.5</c:v>
                </c:pt>
                <c:pt idx="24">
                  <c:v>68.3</c:v>
                </c:pt>
                <c:pt idx="32">
                  <c:v>69.2</c:v>
                </c:pt>
              </c:numCache>
            </c:numRef>
          </c:xVal>
          <c:yVal>
            <c:numRef>
              <c:f>公会計指標分析・財政指標組合せ分析表!$BP$51:$DC$51</c:f>
              <c:numCache>
                <c:formatCode>#,##0.0;"▲ "#,##0.0</c:formatCode>
                <c:ptCount val="40"/>
                <c:pt idx="0">
                  <c:v>72.599999999999994</c:v>
                </c:pt>
                <c:pt idx="8">
                  <c:v>92.7</c:v>
                </c:pt>
                <c:pt idx="16">
                  <c:v>96.6</c:v>
                </c:pt>
                <c:pt idx="24">
                  <c:v>102.7</c:v>
                </c:pt>
                <c:pt idx="32">
                  <c:v>106.8</c:v>
                </c:pt>
              </c:numCache>
            </c:numRef>
          </c:yVal>
          <c:smooth val="0"/>
          <c:extLst>
            <c:ext xmlns:c16="http://schemas.microsoft.com/office/drawing/2014/chart" uri="{C3380CC4-5D6E-409C-BE32-E72D297353CC}">
              <c16:uniqueId val="{00000009-8A82-450F-833B-06B074C5F9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9198156657884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{93B8A3F0-4C59-4479-9534-D88862A65B5C}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A82-450F-833B-06B074C5F9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{3148F336-9F94-404A-8854-FFC7C53CCC08}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82-450F-833B-06B074C5F9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{FF26F040-8389-406B-BB0C-4A472CB599E6}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82-450F-833B-06B074C5F9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{E374AF20-923D-4524-982D-A69F173864C3}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82-450F-833B-06B074C5F9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{435FF586-B4C4-43B5-BC8C-F2741A07A329}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82-450F-833B-06B074C5F9DD}"/>
                </c:ext>
              </c:extLst>
            </c:dLbl>
            <c:dLbl>
              <c:idx val="8"/>
              <c:layout>
                <c:manualLayout>
                  <c:x val="-4.223951973388961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{15A5F888-C79D-4CA7-9A9F-98711329D16E}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A82-450F-833B-06B074C5F9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{7893236A-6D72-4F00-9A8F-E1E67003CC96}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A82-450F-833B-06B074C5F9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{3B04D9D0-2AE9-4347-AEC7-A95AB9154BD6}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A82-450F-833B-06B074C5F9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{2886C692-1C8D-42C6-B76D-9208AD2A474F}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A82-450F-833B-06B074C5F9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A82-450F-833B-06B074C5F9DD}"/>
            </c:ext>
          </c:extLst>
        </c:ser>
        <c:dLbls>
          <c:showLegendKey val="0"/>
          <c:showVal val="1"/>
          <c:showCatName val="0"/>
          <c:showSerName val="0"/>
          <c:showPercent val="0"/>
          <c:showBubbleSize val="0"/>
        </c:dLbls>
        <c:axId val="46179840"/>
        <c:axId val="46181760"/>
      </c:scatterChart>
      <c:valAx>
        <c:axId val="46179840"/>
        <c:scaling>
          <c:orientation val="maxMin"/>
          <c:max val="7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{FB24184A-1DCF-4E29-B897-F5E832F152D5}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3E-43B8-BA97-68A034DFC4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{C9349A38-0161-44B2-A9F6-348BCD2CB43A}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3E-43B8-BA97-68A034DFC4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{424C2152-540B-4CF2-84CB-2241D6400520}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3E-43B8-BA97-68A034DFC4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{011E0A7B-67EC-4946-95B7-4A8E240520BD}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3E-43B8-BA97-68A034DFC4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{7F4B0950-BD23-43AB-9BD0-4D3632AA7505}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3E-43B8-BA97-68A034DFC4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{A6F67D6F-A36A-4FA2-A724-FE6B020E87BD}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3E-43B8-BA97-68A034DFC4F2}"/>
                </c:ext>
              </c:extLst>
            </c:dLbl>
            <c:dLbl>
              <c:idx val="16"/>
              <c:layout>
                <c:manualLayout>
                  <c:x val="-2.882976835387202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{0B775CB3-D748-443F-B99A-5085239AB670}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3E-43B8-BA97-68A034DFC4F2}"/>
                </c:ext>
              </c:extLst>
            </c:dLbl>
            <c:dLbl>
              <c:idx val="24"/>
              <c:layout>
                <c:manualLayout>
                  <c:x val="-3.4310917096279141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{EAB41A5C-7B63-4B8B-92FC-BF47CA2859F3}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3E-43B8-BA97-68A034DFC4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{5C888AE0-347E-43FC-885A-C8B08812D57D}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3E-43B8-BA97-68A034DFC4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8.6999999999999993</c:v>
                </c:pt>
                <c:pt idx="16">
                  <c:v>9.1</c:v>
                </c:pt>
                <c:pt idx="24">
                  <c:v>9.1999999999999993</c:v>
                </c:pt>
                <c:pt idx="32">
                  <c:v>8.6999999999999993</c:v>
                </c:pt>
              </c:numCache>
            </c:numRef>
          </c:xVal>
          <c:yVal>
            <c:numRef>
              <c:f>公会計指標分析・財政指標組合せ分析表!$BP$73:$DC$73</c:f>
              <c:numCache>
                <c:formatCode>#,##0.0;"▲ "#,##0.0</c:formatCode>
                <c:ptCount val="40"/>
                <c:pt idx="0">
                  <c:v>72.599999999999994</c:v>
                </c:pt>
                <c:pt idx="8">
                  <c:v>92.7</c:v>
                </c:pt>
                <c:pt idx="16">
                  <c:v>96.6</c:v>
                </c:pt>
                <c:pt idx="24">
                  <c:v>102.7</c:v>
                </c:pt>
                <c:pt idx="32">
                  <c:v>106.8</c:v>
                </c:pt>
              </c:numCache>
            </c:numRef>
          </c:yVal>
          <c:smooth val="0"/>
          <c:extLst>
            <c:ext xmlns:c16="http://schemas.microsoft.com/office/drawing/2014/chart" uri="{C3380CC4-5D6E-409C-BE32-E72D297353CC}">
              <c16:uniqueId val="{00000009-593E-43B8-BA97-68A034DFC4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4902949507898436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{EF97D0E8-6F32-45E8-9D1E-AAC0785A5682}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3E-43B8-BA97-68A034DFC4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{E803A78F-42CD-4336-ABA6-DF365E1E725B}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3E-43B8-BA97-68A034DFC4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{D89E6539-9B81-47CE-A4CA-C6E9B9CF786A}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3E-43B8-BA97-68A034DFC4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{D0576FF5-78D5-410F-A14A-A4D0E8BB1FAB}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3E-43B8-BA97-68A034DFC4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{6C7C2A71-62A9-4451-9773-0F1EC8DAB9A2}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3E-43B8-BA97-68A034DFC4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{0B402E85-D59C-4931-80E9-6E652D0F2D27}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3E-43B8-BA97-68A034DFC4F2}"/>
                </c:ext>
              </c:extLst>
            </c:dLbl>
            <c:dLbl>
              <c:idx val="16"/>
              <c:layout>
                <c:manualLayout>
                  <c:x val="-5.1572378789549754E-2"/>
                  <c:y val="-5.824394978584250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{7BCE1755-F18B-4C6E-975C-0945A95554D6}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3E-43B8-BA97-68A034DFC4F2}"/>
                </c:ext>
              </c:extLst>
            </c:dLbl>
            <c:dLbl>
              <c:idx val="24"/>
              <c:layout>
                <c:manualLayout>
                  <c:x val="-1.8235628084250128E-2"/>
                  <c:y val="-6.65893443897453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{6AE56EB9-313A-46FA-B1D0-07AD91F0B00C}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3E-43B8-BA97-68A034DFC4F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{AD677885-B3C8-41FB-950E-24F05841ECB2}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3E-43B8-BA97-68A034DFC4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93E-43B8-BA97-68A034DFC4F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元利償還金　</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元利償還金は、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合併特例債や退職手当債の一部償還終了に伴い、</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66</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百万円と減少した</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公営企業債の元利償還金に対する繰入金は、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水道事業及び下水道事業への準元利償還金が減少した一方で、</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病院事業</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への準元利償還金が増加したため、全体としては前年度から横ばいとなっている。</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算入公債費等については、算入公債費が元利償還金の減少に伴い減少した一方で、都市計画税をはじめとした特定財源が増加したため、全体としては前年度から横ばいとなっている。</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以上のこと</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から</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実質公債費比率の分子は</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千円と減少している。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今後も交付税措置率の高い市債を活用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するほか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、建設事業の選択と集中を進めることで、更なる</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比率の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改善に努める。</a:t>
          </a:r>
          <a:endParaRPr lang="ja-JP" altLang="ja-JP" sz="1200">
            <a:effectLst/>
            <a:latin typeface="BIZ UDゴシック" panose="020B0400000000000000" pitchFamily="49" charset="-128"/>
            <a:ea typeface="BIZ UDゴシック" panose="020B0400000000000000" pitchFamily="49" charset="-128"/>
          </a:endParaRPr>
        </a:p>
        <a:p>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活用事例なし</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一般会計等に係る地方債の残高は、</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加賀温泉駅周辺</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施設</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整備事業や東和中学校改築・改修をはじめとした大型事業の財源として市債を発行したことにより</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543</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百万円増加している。</a:t>
          </a:r>
          <a:endParaRPr lang="ja-JP" altLang="ja-JP" sz="1200">
            <a:effectLst/>
            <a:latin typeface="BIZ UDゴシック" panose="020B0400000000000000" pitchFamily="49" charset="-128"/>
            <a:ea typeface="BIZ UDゴシック" panose="020B0400000000000000" pitchFamily="49" charset="-128"/>
          </a:endParaRPr>
        </a:p>
        <a:p>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　公営企業債等繰入見込額は、</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企業会計の起債残高が、</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病院事業会計</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で前年度比△</a:t>
          </a:r>
          <a:r>
            <a:rPr lang="en-US" altLang="ja-JP" sz="1200">
              <a:solidFill>
                <a:schemeClr val="dk1"/>
              </a:solidFill>
              <a:effectLst/>
              <a:latin typeface="BIZ UDゴシック" panose="020B0400000000000000" pitchFamily="49" charset="-128"/>
              <a:ea typeface="BIZ UDゴシック" panose="020B0400000000000000" pitchFamily="49" charset="-128"/>
              <a:cs typeface="+mn-cs"/>
            </a:rPr>
            <a:t>651</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、下水道事業会計</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で△</a:t>
          </a:r>
          <a:r>
            <a:rPr lang="en-US" altLang="ja-JP" sz="1200">
              <a:solidFill>
                <a:schemeClr val="dk1"/>
              </a:solidFill>
              <a:effectLst/>
              <a:latin typeface="BIZ UDゴシック" panose="020B0400000000000000" pitchFamily="49" charset="-128"/>
              <a:ea typeface="BIZ UDゴシック" panose="020B0400000000000000" pitchFamily="49" charset="-128"/>
              <a:cs typeface="+mn-cs"/>
            </a:rPr>
            <a:t>779</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百万円とそれぞれ減少したことに</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より減少している。</a:t>
          </a:r>
          <a:endParaRPr lang="ja-JP" altLang="ja-JP" sz="1200">
            <a:effectLst/>
            <a:latin typeface="BIZ UDゴシック" panose="020B0400000000000000" pitchFamily="49" charset="-128"/>
            <a:ea typeface="BIZ UDゴシック" panose="020B0400000000000000" pitchFamily="49" charset="-128"/>
          </a:endParaRPr>
        </a:p>
        <a:p>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　退職手当負担見込額は、</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定年の延長や人事院勧告による給与費の増額</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により増加している。</a:t>
          </a:r>
          <a:endParaRPr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　充当可能財源等は、各種事業への基金の活用により、基金残高が減少したこと及び市債残高に占める合併特例債や臨時財政対策といった交付税措置率が高い市債の割合の減少により、減少している</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a:p>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　以上のことなどから、将来負担比率の分子は</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前年度比＋</a:t>
          </a:r>
          <a:r>
            <a:rPr lang="en-US" altLang="ja-JP" sz="1200">
              <a:solidFill>
                <a:schemeClr val="dk1"/>
              </a:solidFill>
              <a:effectLst/>
              <a:latin typeface="BIZ UDゴシック" panose="020B0400000000000000" pitchFamily="49" charset="-128"/>
              <a:ea typeface="BIZ UDゴシック" panose="020B0400000000000000" pitchFamily="49" charset="-128"/>
              <a:cs typeface="+mn-cs"/>
            </a:rPr>
            <a:t>918</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百万円増加している。今後は</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建設事業についても選択と集中を進めるほか、事業費の平準化を図り、</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地方債残高</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の抑制に努める。併せて、計画的な</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基金の積み増し等</a:t>
          </a:r>
          <a:r>
            <a:rPr lang="ja-JP" altLang="en-US" sz="1200">
              <a:solidFill>
                <a:schemeClr val="dk1"/>
              </a:solidFill>
              <a:effectLst/>
              <a:latin typeface="BIZ UDゴシック" panose="020B0400000000000000" pitchFamily="49" charset="-128"/>
              <a:ea typeface="BIZ UDゴシック" panose="020B0400000000000000" pitchFamily="49" charset="-128"/>
              <a:cs typeface="+mn-cs"/>
            </a:rPr>
            <a:t>により</a:t>
          </a: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、将来負担の抑制に努める。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石川県加賀市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計画に基づき、まちづくり振興基金</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180</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百万円、重点事業推進基金</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206</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百万円を取り崩し</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たほか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、財政調整基金に歳計剰余金を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579</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百万円積み立て、年度間の財政調整のため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875</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百万円を取り崩したことなどにより、基金全体としては</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824</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百万円の減となった。</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　人口減少に伴う市税収入の減少や、物価高騰</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や人件費の高騰のほか</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医療費の増加に伴う扶助費の増加など</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財政運営は極めて厳しく、一般財源の収入不足は長期となることが予想される。その一方で、「第</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2</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次加賀市総合計画の中期実施計画（令和</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3</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年度～令和</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6</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年度）」や、「第２期加賀市まち・ひと・しごと総合戦略（令和</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2</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年度～令和</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6</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年度）」、「加賀市スマートシティ構想」などを踏まえるとともに「未来への夢と希望の投資戦略」により、人への投資や先進的な施策を推進するためには、事業実施に係る財源を確保するとともに、民間活力を積極的に取り入れるなど、事業実施方法を工夫することが必要とな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こうした状況から、事業の優先順位を付けて</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選択と集中を進める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ことで歳出の抑制を図り、それでも不足する財源については、年度間の財源調整として基金残高に留意しながら財政調整基金を活用する。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また、北陸新幹線加賀温泉駅施設整備事業など</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の</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大型事業が</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完成に向けて終盤に差し掛かり</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その実施に係る所要一般財源を確保する必要があることに加え、今後、事業の実施に伴う市債の元利償還費が増加することが見込まれる。こうした将来の財政運営上の課題に対しては、基金を活用し各年度の財政負担の軽減・平準化を図っていく。</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・まちづくり振興基金：</a:t>
          </a:r>
          <a:r>
            <a:rPr lang="ja-JP" altLang="en-US" sz="1400" b="0" i="0">
              <a:solidFill>
                <a:schemeClr val="dk1"/>
              </a:solidFill>
              <a:effectLst/>
              <a:latin typeface="BIZ UDゴシック" panose="020B0400000000000000" pitchFamily="49" charset="-128"/>
              <a:ea typeface="BIZ UDゴシック" panose="020B0400000000000000" pitchFamily="49" charset="-128"/>
              <a:cs typeface="+mn-cs"/>
            </a:rPr>
            <a:t>市民の連帯の強化及び地域振興に要する事業に活用する。</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・重点事業推進基金：加賀市総合計画に基づき実施する重点事業の推進を図る</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ために活用する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・職員退職手当基金：職員の退職手当の</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年度間負担の平準化のため活用する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・まちづくり振興基金：普通交付税の合併算定替終了後の財源不足への激変緩和措置として、まちづくりに資する事業に活用するため、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180</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百万</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円を取り崩したことによる減</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・重点事業推進基金：</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北陸新幹線加賀温泉駅関連施設整備事業</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や、</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地方創生推進交付金を活用する事業</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などに</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係る事業に</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活用するため</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206</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百万</a:t>
          </a:r>
          <a:endParaRPr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円を</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取り崩した</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ことによる減</a:t>
          </a:r>
          <a:endParaRPr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　</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北陸新幹線加賀温泉駅関連施設整備事業に対する国庫補助金のうち予算を超えて収入された額</a:t>
          </a:r>
          <a:r>
            <a:rPr lang="en-US" altLang="ja-JP" sz="1400">
              <a:solidFill>
                <a:schemeClr val="dk1"/>
              </a:solidFill>
              <a:effectLst/>
              <a:latin typeface="BIZ UDゴシック" panose="020B0400000000000000" pitchFamily="49" charset="-128"/>
              <a:ea typeface="BIZ UDゴシック" panose="020B0400000000000000" pitchFamily="49" charset="-128"/>
              <a:cs typeface="+mn-cs"/>
            </a:rPr>
            <a:t>73</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a:t>
          </a:r>
          <a:r>
            <a:rPr lang="ja-JP" altLang="en-US" sz="1400">
              <a:solidFill>
                <a:schemeClr val="dk1"/>
              </a:solidFill>
              <a:effectLst/>
              <a:latin typeface="BIZ UDゴシック" panose="020B0400000000000000" pitchFamily="49" charset="-128"/>
              <a:ea typeface="BIZ UDゴシック" panose="020B0400000000000000" pitchFamily="49" charset="-128"/>
              <a:cs typeface="+mn-cs"/>
            </a:rPr>
            <a:t>を</a:t>
          </a:r>
          <a:r>
            <a:rPr lang="ja-JP" altLang="ja-JP" sz="1400">
              <a:solidFill>
                <a:schemeClr val="dk1"/>
              </a:solidFill>
              <a:effectLst/>
              <a:latin typeface="BIZ UDゴシック" panose="020B0400000000000000" pitchFamily="49" charset="-128"/>
              <a:ea typeface="BIZ UDゴシック" panose="020B0400000000000000" pitchFamily="49" charset="-128"/>
              <a:cs typeface="+mn-cs"/>
            </a:rPr>
            <a:t>積み立てたことによる増</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・退職手当基金：退職手当基金活用計画に基づき、</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50</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百万円を取崩し</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たことによる減</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・まちづくり振興基金：普通交付税の合併算定替終了後の財源不足への激変緩和措置として、基金の目的に合った事業に充当</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・重点事業推進基金：①北陸新幹線加賀温泉駅関連施設整備事業の実施年度において、所要一般財源相当額を取崩し、事業費に充当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②国からの地方創生推進交付金を活用して推進する事業の実施年度において、所要一般財源相当額を取崩し、事業費に充当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③「公共施設マネジメント」の基本方針に基づく施設の統合・複合化などに取組む事業の実施年度において、所要一般財源相当額を取崩し、</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事業費に充当。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④スマートシティ関連事業の実施年度において所要一般財源相当額を取崩し、事業費に充当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・職員退職手当基金：「退職手当基金活用計画」により積増しを継続するとともに、退職手当所要額が各年度で</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2.6</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億円を超える場合に、その</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超えた部分について取崩し、退職手当費に充当 </a:t>
          </a:r>
          <a:endParaRPr lang="ja-JP" altLang="ja-JP" sz="14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年度間の財政調整のため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875</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百万を取り崩したことによる減少</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歳計剰余金を</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579</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百万円を積み立てたことによる増加</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財政調整基金は、年度間の財源の不均衡を調整するため、また災害発生時などの不測の財政需要が生じたときの財源として積み立てるものであり、</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中期財政計画上に示すとおり</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9</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億円以上の残高を維持する</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ことを目指す</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　経済の状況は、</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民間の給与水準の引き上げや、</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物価高騰</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が続くことから支出が増加することが</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予想され、</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また</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人口減少に伴い</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市税の増加を見込んでいくことは難しい状況である。こうした状況から、事業の優先順位をつけて</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選択と集中や平準化を進める</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ことで歳出の抑制を図り、それでも不足する財源については、年度間の財源調整として、基金残高に留意して財政調整基金を活用する。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加賀市医療センター建設事業及び北陸新幹線加賀温泉駅関連施設整備事業に係る市債の元利償還のため、</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215</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百万円取り崩したことによる減少</a:t>
          </a:r>
          <a:endParaRPr lang="ja-JP" altLang="ja-JP" sz="1400">
            <a:effectLst/>
            <a:latin typeface="BIZ UDゴシック" panose="020B0400000000000000" pitchFamily="49" charset="-128"/>
            <a:ea typeface="BIZ UDゴシック" panose="020B0400000000000000" pitchFamily="49" charset="-128"/>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中期財政計画に基づき</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20</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百万円積み立てたことによる増加</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①平成</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年度に開院した加賀市医療センターの整備に係る</a:t>
          </a:r>
          <a:r>
            <a:rPr kumimoji="1" lang="ja-JP" altLang="en-US" sz="1400">
              <a:solidFill>
                <a:schemeClr val="dk1"/>
              </a:solidFill>
              <a:effectLst/>
              <a:latin typeface="BIZ UDゴシック" panose="020B0400000000000000" pitchFamily="49" charset="-128"/>
              <a:ea typeface="BIZ UDゴシック" panose="020B0400000000000000" pitchFamily="49" charset="-128"/>
              <a:cs typeface="+mn-cs"/>
            </a:rPr>
            <a:t>一般会計出資債の償還</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27</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年度まで</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に伴う一般財源負担の平準化所要額（地方交付税措置を除く実質負担額）を超える額を取崩し、償還費に充当。</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②北陸新幹線加賀温泉駅関連施設整備事業に係る市債の元利償還費の備えとして、今後の各年度の決算剰余金等を活用し、毎年度</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億円を積増すとともに、各年度の償還費</a:t>
          </a:r>
          <a:r>
            <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rPr>
            <a:t>0.54</a:t>
          </a:r>
          <a:r>
            <a:rPr kumimoji="1" lang="ja-JP" altLang="ja-JP" sz="1400">
              <a:solidFill>
                <a:schemeClr val="dk1"/>
              </a:solidFill>
              <a:effectLst/>
              <a:latin typeface="BIZ UDゴシック" panose="020B0400000000000000" pitchFamily="49" charset="-128"/>
              <a:ea typeface="BIZ UDゴシック" panose="020B0400000000000000" pitchFamily="49" charset="-128"/>
              <a:cs typeface="+mn-cs"/>
            </a:rPr>
            <a:t>億円（償還費が最大となる年度の半額）を超える額に充当</a:t>
          </a:r>
          <a:endParaRPr kumimoji="1" lang="en-US" altLang="ja-JP" sz="14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9FB8DE-2A3C-4527-86A6-0498BEB33E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88810C-87DC-4596-961A-4ADE3677B3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6D933C7-228A-4981-8F02-FB1F31A63455}"/>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DD78F1-BB78-4DFD-8F57-3E8A3A9BA488}"/>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0AD7194-A6BD-4EEE-8BA6-152740F66EC9}"/>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2A68047-6991-4AEA-AF5B-57176BEBEC47}"/>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A542E0D-2907-4F3C-88A6-5AC6778E0FBC}"/>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8A96D5A-A4CB-428D-9A45-00D51B77F7A2}"/>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27A75A1-E2CD-466E-8033-F9A530C8A5BE}"/>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6A46A5C-A60C-4448-B8A3-0EB9A2D7D673}"/>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1BC1CB5-6C2C-4DEC-9B8D-9EF77767546B}"/>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2E64DE9-EB5D-4467-9595-D3EDDF7370E7}"/>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286DD06-3D65-4DC3-B333-A79F703147AA}"/>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4E1921B-78F4-467A-A341-FF81964FEE88}"/>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C6B5CA9-CF3C-4EDB-ADE3-D1F66B2ECDF9}"/>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0F7CF35-EB03-4F71-B28A-939B6BBAEFAC}"/>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3824D34-5FF0-4A4E-995D-6B5698522E02}"/>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A4D4DBF-C357-401A-A7CB-D11CE86093C9}"/>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CA2C746-4ACF-4F0C-B367-3C0962BBC9AC}"/>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E6B2EBA-CC4D-4EA8-8D18-B7D10EF0DDDE}"/>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EB0CD09-504D-42F2-B0F8-D9E57A4BCA0D}"/>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1C60C5-44AF-4DE5-866E-C4D585D94939}"/>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9DE961-CA53-45A2-91F4-C3882331EB32}"/>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92585CB-698F-4F0B-BFBF-9F89D07CD3EE}"/>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BB4388B-30D3-4971-8843-24239D4209AB}"/>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33EB79D-D26D-4197-AC46-821DA81F25D7}"/>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CCD2B7-CBD6-4304-8A1E-64341788CFC3}"/>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75B457-E9DF-4AF4-9CAC-BB3FF058E7CB}"/>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A5A33F1-32EB-465D-863D-41F4C962F42B}"/>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82908DA-A899-49CB-A4C0-7BF12FD1F557}"/>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8B80622-01B8-4F0E-B6CA-1CDD00E3C0EA}"/>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62033BD-7EB5-4808-B97D-BA02B85E023E}"/>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0C0B49D-A07B-47A3-9F81-510F7F3E619B}"/>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E3C7EFC-D180-4C5E-A93F-4FEB31015E88}"/>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05ECAD7-2C47-478F-8F6B-52AD628CA76E}"/>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BAA957E-263B-48C1-8B5C-FF49AD148941}"/>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3EAFA69-432A-404C-A2F6-42A453DB6ED3}"/>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61673D5-65E7-4C04-8368-405743556454}"/>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D03FEA-72F7-41BE-9685-49F8D2DEB498}"/>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71096E6-5434-41C5-8F67-DE47A37AD594}"/>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B8CE73-F0A9-459D-B96B-21515B9DC7E9}"/>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3DA5D2B-E3A4-4030-8FCE-4DFDDC832935}"/>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9093208-5D5D-4913-AFC4-97C5342534CB}"/>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91F503C-259D-46E8-B048-A4BE086044C0}"/>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C60ADFC-0878-4339-B264-A7D9FFE3A335}"/>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B0EAC1F-E00C-44C2-9381-A3DCFDB22F36}"/>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A65FAF-FB63-47F8-A6EA-67C7AAA4CFE8}"/>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　有形固定資産減価償却率は、類似団体平均より高い水準にあり、施設・設備等の老朽化が進んでいる。今後は「公共施設マネジメント」に基づく施設の更新、廃止、統合及び複合化を進めていく必要性が</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より一層</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高</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くなっていく</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と考えらえる。</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47B2E69-BABE-4A09-A7DD-F83638F6B99E}"/>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BA1FA58-0D35-40AF-A6F7-BADCB59F3CCD}"/>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2AE03D1-83D7-4ADB-9D05-320E3A92FB36}"/>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1C43B56-2835-4907-A0A0-09C3C3B9EBCE}"/>
            </a:ext>
          </a:extLst>
        </xdr:cNvPr>
        <xdr:cNvCxnSpPr/>
      </xdr:nvCxnSpPr>
      <xdr:spPr>
        <a:xfrm>
          <a:off x="1152525" y="5692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9994D87-05EF-4C7D-9C4D-B87CD1C0B001}"/>
            </a:ext>
          </a:extLst>
        </xdr:cNvPr>
        <xdr:cNvSpPr txBox="1"/>
      </xdr:nvSpPr>
      <xdr:spPr>
        <a:xfrm>
          <a:off x="786781" y="5605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F43EF6E-EF20-4623-8340-5F1AB33C66AB}"/>
            </a:ext>
          </a:extLst>
        </xdr:cNvPr>
        <xdr:cNvCxnSpPr/>
      </xdr:nvCxnSpPr>
      <xdr:spPr>
        <a:xfrm>
          <a:off x="1152525" y="52800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2A03ACA-5D38-4526-8AAA-19056BDE6A90}"/>
            </a:ext>
          </a:extLst>
        </xdr:cNvPr>
        <xdr:cNvSpPr txBox="1"/>
      </xdr:nvSpPr>
      <xdr:spPr>
        <a:xfrm>
          <a:off x="786781" y="5186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A7205DF-641B-4C4A-88FF-D2F12405605A}"/>
            </a:ext>
          </a:extLst>
        </xdr:cNvPr>
        <xdr:cNvCxnSpPr/>
      </xdr:nvCxnSpPr>
      <xdr:spPr>
        <a:xfrm>
          <a:off x="1152525" y="4860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2AA479D5-413F-4EC7-A5FD-0161801DDA28}"/>
            </a:ext>
          </a:extLst>
        </xdr:cNvPr>
        <xdr:cNvSpPr txBox="1"/>
      </xdr:nvSpPr>
      <xdr:spPr>
        <a:xfrm>
          <a:off x="786781" y="4773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118A3B-FF75-4311-8EAC-D6C7DE665A60}"/>
            </a:ext>
          </a:extLst>
        </xdr:cNvPr>
        <xdr:cNvCxnSpPr/>
      </xdr:nvCxnSpPr>
      <xdr:spPr>
        <a:xfrm>
          <a:off x="1152525" y="44481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462E2C8-8CD4-4D58-A805-7DEC44F46704}"/>
            </a:ext>
          </a:extLst>
        </xdr:cNvPr>
        <xdr:cNvSpPr txBox="1"/>
      </xdr:nvSpPr>
      <xdr:spPr>
        <a:xfrm>
          <a:off x="786781" y="4354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9F12E60-EBFE-4F4D-9E55-6F637FD4AAFB}"/>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3CC2AE7-E7E3-4CE2-B6AE-CED93E149D52}"/>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7AF5BD2-D78E-4FA8-932A-9669A425621F}"/>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B67C0A26-9DA7-4EEE-88CC-3988182F1BC2}"/>
            </a:ext>
          </a:extLst>
        </xdr:cNvPr>
        <xdr:cNvCxnSpPr/>
      </xdr:nvCxnSpPr>
      <xdr:spPr>
        <a:xfrm flipV="1">
          <a:off x="4300220" y="4443857"/>
          <a:ext cx="1270" cy="11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39263E14-6941-4487-96A2-A63834E6E24E}"/>
            </a:ext>
          </a:extLst>
        </xdr:cNvPr>
        <xdr:cNvSpPr txBox="1"/>
      </xdr:nvSpPr>
      <xdr:spPr>
        <a:xfrm>
          <a:off x="4352925" y="562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99337F7F-DBB2-4896-A9CA-D2B5831EDE20}"/>
            </a:ext>
          </a:extLst>
        </xdr:cNvPr>
        <xdr:cNvCxnSpPr/>
      </xdr:nvCxnSpPr>
      <xdr:spPr>
        <a:xfrm>
          <a:off x="4213225" y="562368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96CD9FC9-48C4-4FCB-9A14-10665DFED6C7}"/>
            </a:ext>
          </a:extLst>
        </xdr:cNvPr>
        <xdr:cNvSpPr txBox="1"/>
      </xdr:nvSpPr>
      <xdr:spPr>
        <a:xfrm>
          <a:off x="4352925" y="4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5F18BD7-EDC2-43F5-B7C8-839F984D2161}"/>
            </a:ext>
          </a:extLst>
        </xdr:cNvPr>
        <xdr:cNvCxnSpPr/>
      </xdr:nvCxnSpPr>
      <xdr:spPr>
        <a:xfrm>
          <a:off x="4213225" y="44438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8CFDA594-2CC3-4C62-AD5D-573068DC799A}"/>
            </a:ext>
          </a:extLst>
        </xdr:cNvPr>
        <xdr:cNvSpPr txBox="1"/>
      </xdr:nvSpPr>
      <xdr:spPr>
        <a:xfrm>
          <a:off x="4352925" y="4860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51E22337-DAD0-467A-9A15-1CC31173A04C}"/>
            </a:ext>
          </a:extLst>
        </xdr:cNvPr>
        <xdr:cNvSpPr/>
      </xdr:nvSpPr>
      <xdr:spPr>
        <a:xfrm>
          <a:off x="4251325" y="500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DCF81911-17E5-48BC-AD18-01D785F756EF}"/>
            </a:ext>
          </a:extLst>
        </xdr:cNvPr>
        <xdr:cNvSpPr/>
      </xdr:nvSpPr>
      <xdr:spPr>
        <a:xfrm>
          <a:off x="3616325" y="4948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2A6449AC-6944-4033-9666-8D4C0A98FEBF}"/>
            </a:ext>
          </a:extLst>
        </xdr:cNvPr>
        <xdr:cNvSpPr/>
      </xdr:nvSpPr>
      <xdr:spPr>
        <a:xfrm>
          <a:off x="2930525" y="49051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38D2B132-7C38-423B-88BE-479EE080AB14}"/>
            </a:ext>
          </a:extLst>
        </xdr:cNvPr>
        <xdr:cNvSpPr/>
      </xdr:nvSpPr>
      <xdr:spPr>
        <a:xfrm>
          <a:off x="2244725" y="4853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423085B-591B-4E44-AEDF-8290FFCAF264}"/>
            </a:ext>
          </a:extLst>
        </xdr:cNvPr>
        <xdr:cNvSpPr/>
      </xdr:nvSpPr>
      <xdr:spPr>
        <a:xfrm>
          <a:off x="1558925" y="48489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5B2CFD9-F8E1-40A7-90FA-0D916112764D}"/>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DEC8D995-18D2-4DA8-B760-3A507588802E}"/>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E3D5A6-A064-4B2C-8329-F892245BB79E}"/>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3707060-B28F-4972-B2C9-BA2173D5D1F0}"/>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CB858CB-E1DB-4C79-A249-755A605CC23B}"/>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9" name="楕円 78">
          <a:extLst>
            <a:ext uri="{FF2B5EF4-FFF2-40B4-BE49-F238E27FC236}">
              <a16:creationId xmlns:a16="http://schemas.microsoft.com/office/drawing/2014/main" id="{C7BFB696-B105-413C-B92D-B909274CB87E}"/>
            </a:ext>
          </a:extLst>
        </xdr:cNvPr>
        <xdr:cNvSpPr/>
      </xdr:nvSpPr>
      <xdr:spPr>
        <a:xfrm>
          <a:off x="4251325" y="5194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80" name="有形固定資産減価償却率該当値テキスト">
          <a:extLst>
            <a:ext uri="{FF2B5EF4-FFF2-40B4-BE49-F238E27FC236}">
              <a16:creationId xmlns:a16="http://schemas.microsoft.com/office/drawing/2014/main" id="{D1B5227B-714B-4B34-AF01-7E7B9FAB6929}"/>
            </a:ext>
          </a:extLst>
        </xdr:cNvPr>
        <xdr:cNvSpPr txBox="1"/>
      </xdr:nvSpPr>
      <xdr:spPr>
        <a:xfrm>
          <a:off x="4352925" y="51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37719</xdr:rowOff>
    </xdr:from>
    <xdr:to>
      <xdr:col>19</xdr:col>
      <xdr:colOff>187325</xdr:colOff>
      <xdr:row>31</xdr:row>
      <xdr:rowOff>139319</xdr:rowOff>
    </xdr:to>
    <xdr:sp macro="" textlink="">
      <xdr:nvSpPr>
        <xdr:cNvPr id="81" name="楕円 80">
          <a:extLst>
            <a:ext uri="{FF2B5EF4-FFF2-40B4-BE49-F238E27FC236}">
              <a16:creationId xmlns:a16="http://schemas.microsoft.com/office/drawing/2014/main" id="{7C7E1BE2-0623-4057-8D26-5170E6D1459E}"/>
            </a:ext>
          </a:extLst>
        </xdr:cNvPr>
        <xdr:cNvSpPr/>
      </xdr:nvSpPr>
      <xdr:spPr>
        <a:xfrm>
          <a:off x="3616325" y="51558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88519</xdr:rowOff>
    </xdr:from>
    <xdr:to>
      <xdr:col>23</xdr:col>
      <xdr:colOff>85725</xdr:colOff>
      <xdr:row>31</xdr:row>
      <xdr:rowOff>127381</xdr:rowOff>
    </xdr:to>
    <xdr:cxnSp macro="">
      <xdr:nvCxnSpPr>
        <xdr:cNvPr id="82" name="直線コネクタ 81">
          <a:extLst>
            <a:ext uri="{FF2B5EF4-FFF2-40B4-BE49-F238E27FC236}">
              <a16:creationId xmlns:a16="http://schemas.microsoft.com/office/drawing/2014/main" id="{61B81DBB-E16D-46D3-86E9-66DD2F826989}"/>
            </a:ext>
          </a:extLst>
        </xdr:cNvPr>
        <xdr:cNvCxnSpPr/>
      </xdr:nvCxnSpPr>
      <xdr:spPr>
        <a:xfrm>
          <a:off x="3667125" y="5206619"/>
          <a:ext cx="635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3" name="楕円 82">
          <a:extLst>
            <a:ext uri="{FF2B5EF4-FFF2-40B4-BE49-F238E27FC236}">
              <a16:creationId xmlns:a16="http://schemas.microsoft.com/office/drawing/2014/main" id="{616FB7A2-B1C5-4708-9761-CC86377EF532}"/>
            </a:ext>
          </a:extLst>
        </xdr:cNvPr>
        <xdr:cNvSpPr/>
      </xdr:nvSpPr>
      <xdr:spPr>
        <a:xfrm>
          <a:off x="2930525" y="5164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88519</xdr:rowOff>
    </xdr:from>
    <xdr:to>
      <xdr:col>19</xdr:col>
      <xdr:colOff>136525</xdr:colOff>
      <xdr:row>31</xdr:row>
      <xdr:rowOff>97155</xdr:rowOff>
    </xdr:to>
    <xdr:cxnSp macro="">
      <xdr:nvCxnSpPr>
        <xdr:cNvPr id="84" name="直線コネクタ 83">
          <a:extLst>
            <a:ext uri="{FF2B5EF4-FFF2-40B4-BE49-F238E27FC236}">
              <a16:creationId xmlns:a16="http://schemas.microsoft.com/office/drawing/2014/main" id="{42B51A4C-D34D-474F-97D4-7F05E12F330D}"/>
            </a:ext>
          </a:extLst>
        </xdr:cNvPr>
        <xdr:cNvCxnSpPr/>
      </xdr:nvCxnSpPr>
      <xdr:spPr>
        <a:xfrm flipV="1">
          <a:off x="2981325" y="5206619"/>
          <a:ext cx="6858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5" name="楕円 84">
          <a:extLst>
            <a:ext uri="{FF2B5EF4-FFF2-40B4-BE49-F238E27FC236}">
              <a16:creationId xmlns:a16="http://schemas.microsoft.com/office/drawing/2014/main" id="{F4891DB0-5A78-4A6C-BE78-4FC5ABE3DBBB}"/>
            </a:ext>
          </a:extLst>
        </xdr:cNvPr>
        <xdr:cNvSpPr/>
      </xdr:nvSpPr>
      <xdr:spPr>
        <a:xfrm>
          <a:off x="2244725" y="5250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32</xdr:row>
      <xdr:rowOff>12065</xdr:rowOff>
    </xdr:to>
    <xdr:cxnSp macro="">
      <xdr:nvCxnSpPr>
        <xdr:cNvPr id="86" name="直線コネクタ 85">
          <a:extLst>
            <a:ext uri="{FF2B5EF4-FFF2-40B4-BE49-F238E27FC236}">
              <a16:creationId xmlns:a16="http://schemas.microsoft.com/office/drawing/2014/main" id="{002A4649-A39B-4EB0-AC5D-F9958E5DF4E8}"/>
            </a:ext>
          </a:extLst>
        </xdr:cNvPr>
        <xdr:cNvCxnSpPr/>
      </xdr:nvCxnSpPr>
      <xdr:spPr>
        <a:xfrm flipV="1">
          <a:off x="2295525" y="5215255"/>
          <a:ext cx="6858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42037</xdr:rowOff>
    </xdr:from>
    <xdr:to>
      <xdr:col>7</xdr:col>
      <xdr:colOff>187325</xdr:colOff>
      <xdr:row>31</xdr:row>
      <xdr:rowOff>143637</xdr:rowOff>
    </xdr:to>
    <xdr:sp macro="" textlink="">
      <xdr:nvSpPr>
        <xdr:cNvPr id="87" name="楕円 86">
          <a:extLst>
            <a:ext uri="{FF2B5EF4-FFF2-40B4-BE49-F238E27FC236}">
              <a16:creationId xmlns:a16="http://schemas.microsoft.com/office/drawing/2014/main" id="{B6A4FCE2-5183-44FF-99D5-FA7EAA56095C}"/>
            </a:ext>
          </a:extLst>
        </xdr:cNvPr>
        <xdr:cNvSpPr/>
      </xdr:nvSpPr>
      <xdr:spPr>
        <a:xfrm>
          <a:off x="1558925" y="5160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92837</xdr:rowOff>
    </xdr:from>
    <xdr:to>
      <xdr:col>11</xdr:col>
      <xdr:colOff>136525</xdr:colOff>
      <xdr:row>32</xdr:row>
      <xdr:rowOff>12065</xdr:rowOff>
    </xdr:to>
    <xdr:cxnSp macro="">
      <xdr:nvCxnSpPr>
        <xdr:cNvPr id="88" name="直線コネクタ 87">
          <a:extLst>
            <a:ext uri="{FF2B5EF4-FFF2-40B4-BE49-F238E27FC236}">
              <a16:creationId xmlns:a16="http://schemas.microsoft.com/office/drawing/2014/main" id="{E1F408FD-5BCE-4544-AFD2-D217C6721566}"/>
            </a:ext>
          </a:extLst>
        </xdr:cNvPr>
        <xdr:cNvCxnSpPr/>
      </xdr:nvCxnSpPr>
      <xdr:spPr>
        <a:xfrm>
          <a:off x="1609725" y="5210937"/>
          <a:ext cx="6858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9D475F70-F6C9-47B0-8024-B0ADB2DB687E}"/>
            </a:ext>
          </a:extLst>
        </xdr:cNvPr>
        <xdr:cNvSpPr txBox="1"/>
      </xdr:nvSpPr>
      <xdr:spPr>
        <a:xfrm>
          <a:off x="3470919" y="472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948E0155-F135-4FD5-AFC5-53AE2D8E0A6B}"/>
            </a:ext>
          </a:extLst>
        </xdr:cNvPr>
        <xdr:cNvSpPr txBox="1"/>
      </xdr:nvSpPr>
      <xdr:spPr>
        <a:xfrm>
          <a:off x="2797819" y="4686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2AF6A207-0D54-47CB-A82B-F23BACAED5D0}"/>
            </a:ext>
          </a:extLst>
        </xdr:cNvPr>
        <xdr:cNvSpPr txBox="1"/>
      </xdr:nvSpPr>
      <xdr:spPr>
        <a:xfrm>
          <a:off x="2112019" y="4634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C6429EAC-1785-42FD-95F6-E06C8DAA8469}"/>
            </a:ext>
          </a:extLst>
        </xdr:cNvPr>
        <xdr:cNvSpPr txBox="1"/>
      </xdr:nvSpPr>
      <xdr:spPr>
        <a:xfrm>
          <a:off x="1426219" y="4630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130446</xdr:rowOff>
    </xdr:from>
    <xdr:ext cx="405111" cy="259045"/>
    <xdr:sp macro="" textlink="">
      <xdr:nvSpPr>
        <xdr:cNvPr id="93" name="n_1mainValue有形固定資産減価償却率">
          <a:extLst>
            <a:ext uri="{FF2B5EF4-FFF2-40B4-BE49-F238E27FC236}">
              <a16:creationId xmlns:a16="http://schemas.microsoft.com/office/drawing/2014/main" id="{EEA9D070-25ED-42CF-AAF7-F359771018B5}"/>
            </a:ext>
          </a:extLst>
        </xdr:cNvPr>
        <xdr:cNvSpPr txBox="1"/>
      </xdr:nvSpPr>
      <xdr:spPr>
        <a:xfrm>
          <a:off x="3470919" y="524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4" name="n_2mainValue有形固定資産減価償却率">
          <a:extLst>
            <a:ext uri="{FF2B5EF4-FFF2-40B4-BE49-F238E27FC236}">
              <a16:creationId xmlns:a16="http://schemas.microsoft.com/office/drawing/2014/main" id="{CDB5A7A7-16AD-499D-B9F0-5465D69D4F9A}"/>
            </a:ext>
          </a:extLst>
        </xdr:cNvPr>
        <xdr:cNvSpPr txBox="1"/>
      </xdr:nvSpPr>
      <xdr:spPr>
        <a:xfrm>
          <a:off x="2797819" y="525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5" name="n_3mainValue有形固定資産減価償却率">
          <a:extLst>
            <a:ext uri="{FF2B5EF4-FFF2-40B4-BE49-F238E27FC236}">
              <a16:creationId xmlns:a16="http://schemas.microsoft.com/office/drawing/2014/main" id="{72FDDA37-6929-47B4-AE94-4BFD342B8609}"/>
            </a:ext>
          </a:extLst>
        </xdr:cNvPr>
        <xdr:cNvSpPr txBox="1"/>
      </xdr:nvSpPr>
      <xdr:spPr>
        <a:xfrm>
          <a:off x="2112019" y="533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134764</xdr:rowOff>
    </xdr:from>
    <xdr:ext cx="405111" cy="259045"/>
    <xdr:sp macro="" textlink="">
      <xdr:nvSpPr>
        <xdr:cNvPr id="96" name="n_4mainValue有形固定資産減価償却率">
          <a:extLst>
            <a:ext uri="{FF2B5EF4-FFF2-40B4-BE49-F238E27FC236}">
              <a16:creationId xmlns:a16="http://schemas.microsoft.com/office/drawing/2014/main" id="{E29FF0DA-14AE-402A-8338-DB4BF0708940}"/>
            </a:ext>
          </a:extLst>
        </xdr:cNvPr>
        <xdr:cNvSpPr txBox="1"/>
      </xdr:nvSpPr>
      <xdr:spPr>
        <a:xfrm>
          <a:off x="1426219" y="525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76E8A3A-01F5-4CB4-9346-0EF0E31E5AC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7687763-C9D8-4D48-A13B-15773C90045C}"/>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E64B764-445E-412B-A0E7-07DEE4524D71}"/>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6A2CCB81-98CA-4EA9-83A6-1AB9CAC1C456}"/>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6DD8DC5-0E17-45B9-8101-E2C90062D9A7}"/>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ECE15714-55E6-47FE-A579-990456C4AB41}"/>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C63C1FB-B89C-4BA1-BECC-6EC5B7633F7E}"/>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1C84D69-6FA4-433D-A7D1-12ABB0BBC874}"/>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3CF71FB-A849-4E47-845F-366526023837}"/>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C7A74E9-723C-45AA-9CCF-4CE39F17683C}"/>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8D327FB-933E-471D-BC49-4ABC86C239CD}"/>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A519C25-20B5-403F-AD36-B55DFD1C5680}"/>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5205456-FE85-4838-A5E3-9812829D6828}"/>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　債務償還比率は、類似団体と比較</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すると大幅に高い</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水準である。今後</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も</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中期財政計画に基づき、限られた財源を有効に活用するため、投資事業の選択と集中を進め、</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プライマリーバランスに留意しながら、</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起債残高増加の抑制を図り、財政の健全化に努め</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ていく</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9CA9A45-1214-41FE-817D-A3A77E5C87DA}"/>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E16FC0B-84B7-4D80-9250-3670479264C6}"/>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5DA6808-70E4-4C84-829E-7986926A3E9E}"/>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EFAE3D3-1F48-4C93-AF79-8D8D12D185FD}"/>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74C0039F-0497-4A8F-844A-1A3CCBBCC3E1}"/>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62BD936A-D7DA-4FC7-AC92-C7FCF474B99A}"/>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DFC2E5B-39B4-4260-A41D-AEA15F774242}"/>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C6B1DFF-FDFB-40A6-9A4D-4E8EC04A00CC}"/>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6F20E4A3-1377-4B7C-91C7-3D1A4B3030A0}"/>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AAD4D26-D9C4-4901-9413-F570BC2F9FEF}"/>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F3FF692-53A9-46B9-8CE1-AF0A2D4C9CF7}"/>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94F12E4D-B755-4148-8709-9C1DAE25C2CA}"/>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30B59FE1-F4B4-41EA-B874-B231C7B01944}"/>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EE1597FD-0A1D-4CC9-8742-586B74A157A8}"/>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71308EA1-FA5C-49B5-B36D-EF0C0B9F1F51}"/>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32BD7C59-78D9-499B-AC59-9973D7C62BB1}"/>
            </a:ext>
          </a:extLst>
        </xdr:cNvPr>
        <xdr:cNvCxnSpPr/>
      </xdr:nvCxnSpPr>
      <xdr:spPr>
        <a:xfrm flipV="1">
          <a:off x="13323570" y="4376208"/>
          <a:ext cx="1269" cy="1185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D571220D-5AAD-4B49-A7A3-9C0038CF1E6C}"/>
            </a:ext>
          </a:extLst>
        </xdr:cNvPr>
        <xdr:cNvSpPr txBox="1"/>
      </xdr:nvSpPr>
      <xdr:spPr>
        <a:xfrm>
          <a:off x="13376275" y="55658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511AF078-F7D2-4CA2-A3A6-8179A16360E1}"/>
            </a:ext>
          </a:extLst>
        </xdr:cNvPr>
        <xdr:cNvCxnSpPr/>
      </xdr:nvCxnSpPr>
      <xdr:spPr>
        <a:xfrm>
          <a:off x="13255625" y="5562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E8E6DAE-6511-4113-B58D-6AD819FF62AA}"/>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E1A0DCE9-C041-4103-AE56-0132F0E98E49}"/>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8E8AFC9B-7377-4E42-AA3C-DF291837706B}"/>
            </a:ext>
          </a:extLst>
        </xdr:cNvPr>
        <xdr:cNvSpPr txBox="1"/>
      </xdr:nvSpPr>
      <xdr:spPr>
        <a:xfrm>
          <a:off x="13376275" y="480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F60033D6-9843-47E4-AAC3-E0B91E0107F6}"/>
            </a:ext>
          </a:extLst>
        </xdr:cNvPr>
        <xdr:cNvSpPr/>
      </xdr:nvSpPr>
      <xdr:spPr>
        <a:xfrm>
          <a:off x="13293725" y="495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DE8D3EC0-EFF3-47AF-A2EF-57D62719EE04}"/>
            </a:ext>
          </a:extLst>
        </xdr:cNvPr>
        <xdr:cNvSpPr/>
      </xdr:nvSpPr>
      <xdr:spPr>
        <a:xfrm>
          <a:off x="12639675" y="4943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9BA43C04-1D47-48CC-9CBD-817530F637CD}"/>
            </a:ext>
          </a:extLst>
        </xdr:cNvPr>
        <xdr:cNvSpPr/>
      </xdr:nvSpPr>
      <xdr:spPr>
        <a:xfrm>
          <a:off x="11953875" y="489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1DD60831-29B5-493E-AD64-C3761DFE4F39}"/>
            </a:ext>
          </a:extLst>
        </xdr:cNvPr>
        <xdr:cNvSpPr/>
      </xdr:nvSpPr>
      <xdr:spPr>
        <a:xfrm>
          <a:off x="11268075" y="5059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56820D8A-0242-4387-B2EE-C967DD34CC7D}"/>
            </a:ext>
          </a:extLst>
        </xdr:cNvPr>
        <xdr:cNvSpPr/>
      </xdr:nvSpPr>
      <xdr:spPr>
        <a:xfrm>
          <a:off x="10582275" y="5063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2BD1913-14FD-464F-A4AD-940F958CD0BA}"/>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ED8C223-BD49-4A5A-B4D7-4FDD1D327729}"/>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738B21B-0D78-418F-BB3F-80B64A92EA4F}"/>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3547682-3987-4231-81E4-D15BD2B9E625}"/>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8FDB03-DC85-43F8-9139-52B99E880AA5}"/>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98002</xdr:rowOff>
    </xdr:from>
    <xdr:to>
      <xdr:col>76</xdr:col>
      <xdr:colOff>73025</xdr:colOff>
      <xdr:row>33</xdr:row>
      <xdr:rowOff>28152</xdr:rowOff>
    </xdr:to>
    <xdr:sp macro="" textlink="">
      <xdr:nvSpPr>
        <xdr:cNvPr id="141" name="楕円 140">
          <a:extLst>
            <a:ext uri="{FF2B5EF4-FFF2-40B4-BE49-F238E27FC236}">
              <a16:creationId xmlns:a16="http://schemas.microsoft.com/office/drawing/2014/main" id="{C3E31A6F-CFCE-4743-9A92-EE1B22E43487}"/>
            </a:ext>
          </a:extLst>
        </xdr:cNvPr>
        <xdr:cNvSpPr/>
      </xdr:nvSpPr>
      <xdr:spPr>
        <a:xfrm>
          <a:off x="13293725" y="5381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76429</xdr:rowOff>
    </xdr:from>
    <xdr:ext cx="469744" cy="259045"/>
    <xdr:sp macro="" textlink="">
      <xdr:nvSpPr>
        <xdr:cNvPr id="142" name="債務償還比率該当値テキスト">
          <a:extLst>
            <a:ext uri="{FF2B5EF4-FFF2-40B4-BE49-F238E27FC236}">
              <a16:creationId xmlns:a16="http://schemas.microsoft.com/office/drawing/2014/main" id="{4127EDB6-4F26-4B6D-9562-A22AA7277A63}"/>
            </a:ext>
          </a:extLst>
        </xdr:cNvPr>
        <xdr:cNvSpPr txBox="1"/>
      </xdr:nvSpPr>
      <xdr:spPr>
        <a:xfrm>
          <a:off x="13376275" y="5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18478</xdr:rowOff>
    </xdr:from>
    <xdr:to>
      <xdr:col>72</xdr:col>
      <xdr:colOff>123825</xdr:colOff>
      <xdr:row>32</xdr:row>
      <xdr:rowOff>120078</xdr:rowOff>
    </xdr:to>
    <xdr:sp macro="" textlink="">
      <xdr:nvSpPr>
        <xdr:cNvPr id="143" name="楕円 142">
          <a:extLst>
            <a:ext uri="{FF2B5EF4-FFF2-40B4-BE49-F238E27FC236}">
              <a16:creationId xmlns:a16="http://schemas.microsoft.com/office/drawing/2014/main" id="{B3F58D92-F81D-4061-982B-370E3B25594F}"/>
            </a:ext>
          </a:extLst>
        </xdr:cNvPr>
        <xdr:cNvSpPr/>
      </xdr:nvSpPr>
      <xdr:spPr>
        <a:xfrm>
          <a:off x="12639675" y="53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69278</xdr:rowOff>
    </xdr:from>
    <xdr:to>
      <xdr:col>76</xdr:col>
      <xdr:colOff>22225</xdr:colOff>
      <xdr:row>32</xdr:row>
      <xdr:rowOff>148802</xdr:rowOff>
    </xdr:to>
    <xdr:cxnSp macro="">
      <xdr:nvCxnSpPr>
        <xdr:cNvPr id="144" name="直線コネクタ 143">
          <a:extLst>
            <a:ext uri="{FF2B5EF4-FFF2-40B4-BE49-F238E27FC236}">
              <a16:creationId xmlns:a16="http://schemas.microsoft.com/office/drawing/2014/main" id="{AC6E329E-9029-4477-B270-87F87875FAC5}"/>
            </a:ext>
          </a:extLst>
        </xdr:cNvPr>
        <xdr:cNvCxnSpPr/>
      </xdr:nvCxnSpPr>
      <xdr:spPr>
        <a:xfrm>
          <a:off x="12690475" y="5352478"/>
          <a:ext cx="635000" cy="7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68545</xdr:rowOff>
    </xdr:from>
    <xdr:to>
      <xdr:col>68</xdr:col>
      <xdr:colOff>123825</xdr:colOff>
      <xdr:row>31</xdr:row>
      <xdr:rowOff>170145</xdr:rowOff>
    </xdr:to>
    <xdr:sp macro="" textlink="">
      <xdr:nvSpPr>
        <xdr:cNvPr id="145" name="楕円 144">
          <a:extLst>
            <a:ext uri="{FF2B5EF4-FFF2-40B4-BE49-F238E27FC236}">
              <a16:creationId xmlns:a16="http://schemas.microsoft.com/office/drawing/2014/main" id="{1B2D74BB-51E0-438F-8BE0-EFF1B604EEDB}"/>
            </a:ext>
          </a:extLst>
        </xdr:cNvPr>
        <xdr:cNvSpPr/>
      </xdr:nvSpPr>
      <xdr:spPr>
        <a:xfrm>
          <a:off x="11953875" y="51866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119345</xdr:rowOff>
    </xdr:from>
    <xdr:to>
      <xdr:col>72</xdr:col>
      <xdr:colOff>73025</xdr:colOff>
      <xdr:row>32</xdr:row>
      <xdr:rowOff>69278</xdr:rowOff>
    </xdr:to>
    <xdr:cxnSp macro="">
      <xdr:nvCxnSpPr>
        <xdr:cNvPr id="146" name="直線コネクタ 145">
          <a:extLst>
            <a:ext uri="{FF2B5EF4-FFF2-40B4-BE49-F238E27FC236}">
              <a16:creationId xmlns:a16="http://schemas.microsoft.com/office/drawing/2014/main" id="{B981A7C2-E2BA-4286-A6E3-67203F1553D2}"/>
            </a:ext>
          </a:extLst>
        </xdr:cNvPr>
        <xdr:cNvCxnSpPr/>
      </xdr:nvCxnSpPr>
      <xdr:spPr>
        <a:xfrm>
          <a:off x="12004675" y="5237445"/>
          <a:ext cx="685800" cy="1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74253</xdr:rowOff>
    </xdr:from>
    <xdr:to>
      <xdr:col>64</xdr:col>
      <xdr:colOff>123825</xdr:colOff>
      <xdr:row>33</xdr:row>
      <xdr:rowOff>4403</xdr:rowOff>
    </xdr:to>
    <xdr:sp macro="" textlink="">
      <xdr:nvSpPr>
        <xdr:cNvPr id="147" name="楕円 146">
          <a:extLst>
            <a:ext uri="{FF2B5EF4-FFF2-40B4-BE49-F238E27FC236}">
              <a16:creationId xmlns:a16="http://schemas.microsoft.com/office/drawing/2014/main" id="{94DB4A92-61B9-4803-A905-5E7427FCA967}"/>
            </a:ext>
          </a:extLst>
        </xdr:cNvPr>
        <xdr:cNvSpPr/>
      </xdr:nvSpPr>
      <xdr:spPr>
        <a:xfrm>
          <a:off x="11268075" y="5357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119345</xdr:rowOff>
    </xdr:from>
    <xdr:to>
      <xdr:col>68</xdr:col>
      <xdr:colOff>73025</xdr:colOff>
      <xdr:row>32</xdr:row>
      <xdr:rowOff>125053</xdr:rowOff>
    </xdr:to>
    <xdr:cxnSp macro="">
      <xdr:nvCxnSpPr>
        <xdr:cNvPr id="148" name="直線コネクタ 147">
          <a:extLst>
            <a:ext uri="{FF2B5EF4-FFF2-40B4-BE49-F238E27FC236}">
              <a16:creationId xmlns:a16="http://schemas.microsoft.com/office/drawing/2014/main" id="{94207138-F8AA-4037-BC25-76BFDE076498}"/>
            </a:ext>
          </a:extLst>
        </xdr:cNvPr>
        <xdr:cNvCxnSpPr/>
      </xdr:nvCxnSpPr>
      <xdr:spPr>
        <a:xfrm flipV="1">
          <a:off x="11318875" y="5237445"/>
          <a:ext cx="685800" cy="1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161262</xdr:rowOff>
    </xdr:from>
    <xdr:to>
      <xdr:col>60</xdr:col>
      <xdr:colOff>123825</xdr:colOff>
      <xdr:row>32</xdr:row>
      <xdr:rowOff>91412</xdr:rowOff>
    </xdr:to>
    <xdr:sp macro="" textlink="">
      <xdr:nvSpPr>
        <xdr:cNvPr id="149" name="楕円 148">
          <a:extLst>
            <a:ext uri="{FF2B5EF4-FFF2-40B4-BE49-F238E27FC236}">
              <a16:creationId xmlns:a16="http://schemas.microsoft.com/office/drawing/2014/main" id="{93C27858-366C-44E0-A8D0-2E4C0796A389}"/>
            </a:ext>
          </a:extLst>
        </xdr:cNvPr>
        <xdr:cNvSpPr/>
      </xdr:nvSpPr>
      <xdr:spPr>
        <a:xfrm>
          <a:off x="10582275" y="5279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40612</xdr:rowOff>
    </xdr:from>
    <xdr:to>
      <xdr:col>64</xdr:col>
      <xdr:colOff>73025</xdr:colOff>
      <xdr:row>32</xdr:row>
      <xdr:rowOff>125053</xdr:rowOff>
    </xdr:to>
    <xdr:cxnSp macro="">
      <xdr:nvCxnSpPr>
        <xdr:cNvPr id="150" name="直線コネクタ 149">
          <a:extLst>
            <a:ext uri="{FF2B5EF4-FFF2-40B4-BE49-F238E27FC236}">
              <a16:creationId xmlns:a16="http://schemas.microsoft.com/office/drawing/2014/main" id="{E11BCDED-26C4-44CD-AEFA-146D46FAE4C8}"/>
            </a:ext>
          </a:extLst>
        </xdr:cNvPr>
        <xdr:cNvCxnSpPr/>
      </xdr:nvCxnSpPr>
      <xdr:spPr>
        <a:xfrm>
          <a:off x="10633075" y="5323812"/>
          <a:ext cx="6858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6608EC91-5B18-46FC-887A-473FD8324A7C}"/>
            </a:ext>
          </a:extLst>
        </xdr:cNvPr>
        <xdr:cNvSpPr txBox="1"/>
      </xdr:nvSpPr>
      <xdr:spPr>
        <a:xfrm>
          <a:off x="12461952" y="472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A386A66A-E53F-449B-96DC-05568B541508}"/>
            </a:ext>
          </a:extLst>
        </xdr:cNvPr>
        <xdr:cNvSpPr txBox="1"/>
      </xdr:nvSpPr>
      <xdr:spPr>
        <a:xfrm>
          <a:off x="11788852" y="467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5E756F4F-FB51-4834-B3FC-E552FE373DE3}"/>
            </a:ext>
          </a:extLst>
        </xdr:cNvPr>
        <xdr:cNvSpPr txBox="1"/>
      </xdr:nvSpPr>
      <xdr:spPr>
        <a:xfrm>
          <a:off x="11103052" y="48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8D6A9D86-5BF9-4D4E-BDA6-E43F56017320}"/>
            </a:ext>
          </a:extLst>
        </xdr:cNvPr>
        <xdr:cNvSpPr txBox="1"/>
      </xdr:nvSpPr>
      <xdr:spPr>
        <a:xfrm>
          <a:off x="10417252" y="484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111205</xdr:rowOff>
    </xdr:from>
    <xdr:ext cx="469744" cy="259045"/>
    <xdr:sp macro="" textlink="">
      <xdr:nvSpPr>
        <xdr:cNvPr id="155" name="n_1mainValue債務償還比率">
          <a:extLst>
            <a:ext uri="{FF2B5EF4-FFF2-40B4-BE49-F238E27FC236}">
              <a16:creationId xmlns:a16="http://schemas.microsoft.com/office/drawing/2014/main" id="{01803534-31F8-4E04-8345-74BD5F9ED670}"/>
            </a:ext>
          </a:extLst>
        </xdr:cNvPr>
        <xdr:cNvSpPr txBox="1"/>
      </xdr:nvSpPr>
      <xdr:spPr>
        <a:xfrm>
          <a:off x="12461952" y="539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161272</xdr:rowOff>
    </xdr:from>
    <xdr:ext cx="469744" cy="259045"/>
    <xdr:sp macro="" textlink="">
      <xdr:nvSpPr>
        <xdr:cNvPr id="156" name="n_2mainValue債務償還比率">
          <a:extLst>
            <a:ext uri="{FF2B5EF4-FFF2-40B4-BE49-F238E27FC236}">
              <a16:creationId xmlns:a16="http://schemas.microsoft.com/office/drawing/2014/main" id="{1CB595F1-400E-4F61-AF1C-97D01AA697CE}"/>
            </a:ext>
          </a:extLst>
        </xdr:cNvPr>
        <xdr:cNvSpPr txBox="1"/>
      </xdr:nvSpPr>
      <xdr:spPr>
        <a:xfrm>
          <a:off x="11788852" y="527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166980</xdr:rowOff>
    </xdr:from>
    <xdr:ext cx="469744" cy="259045"/>
    <xdr:sp macro="" textlink="">
      <xdr:nvSpPr>
        <xdr:cNvPr id="157" name="n_3mainValue債務償還比率">
          <a:extLst>
            <a:ext uri="{FF2B5EF4-FFF2-40B4-BE49-F238E27FC236}">
              <a16:creationId xmlns:a16="http://schemas.microsoft.com/office/drawing/2014/main" id="{D6C29246-CEA5-46FC-9117-7C4DAAE32D1B}"/>
            </a:ext>
          </a:extLst>
        </xdr:cNvPr>
        <xdr:cNvSpPr txBox="1"/>
      </xdr:nvSpPr>
      <xdr:spPr>
        <a:xfrm>
          <a:off x="11103052" y="545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82539</xdr:rowOff>
    </xdr:from>
    <xdr:ext cx="469744" cy="259045"/>
    <xdr:sp macro="" textlink="">
      <xdr:nvSpPr>
        <xdr:cNvPr id="158" name="n_4mainValue債務償還比率">
          <a:extLst>
            <a:ext uri="{FF2B5EF4-FFF2-40B4-BE49-F238E27FC236}">
              <a16:creationId xmlns:a16="http://schemas.microsoft.com/office/drawing/2014/main" id="{8B15F845-968C-4A1D-8E25-73F159212800}"/>
            </a:ext>
          </a:extLst>
        </xdr:cNvPr>
        <xdr:cNvSpPr txBox="1"/>
      </xdr:nvSpPr>
      <xdr:spPr>
        <a:xfrm>
          <a:off x="10417252" y="53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07DD187-459F-4BBD-91E5-5D49C00DE180}"/>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7A55FCF-CB2A-4880-92CF-AB93DEF83A47}"/>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0A9EC44-8C18-452B-A3D8-36F35D62A946}"/>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A9478DE-EB2B-4D50-9999-AB01C0199BA3}"/>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10068A1-5570-4A12-A080-71C606AD158A}"/>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A923CA0-CDE8-4742-8689-06E87C8BA834}"/>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C507C9-A210-4279-83FB-83CFB094AE32}"/>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5F604A-5EDA-4FEF-A789-58EB0391EAFC}"/>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F23BF5-ADBA-456A-90C0-63DA5DB72813}"/>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D11392-381B-4E4F-B436-73525568745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236DE1-48CB-4E82-BB3B-39FA1EEAC1F0}"/>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E4856D-4603-425E-91CD-326552DCD5FC}"/>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C2730B-D932-48C3-85A2-258911F70902}"/>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3932BD8-27D7-49D0-ACF2-3ED7BC71E47C}"/>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7971AA-800B-40A5-BCE7-1BB9893EF986}"/>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6408C6-611E-48C7-9825-3A9DCAECF592}"/>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25F1D7-5185-4573-A0D8-0CE285AE1C89}"/>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F614D4-D939-47B9-8FAA-E5543AFD0B9E}"/>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34560E-9BA1-4934-9E44-F7B3EF8D5711}"/>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DB82E5-473E-431F-AFC0-2E10C0FACA0E}"/>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611ABD-A63A-4B58-87CC-A7BC27977A4D}"/>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5CFBF7-6D29-443F-AE93-B0B3F1DC5E88}"/>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F23096-8198-4093-81B1-472DD7C1FB2C}"/>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BCE1B4-1902-40DD-B628-9CD79D4F033C}"/>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38E01D-F27F-47FF-A007-230083552B5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23B033-41E1-4D12-8D42-2815FC2313EE}"/>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F37564-81D5-48E3-8CC0-681B4EAFAD23}"/>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D9A31F-E0A2-4986-BFBC-5A77330AC6B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44F854-8374-4606-9E58-B3E89F492DBE}"/>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CBD64B-6454-495D-8306-71DE48065245}"/>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3C20A0-6521-4C9C-9B38-A6388EB1C631}"/>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0EBBE6-D34C-43B5-9E9B-BD1860934DB5}"/>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467B6E-FF31-4F77-877F-8C493D74E36D}"/>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BC728A-96F7-4C3A-AEB8-8DE192217C39}"/>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51D139-E200-4036-AE14-C34278443848}"/>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21A904-3773-4ADB-A709-0AA79C16BC5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667F17-CECC-4E73-ACBA-5DF105D0F028}"/>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E2B613-63D7-4492-9715-7F38DBA20EC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7A3B70-D8C8-4819-BCEB-4B1F8964825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6B9CD7-E99F-4A2C-AD48-424A0BE3638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0250BE-C732-4D4B-A08E-536F6770AC28}"/>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CDE5EE-4BD6-4003-BE86-D7EF3088CA6D}"/>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741E7E-652E-4A3F-85BD-328173AE5CF5}"/>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8F0A1B-E7F7-4462-A24E-C9516E5265A5}"/>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03336F-210E-4D56-B337-EBEAE3FFD952}"/>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EA0D53D-1323-4300-AD26-62A780102A89}"/>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08B8C6-50EF-4BF5-A1F6-81EDA823748D}"/>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1F5598-1CED-4A79-B42A-A561AA62CFE8}"/>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267A668-5683-4695-9198-200DB4FB8F7A}"/>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686EE9B-256E-4FD4-B9B5-F1E776EB57FB}"/>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9D85B16-775E-452A-9036-3CB4B1EF4B8C}"/>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29512B7-55A5-49AC-8D0C-8E2B3EA83133}"/>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77F1B9-36B6-483F-9161-5B91721947A2}"/>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6D0A0B4-5250-466E-9CBC-4429DF9DC984}"/>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6622E8F-D5AB-43BF-9E69-2CAF74413F24}"/>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D911FDE-8540-4FD2-BE8D-D62F6E09427F}"/>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3B96D80-F634-4F5C-B46E-4B8C729AE2D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1A346F6-0436-4935-BE55-AD377973A522}"/>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25616CA-8E2E-446E-BC75-CB22BE3A6F32}"/>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6D5FDBD2-F627-4A6C-9B7C-9B473C0FD23A}"/>
            </a:ext>
          </a:extLst>
        </xdr:cNvPr>
        <xdr:cNvCxnSpPr/>
      </xdr:nvCxnSpPr>
      <xdr:spPr>
        <a:xfrm flipV="1">
          <a:off x="4177665" y="5503926"/>
          <a:ext cx="0"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0D59A6E-478D-4217-BE12-D111F2720F7A}"/>
            </a:ext>
          </a:extLst>
        </xdr:cNvPr>
        <xdr:cNvSpPr txBox="1"/>
      </xdr:nvSpPr>
      <xdr:spPr>
        <a:xfrm>
          <a:off x="4216400" y="663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1158F31-875F-4B49-B511-9B37E7BFFA05}"/>
            </a:ext>
          </a:extLst>
        </xdr:cNvPr>
        <xdr:cNvCxnSpPr/>
      </xdr:nvCxnSpPr>
      <xdr:spPr>
        <a:xfrm>
          <a:off x="4108450" y="6627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E39FACE-DE65-41C6-812F-38D21296161D}"/>
            </a:ext>
          </a:extLst>
        </xdr:cNvPr>
        <xdr:cNvSpPr txBox="1"/>
      </xdr:nvSpPr>
      <xdr:spPr>
        <a:xfrm>
          <a:off x="4216400" y="52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A8002AE9-6ECC-49C3-8B8E-2CB01DB064E4}"/>
            </a:ext>
          </a:extLst>
        </xdr:cNvPr>
        <xdr:cNvCxnSpPr/>
      </xdr:nvCxnSpPr>
      <xdr:spPr>
        <a:xfrm>
          <a:off x="4108450" y="5503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20AE5A94-54C4-47A5-A894-E19088557B56}"/>
            </a:ext>
          </a:extLst>
        </xdr:cNvPr>
        <xdr:cNvSpPr txBox="1"/>
      </xdr:nvSpPr>
      <xdr:spPr>
        <a:xfrm>
          <a:off x="4216400" y="596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A90FDA6-1AEE-4C09-A886-122F77E289C1}"/>
            </a:ext>
          </a:extLst>
        </xdr:cNvPr>
        <xdr:cNvSpPr/>
      </xdr:nvSpPr>
      <xdr:spPr>
        <a:xfrm>
          <a:off x="4127500" y="61107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6E7D9EE4-021B-42C7-BA63-98B498AF2A5D}"/>
            </a:ext>
          </a:extLst>
        </xdr:cNvPr>
        <xdr:cNvSpPr/>
      </xdr:nvSpPr>
      <xdr:spPr>
        <a:xfrm>
          <a:off x="3384550" y="60672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E387C451-5C2D-43F7-A6AD-735325C7CB43}"/>
            </a:ext>
          </a:extLst>
        </xdr:cNvPr>
        <xdr:cNvSpPr/>
      </xdr:nvSpPr>
      <xdr:spPr>
        <a:xfrm>
          <a:off x="2571750" y="60330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860A9E3-373F-49A4-859C-268BDD9B4818}"/>
            </a:ext>
          </a:extLst>
        </xdr:cNvPr>
        <xdr:cNvSpPr/>
      </xdr:nvSpPr>
      <xdr:spPr>
        <a:xfrm>
          <a:off x="17780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22A48148-B62E-449D-A118-566922DDE148}"/>
            </a:ext>
          </a:extLst>
        </xdr:cNvPr>
        <xdr:cNvSpPr/>
      </xdr:nvSpPr>
      <xdr:spPr>
        <a:xfrm>
          <a:off x="984250" y="5975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41A4CAA-188A-4A69-85B0-006B16CC834D}"/>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A39FF10-E045-4201-A81A-F5A8EC377B74}"/>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9CB263-2DFB-4D9E-B7E7-91A2E846EA7E}"/>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B96738-BAE0-4DFD-8A84-6E926230D3E4}"/>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222422-98A4-4A47-9E4B-C16EA80E93E6}"/>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a:extLst>
            <a:ext uri="{FF2B5EF4-FFF2-40B4-BE49-F238E27FC236}">
              <a16:creationId xmlns:a16="http://schemas.microsoft.com/office/drawing/2014/main" id="{FC5F9A9B-293B-43EC-A120-A5117A8E13F9}"/>
            </a:ext>
          </a:extLst>
        </xdr:cNvPr>
        <xdr:cNvSpPr/>
      </xdr:nvSpPr>
      <xdr:spPr>
        <a:xfrm>
          <a:off x="4127500" y="6225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32FB0F28-16CE-4448-B625-4D051B6C3424}"/>
            </a:ext>
          </a:extLst>
        </xdr:cNvPr>
        <xdr:cNvSpPr txBox="1"/>
      </xdr:nvSpPr>
      <xdr:spPr>
        <a:xfrm>
          <a:off x="4216400"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3" name="楕円 72">
          <a:extLst>
            <a:ext uri="{FF2B5EF4-FFF2-40B4-BE49-F238E27FC236}">
              <a16:creationId xmlns:a16="http://schemas.microsoft.com/office/drawing/2014/main" id="{C915ACDB-998F-4386-BA44-BD7739D9E6A4}"/>
            </a:ext>
          </a:extLst>
        </xdr:cNvPr>
        <xdr:cNvSpPr/>
      </xdr:nvSpPr>
      <xdr:spPr>
        <a:xfrm>
          <a:off x="3384550" y="6186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37</xdr:row>
      <xdr:rowOff>167640</xdr:rowOff>
    </xdr:to>
    <xdr:cxnSp macro="">
      <xdr:nvCxnSpPr>
        <xdr:cNvPr id="74" name="直線コネクタ 73">
          <a:extLst>
            <a:ext uri="{FF2B5EF4-FFF2-40B4-BE49-F238E27FC236}">
              <a16:creationId xmlns:a16="http://schemas.microsoft.com/office/drawing/2014/main" id="{C7ED8CFB-2AD2-4A84-A17C-176536FEAC30}"/>
            </a:ext>
          </a:extLst>
        </xdr:cNvPr>
        <xdr:cNvCxnSpPr/>
      </xdr:nvCxnSpPr>
      <xdr:spPr>
        <a:xfrm>
          <a:off x="3429000" y="6237478"/>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41402</xdr:rowOff>
    </xdr:from>
    <xdr:to>
      <xdr:col>15</xdr:col>
      <xdr:colOff>101600</xdr:colOff>
      <xdr:row>37</xdr:row>
      <xdr:rowOff>143002</xdr:rowOff>
    </xdr:to>
    <xdr:sp macro="" textlink="">
      <xdr:nvSpPr>
        <xdr:cNvPr id="75" name="楕円 74">
          <a:extLst>
            <a:ext uri="{FF2B5EF4-FFF2-40B4-BE49-F238E27FC236}">
              <a16:creationId xmlns:a16="http://schemas.microsoft.com/office/drawing/2014/main" id="{14EDC06E-C562-44FA-A195-6559F08C97B6}"/>
            </a:ext>
          </a:extLst>
        </xdr:cNvPr>
        <xdr:cNvSpPr/>
      </xdr:nvSpPr>
      <xdr:spPr>
        <a:xfrm>
          <a:off x="257175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92202</xdr:rowOff>
    </xdr:from>
    <xdr:to>
      <xdr:col>19</xdr:col>
      <xdr:colOff>177800</xdr:colOff>
      <xdr:row>37</xdr:row>
      <xdr:rowOff>128778</xdr:rowOff>
    </xdr:to>
    <xdr:cxnSp macro="">
      <xdr:nvCxnSpPr>
        <xdr:cNvPr id="76" name="直線コネクタ 75">
          <a:extLst>
            <a:ext uri="{FF2B5EF4-FFF2-40B4-BE49-F238E27FC236}">
              <a16:creationId xmlns:a16="http://schemas.microsoft.com/office/drawing/2014/main" id="{316119B7-F2E6-4895-B677-2259354DCB98}"/>
            </a:ext>
          </a:extLst>
        </xdr:cNvPr>
        <xdr:cNvCxnSpPr/>
      </xdr:nvCxnSpPr>
      <xdr:spPr>
        <a:xfrm>
          <a:off x="2622550" y="6200902"/>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xdr:rowOff>
    </xdr:from>
    <xdr:to>
      <xdr:col>10</xdr:col>
      <xdr:colOff>165100</xdr:colOff>
      <xdr:row>37</xdr:row>
      <xdr:rowOff>113284</xdr:rowOff>
    </xdr:to>
    <xdr:sp macro="" textlink="">
      <xdr:nvSpPr>
        <xdr:cNvPr id="77" name="楕円 76">
          <a:extLst>
            <a:ext uri="{FF2B5EF4-FFF2-40B4-BE49-F238E27FC236}">
              <a16:creationId xmlns:a16="http://schemas.microsoft.com/office/drawing/2014/main" id="{6A7F4149-068E-4E4C-8645-D6BF97B7BA28}"/>
            </a:ext>
          </a:extLst>
        </xdr:cNvPr>
        <xdr:cNvSpPr/>
      </xdr:nvSpPr>
      <xdr:spPr>
        <a:xfrm>
          <a:off x="177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62484</xdr:rowOff>
    </xdr:from>
    <xdr:to>
      <xdr:col>15</xdr:col>
      <xdr:colOff>50800</xdr:colOff>
      <xdr:row>37</xdr:row>
      <xdr:rowOff>92202</xdr:rowOff>
    </xdr:to>
    <xdr:cxnSp macro="">
      <xdr:nvCxnSpPr>
        <xdr:cNvPr id="78" name="直線コネクタ 77">
          <a:extLst>
            <a:ext uri="{FF2B5EF4-FFF2-40B4-BE49-F238E27FC236}">
              <a16:creationId xmlns:a16="http://schemas.microsoft.com/office/drawing/2014/main" id="{CC5C164A-2F08-4AC0-A6F4-1791F87E242E}"/>
            </a:ext>
          </a:extLst>
        </xdr:cNvPr>
        <xdr:cNvCxnSpPr/>
      </xdr:nvCxnSpPr>
      <xdr:spPr>
        <a:xfrm>
          <a:off x="1828800" y="6171184"/>
          <a:ext cx="7937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9" name="楕円 78">
          <a:extLst>
            <a:ext uri="{FF2B5EF4-FFF2-40B4-BE49-F238E27FC236}">
              <a16:creationId xmlns:a16="http://schemas.microsoft.com/office/drawing/2014/main" id="{C4A83231-8F10-4683-A966-83324612F7B2}"/>
            </a:ext>
          </a:extLst>
        </xdr:cNvPr>
        <xdr:cNvSpPr/>
      </xdr:nvSpPr>
      <xdr:spPr>
        <a:xfrm>
          <a:off x="984250" y="6097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62484</xdr:rowOff>
    </xdr:to>
    <xdr:cxnSp macro="">
      <xdr:nvCxnSpPr>
        <xdr:cNvPr id="80" name="直線コネクタ 79">
          <a:extLst>
            <a:ext uri="{FF2B5EF4-FFF2-40B4-BE49-F238E27FC236}">
              <a16:creationId xmlns:a16="http://schemas.microsoft.com/office/drawing/2014/main" id="{D78CE2EB-BD66-4F20-A4A5-35A92E37B962}"/>
            </a:ext>
          </a:extLst>
        </xdr:cNvPr>
        <xdr:cNvCxnSpPr/>
      </xdr:nvCxnSpPr>
      <xdr:spPr>
        <a:xfrm>
          <a:off x="1028700" y="6141466"/>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7D2860D5-D7D1-46C9-A26D-54B129D2387E}"/>
            </a:ext>
          </a:extLst>
        </xdr:cNvPr>
        <xdr:cNvSpPr txBox="1"/>
      </xdr:nvSpPr>
      <xdr:spPr>
        <a:xfrm>
          <a:off x="3239144" y="584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16232635-B40A-43F1-BEF8-BB60DDCE7036}"/>
            </a:ext>
          </a:extLst>
        </xdr:cNvPr>
        <xdr:cNvSpPr txBox="1"/>
      </xdr:nvSpPr>
      <xdr:spPr>
        <a:xfrm>
          <a:off x="2439044" y="581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1482BE3F-C277-43D2-8155-0F7DC9B7622C}"/>
            </a:ext>
          </a:extLst>
        </xdr:cNvPr>
        <xdr:cNvSpPr txBox="1"/>
      </xdr:nvSpPr>
      <xdr:spPr>
        <a:xfrm>
          <a:off x="1645294"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19328F35-1D48-42EA-8620-39B5CC11E08C}"/>
            </a:ext>
          </a:extLst>
        </xdr:cNvPr>
        <xdr:cNvSpPr txBox="1"/>
      </xdr:nvSpPr>
      <xdr:spPr>
        <a:xfrm>
          <a:off x="851544" y="576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D3C14B3D-1D47-4E2B-AF08-6D42FF39568C}"/>
            </a:ext>
          </a:extLst>
        </xdr:cNvPr>
        <xdr:cNvSpPr txBox="1"/>
      </xdr:nvSpPr>
      <xdr:spPr>
        <a:xfrm>
          <a:off x="32391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134129</xdr:rowOff>
    </xdr:from>
    <xdr:ext cx="405111" cy="259045"/>
    <xdr:sp macro="" textlink="">
      <xdr:nvSpPr>
        <xdr:cNvPr id="86" name="n_2mainValue【道路】&#10;有形固定資産減価償却率">
          <a:extLst>
            <a:ext uri="{FF2B5EF4-FFF2-40B4-BE49-F238E27FC236}">
              <a16:creationId xmlns:a16="http://schemas.microsoft.com/office/drawing/2014/main" id="{2A789237-187F-41B0-BD12-0815359656C8}"/>
            </a:ext>
          </a:extLst>
        </xdr:cNvPr>
        <xdr:cNvSpPr txBox="1"/>
      </xdr:nvSpPr>
      <xdr:spPr>
        <a:xfrm>
          <a:off x="24390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104411</xdr:rowOff>
    </xdr:from>
    <xdr:ext cx="405111" cy="259045"/>
    <xdr:sp macro="" textlink="">
      <xdr:nvSpPr>
        <xdr:cNvPr id="87" name="n_3mainValue【道路】&#10;有形固定資産減価償却率">
          <a:extLst>
            <a:ext uri="{FF2B5EF4-FFF2-40B4-BE49-F238E27FC236}">
              <a16:creationId xmlns:a16="http://schemas.microsoft.com/office/drawing/2014/main" id="{BE33DA38-950C-43AF-965A-F36114D1C605}"/>
            </a:ext>
          </a:extLst>
        </xdr:cNvPr>
        <xdr:cNvSpPr txBox="1"/>
      </xdr:nvSpPr>
      <xdr:spPr>
        <a:xfrm>
          <a:off x="1645294" y="6213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id="{FB7EE33A-9470-4CE7-9786-3FD4FAF2282D}"/>
            </a:ext>
          </a:extLst>
        </xdr:cNvPr>
        <xdr:cNvSpPr txBox="1"/>
      </xdr:nvSpPr>
      <xdr:spPr>
        <a:xfrm>
          <a:off x="851544" y="618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8226FD2-68AC-46C0-8A8B-69207D5C2098}"/>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3D00710-C12C-4E9B-BC22-B6CA3DFBE841}"/>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6933B41-2318-48DA-ADBE-14ABC08659D5}"/>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CEC657C-B452-42A4-8B99-A45C9D18553C}"/>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DFB6271-42D8-4E10-8D52-5196B297A293}"/>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7053FCA-89E4-4495-8DF8-19AA3B4AEAFA}"/>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4A98C62-EA15-43AF-8171-6F0FBD88EE7A}"/>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C50DB14-AD0E-4465-BE46-E351A05C0036}"/>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7F37E2D-11E1-42F3-AA46-D5DAE4174F2B}"/>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8AF411B-F825-4DDB-A46E-B36EB93C9B80}"/>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4EB1D02-2316-4B69-A76D-FF21006C8E66}"/>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960C792-02ED-40A8-B170-BB2478E36251}"/>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927D997-BB08-4ADB-9505-315454C741F7}"/>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13745F4-F692-4A1C-8118-0094376D56CE}"/>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B1B3321-9CE2-4B6F-9657-36E1671B7F23}"/>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2ACC95E-7AB4-44BB-9306-CAA45ADE342E}"/>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085571F-C4E6-482E-8D8F-77D8F5151648}"/>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DBCBD5B-07AF-4D76-B310-1B8062C0EC22}"/>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E00073B-CAAE-4AF9-9E99-274A9102A889}"/>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6FBF53F-32A3-49DB-8455-74FD9EAAE48F}"/>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50C4EF5-B919-47F6-86C8-998D250538A3}"/>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98392D0-9A64-483A-A33E-873C194161CF}"/>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073532A-3EA8-46FB-9181-FF7408060486}"/>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0EA8E75-292E-433C-BFED-A4F56FFFCD8E}"/>
            </a:ext>
          </a:extLst>
        </xdr:cNvPr>
        <xdr:cNvCxnSpPr/>
      </xdr:nvCxnSpPr>
      <xdr:spPr>
        <a:xfrm flipV="1">
          <a:off x="9429115" y="5699049"/>
          <a:ext cx="0" cy="11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FE3200C6-F109-48F3-80A0-54317F565D86}"/>
            </a:ext>
          </a:extLst>
        </xdr:cNvPr>
        <xdr:cNvSpPr txBox="1"/>
      </xdr:nvSpPr>
      <xdr:spPr>
        <a:xfrm>
          <a:off x="9467850" y="684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508E1061-6BDA-4B2E-815E-094E6D35985F}"/>
            </a:ext>
          </a:extLst>
        </xdr:cNvPr>
        <xdr:cNvCxnSpPr/>
      </xdr:nvCxnSpPr>
      <xdr:spPr>
        <a:xfrm>
          <a:off x="9359900" y="6843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71B21451-DA2D-4A6F-A59B-3DC1B51C04D5}"/>
            </a:ext>
          </a:extLst>
        </xdr:cNvPr>
        <xdr:cNvSpPr txBox="1"/>
      </xdr:nvSpPr>
      <xdr:spPr>
        <a:xfrm>
          <a:off x="9467850" y="54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39D83839-54FD-4E97-835A-4A061157DFBB}"/>
            </a:ext>
          </a:extLst>
        </xdr:cNvPr>
        <xdr:cNvCxnSpPr/>
      </xdr:nvCxnSpPr>
      <xdr:spPr>
        <a:xfrm>
          <a:off x="9359900" y="5699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A6BC0947-781F-44A9-9782-A52730D6FACB}"/>
            </a:ext>
          </a:extLst>
        </xdr:cNvPr>
        <xdr:cNvSpPr txBox="1"/>
      </xdr:nvSpPr>
      <xdr:spPr>
        <a:xfrm>
          <a:off x="9467850" y="641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51E6BE32-E596-43FA-9971-0A66FC2F5367}"/>
            </a:ext>
          </a:extLst>
        </xdr:cNvPr>
        <xdr:cNvSpPr/>
      </xdr:nvSpPr>
      <xdr:spPr>
        <a:xfrm>
          <a:off x="9398000" y="64343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7DB6E239-C2B4-4E0A-82BB-E8E20FDCC702}"/>
            </a:ext>
          </a:extLst>
        </xdr:cNvPr>
        <xdr:cNvSpPr/>
      </xdr:nvSpPr>
      <xdr:spPr>
        <a:xfrm>
          <a:off x="8636000" y="6394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B5008FCE-DECB-4237-8A58-FE36BF9A95DB}"/>
            </a:ext>
          </a:extLst>
        </xdr:cNvPr>
        <xdr:cNvSpPr/>
      </xdr:nvSpPr>
      <xdr:spPr>
        <a:xfrm>
          <a:off x="7842250" y="63915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ECB9A880-3F24-4DE5-9467-01CFE96D3AF0}"/>
            </a:ext>
          </a:extLst>
        </xdr:cNvPr>
        <xdr:cNvSpPr/>
      </xdr:nvSpPr>
      <xdr:spPr>
        <a:xfrm>
          <a:off x="7029450" y="643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BCD07E48-4402-466A-9727-0479026782A0}"/>
            </a:ext>
          </a:extLst>
        </xdr:cNvPr>
        <xdr:cNvSpPr/>
      </xdr:nvSpPr>
      <xdr:spPr>
        <a:xfrm>
          <a:off x="6235700" y="6428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920FEFA-FE93-4AE3-BDB2-121443645A27}"/>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529DA7-BDBB-4550-BD9A-2F03D69E9327}"/>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9522AE-7664-4482-9A2B-A9777DBADFEA}"/>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BB3468-DF07-4859-AF7B-AFF0B7DD4813}"/>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2903DF-C0A5-45B8-9431-C2656EE5475E}"/>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59156</xdr:rowOff>
    </xdr:from>
    <xdr:to>
      <xdr:col>55</xdr:col>
      <xdr:colOff>50800</xdr:colOff>
      <xdr:row>37</xdr:row>
      <xdr:rowOff>160756</xdr:rowOff>
    </xdr:to>
    <xdr:sp macro="" textlink="">
      <xdr:nvSpPr>
        <xdr:cNvPr id="128" name="楕円 127">
          <a:extLst>
            <a:ext uri="{FF2B5EF4-FFF2-40B4-BE49-F238E27FC236}">
              <a16:creationId xmlns:a16="http://schemas.microsoft.com/office/drawing/2014/main" id="{498B7EC7-61DC-4FBE-BD42-0F84B1968F83}"/>
            </a:ext>
          </a:extLst>
        </xdr:cNvPr>
        <xdr:cNvSpPr/>
      </xdr:nvSpPr>
      <xdr:spPr>
        <a:xfrm>
          <a:off x="9398000" y="6167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82033</xdr:rowOff>
    </xdr:from>
    <xdr:ext cx="534377" cy="259045"/>
    <xdr:sp macro="" textlink="">
      <xdr:nvSpPr>
        <xdr:cNvPr id="129" name="【道路】&#10;一人当たり延長該当値テキスト">
          <a:extLst>
            <a:ext uri="{FF2B5EF4-FFF2-40B4-BE49-F238E27FC236}">
              <a16:creationId xmlns:a16="http://schemas.microsoft.com/office/drawing/2014/main" id="{DA351B8F-D6BB-43EA-9EF0-97BA3C52356F}"/>
            </a:ext>
          </a:extLst>
        </xdr:cNvPr>
        <xdr:cNvSpPr txBox="1"/>
      </xdr:nvSpPr>
      <xdr:spPr>
        <a:xfrm>
          <a:off x="9467850" y="602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70815</xdr:rowOff>
    </xdr:from>
    <xdr:to>
      <xdr:col>50</xdr:col>
      <xdr:colOff>165100</xdr:colOff>
      <xdr:row>38</xdr:row>
      <xdr:rowOff>965</xdr:rowOff>
    </xdr:to>
    <xdr:sp macro="" textlink="">
      <xdr:nvSpPr>
        <xdr:cNvPr id="130" name="楕円 129">
          <a:extLst>
            <a:ext uri="{FF2B5EF4-FFF2-40B4-BE49-F238E27FC236}">
              <a16:creationId xmlns:a16="http://schemas.microsoft.com/office/drawing/2014/main" id="{484F3A62-3F75-4A4D-AF98-2A0C32CAB28E}"/>
            </a:ext>
          </a:extLst>
        </xdr:cNvPr>
        <xdr:cNvSpPr/>
      </xdr:nvSpPr>
      <xdr:spPr>
        <a:xfrm>
          <a:off x="8636000" y="6179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109956</xdr:rowOff>
    </xdr:from>
    <xdr:to>
      <xdr:col>55</xdr:col>
      <xdr:colOff>0</xdr:colOff>
      <xdr:row>37</xdr:row>
      <xdr:rowOff>121615</xdr:rowOff>
    </xdr:to>
    <xdr:cxnSp macro="">
      <xdr:nvCxnSpPr>
        <xdr:cNvPr id="131" name="直線コネクタ 130">
          <a:extLst>
            <a:ext uri="{FF2B5EF4-FFF2-40B4-BE49-F238E27FC236}">
              <a16:creationId xmlns:a16="http://schemas.microsoft.com/office/drawing/2014/main" id="{A13C7D6F-6D70-4556-9C72-AD1D7215EF44}"/>
            </a:ext>
          </a:extLst>
        </xdr:cNvPr>
        <xdr:cNvCxnSpPr/>
      </xdr:nvCxnSpPr>
      <xdr:spPr>
        <a:xfrm flipV="1">
          <a:off x="8686800" y="6218656"/>
          <a:ext cx="74295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81978</xdr:rowOff>
    </xdr:from>
    <xdr:to>
      <xdr:col>46</xdr:col>
      <xdr:colOff>38100</xdr:colOff>
      <xdr:row>38</xdr:row>
      <xdr:rowOff>12128</xdr:rowOff>
    </xdr:to>
    <xdr:sp macro="" textlink="">
      <xdr:nvSpPr>
        <xdr:cNvPr id="132" name="楕円 131">
          <a:extLst>
            <a:ext uri="{FF2B5EF4-FFF2-40B4-BE49-F238E27FC236}">
              <a16:creationId xmlns:a16="http://schemas.microsoft.com/office/drawing/2014/main" id="{3F99C14C-4A82-4F4B-B1F6-779BB37EF052}"/>
            </a:ext>
          </a:extLst>
        </xdr:cNvPr>
        <xdr:cNvSpPr/>
      </xdr:nvSpPr>
      <xdr:spPr>
        <a:xfrm>
          <a:off x="7842250" y="6190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121615</xdr:rowOff>
    </xdr:from>
    <xdr:to>
      <xdr:col>50</xdr:col>
      <xdr:colOff>114300</xdr:colOff>
      <xdr:row>37</xdr:row>
      <xdr:rowOff>132778</xdr:rowOff>
    </xdr:to>
    <xdr:cxnSp macro="">
      <xdr:nvCxnSpPr>
        <xdr:cNvPr id="133" name="直線コネクタ 132">
          <a:extLst>
            <a:ext uri="{FF2B5EF4-FFF2-40B4-BE49-F238E27FC236}">
              <a16:creationId xmlns:a16="http://schemas.microsoft.com/office/drawing/2014/main" id="{EA93E2D3-A713-405E-8D9A-2C50BC85DD71}"/>
            </a:ext>
          </a:extLst>
        </xdr:cNvPr>
        <xdr:cNvCxnSpPr/>
      </xdr:nvCxnSpPr>
      <xdr:spPr>
        <a:xfrm flipV="1">
          <a:off x="7886700" y="6230315"/>
          <a:ext cx="8001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94323</xdr:rowOff>
    </xdr:from>
    <xdr:to>
      <xdr:col>41</xdr:col>
      <xdr:colOff>101600</xdr:colOff>
      <xdr:row>38</xdr:row>
      <xdr:rowOff>24473</xdr:rowOff>
    </xdr:to>
    <xdr:sp macro="" textlink="">
      <xdr:nvSpPr>
        <xdr:cNvPr id="134" name="楕円 133">
          <a:extLst>
            <a:ext uri="{FF2B5EF4-FFF2-40B4-BE49-F238E27FC236}">
              <a16:creationId xmlns:a16="http://schemas.microsoft.com/office/drawing/2014/main" id="{44BFB10F-A834-41A2-9587-E67DC6AA474C}"/>
            </a:ext>
          </a:extLst>
        </xdr:cNvPr>
        <xdr:cNvSpPr/>
      </xdr:nvSpPr>
      <xdr:spPr>
        <a:xfrm>
          <a:off x="7029450" y="6203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132778</xdr:rowOff>
    </xdr:from>
    <xdr:to>
      <xdr:col>45</xdr:col>
      <xdr:colOff>177800</xdr:colOff>
      <xdr:row>37</xdr:row>
      <xdr:rowOff>145123</xdr:rowOff>
    </xdr:to>
    <xdr:cxnSp macro="">
      <xdr:nvCxnSpPr>
        <xdr:cNvPr id="135" name="直線コネクタ 134">
          <a:extLst>
            <a:ext uri="{FF2B5EF4-FFF2-40B4-BE49-F238E27FC236}">
              <a16:creationId xmlns:a16="http://schemas.microsoft.com/office/drawing/2014/main" id="{64C98577-071F-4CD5-8C17-C970E501D165}"/>
            </a:ext>
          </a:extLst>
        </xdr:cNvPr>
        <xdr:cNvCxnSpPr/>
      </xdr:nvCxnSpPr>
      <xdr:spPr>
        <a:xfrm flipV="1">
          <a:off x="7080250" y="6241478"/>
          <a:ext cx="80645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106058</xdr:rowOff>
    </xdr:from>
    <xdr:to>
      <xdr:col>36</xdr:col>
      <xdr:colOff>165100</xdr:colOff>
      <xdr:row>38</xdr:row>
      <xdr:rowOff>36208</xdr:rowOff>
    </xdr:to>
    <xdr:sp macro="" textlink="">
      <xdr:nvSpPr>
        <xdr:cNvPr id="136" name="楕円 135">
          <a:extLst>
            <a:ext uri="{FF2B5EF4-FFF2-40B4-BE49-F238E27FC236}">
              <a16:creationId xmlns:a16="http://schemas.microsoft.com/office/drawing/2014/main" id="{C5A66FD8-225B-4564-8134-62BFC9A28C90}"/>
            </a:ext>
          </a:extLst>
        </xdr:cNvPr>
        <xdr:cNvSpPr/>
      </xdr:nvSpPr>
      <xdr:spPr>
        <a:xfrm>
          <a:off x="6235700" y="6214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145123</xdr:rowOff>
    </xdr:from>
    <xdr:to>
      <xdr:col>41</xdr:col>
      <xdr:colOff>50800</xdr:colOff>
      <xdr:row>37</xdr:row>
      <xdr:rowOff>156858</xdr:rowOff>
    </xdr:to>
    <xdr:cxnSp macro="">
      <xdr:nvCxnSpPr>
        <xdr:cNvPr id="137" name="直線コネクタ 136">
          <a:extLst>
            <a:ext uri="{FF2B5EF4-FFF2-40B4-BE49-F238E27FC236}">
              <a16:creationId xmlns:a16="http://schemas.microsoft.com/office/drawing/2014/main" id="{CD3B7971-15B7-4588-967D-219859BB9F2E}"/>
            </a:ext>
          </a:extLst>
        </xdr:cNvPr>
        <xdr:cNvCxnSpPr/>
      </xdr:nvCxnSpPr>
      <xdr:spPr>
        <a:xfrm flipV="1">
          <a:off x="6286500" y="6253823"/>
          <a:ext cx="79375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75CEADB-320F-4221-A288-08853EE44A17}"/>
            </a:ext>
          </a:extLst>
        </xdr:cNvPr>
        <xdr:cNvSpPr txBox="1"/>
      </xdr:nvSpPr>
      <xdr:spPr>
        <a:xfrm>
          <a:off x="8425961" y="64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1EE6C3CC-549C-45E8-A109-717C3BB98A34}"/>
            </a:ext>
          </a:extLst>
        </xdr:cNvPr>
        <xdr:cNvSpPr txBox="1"/>
      </xdr:nvSpPr>
      <xdr:spPr>
        <a:xfrm>
          <a:off x="7644911" y="647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54E0C221-D06E-423A-B9CD-99A67542E47E}"/>
            </a:ext>
          </a:extLst>
        </xdr:cNvPr>
        <xdr:cNvSpPr txBox="1"/>
      </xdr:nvSpPr>
      <xdr:spPr>
        <a:xfrm>
          <a:off x="6851161" y="65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5C9411B2-FFFC-498F-8768-19AC608F30F5}"/>
            </a:ext>
          </a:extLst>
        </xdr:cNvPr>
        <xdr:cNvSpPr txBox="1"/>
      </xdr:nvSpPr>
      <xdr:spPr>
        <a:xfrm>
          <a:off x="6038361" y="65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17492</xdr:rowOff>
    </xdr:from>
    <xdr:ext cx="534377" cy="259045"/>
    <xdr:sp macro="" textlink="">
      <xdr:nvSpPr>
        <xdr:cNvPr id="142" name="n_1mainValue【道路】&#10;一人当たり延長">
          <a:extLst>
            <a:ext uri="{FF2B5EF4-FFF2-40B4-BE49-F238E27FC236}">
              <a16:creationId xmlns:a16="http://schemas.microsoft.com/office/drawing/2014/main" id="{6150F3AD-3941-4FE4-9D3F-748AEE3FF457}"/>
            </a:ext>
          </a:extLst>
        </xdr:cNvPr>
        <xdr:cNvSpPr txBox="1"/>
      </xdr:nvSpPr>
      <xdr:spPr>
        <a:xfrm>
          <a:off x="8425961" y="59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28655</xdr:rowOff>
    </xdr:from>
    <xdr:ext cx="534377" cy="259045"/>
    <xdr:sp macro="" textlink="">
      <xdr:nvSpPr>
        <xdr:cNvPr id="143" name="n_2mainValue【道路】&#10;一人当たり延長">
          <a:extLst>
            <a:ext uri="{FF2B5EF4-FFF2-40B4-BE49-F238E27FC236}">
              <a16:creationId xmlns:a16="http://schemas.microsoft.com/office/drawing/2014/main" id="{18B3A048-A5F7-479D-A058-5A339EB69373}"/>
            </a:ext>
          </a:extLst>
        </xdr:cNvPr>
        <xdr:cNvSpPr txBox="1"/>
      </xdr:nvSpPr>
      <xdr:spPr>
        <a:xfrm>
          <a:off x="7644911" y="597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41000</xdr:rowOff>
    </xdr:from>
    <xdr:ext cx="534377" cy="259045"/>
    <xdr:sp macro="" textlink="">
      <xdr:nvSpPr>
        <xdr:cNvPr id="144" name="n_3mainValue【道路】&#10;一人当たり延長">
          <a:extLst>
            <a:ext uri="{FF2B5EF4-FFF2-40B4-BE49-F238E27FC236}">
              <a16:creationId xmlns:a16="http://schemas.microsoft.com/office/drawing/2014/main" id="{16460A21-63CA-423C-BAF3-836BFFABAF04}"/>
            </a:ext>
          </a:extLst>
        </xdr:cNvPr>
        <xdr:cNvSpPr txBox="1"/>
      </xdr:nvSpPr>
      <xdr:spPr>
        <a:xfrm>
          <a:off x="6851161" y="59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52735</xdr:rowOff>
    </xdr:from>
    <xdr:ext cx="534377" cy="259045"/>
    <xdr:sp macro="" textlink="">
      <xdr:nvSpPr>
        <xdr:cNvPr id="145" name="n_4mainValue【道路】&#10;一人当たり延長">
          <a:extLst>
            <a:ext uri="{FF2B5EF4-FFF2-40B4-BE49-F238E27FC236}">
              <a16:creationId xmlns:a16="http://schemas.microsoft.com/office/drawing/2014/main" id="{41050CF2-CA8C-4E1A-B03B-9B51EA161611}"/>
            </a:ext>
          </a:extLst>
        </xdr:cNvPr>
        <xdr:cNvSpPr txBox="1"/>
      </xdr:nvSpPr>
      <xdr:spPr>
        <a:xfrm>
          <a:off x="6038361" y="599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50B2A2A-46EC-461A-A827-094C4095FD17}"/>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881D897-1BC8-4AB8-9C98-3B36F420AC14}"/>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A421A4A-10E1-4F67-B314-8FF8BAD33237}"/>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9C9374C-4AB2-429B-BBFF-9E9AD17AFCEA}"/>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D952DD9-984A-4C81-AAA6-ECA84D1C3483}"/>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76A1BA7-567C-4DF8-96DF-74FA19BB6A56}"/>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CE1A219-1C19-45D4-AEA8-45FED92149DE}"/>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5A650D2-E51D-4510-BA13-DFF3FB4F3EA4}"/>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598B75F-E509-4541-9639-02A3A8811024}"/>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8CE951B-0DAD-4850-A557-54971C7BB575}"/>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077E52C-F8FE-4692-AC36-8CDB5D1E13E8}"/>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64D584A-FE3C-495B-90DE-28DF1058804A}"/>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A915B97-C07B-4238-B3EB-2388E9FDBBCF}"/>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BBE75ED-9E6C-433E-A85A-5844E2DB7339}"/>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D53C282-2AC6-4AB4-9A87-B02114A6059C}"/>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C57ED16-FFFE-4C2A-871C-49627A115C1B}"/>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4390431-0617-4C6D-AA19-8B9C0D911518}"/>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8E08DE8-BA1C-4CD9-959F-6AA19C234DA6}"/>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5BD84C6-DCA3-4F60-9F0E-BCEC54B09505}"/>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0BCD1AE-1043-4BFD-B4EF-0E3FD15D3C8D}"/>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311374F-ED8C-4049-B7E3-B157E529D9AF}"/>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F57CA5B-1819-44E7-98D0-6E2730112633}"/>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9282573-23C5-4B98-B6BF-31AA1052DE58}"/>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7CD4106-866A-423A-A253-505273D89689}"/>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85E6001-AF7C-42EC-9D61-BBB432EC0E13}"/>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1FEE3BCF-294E-4110-9F4C-6DE9CC675155}"/>
            </a:ext>
          </a:extLst>
        </xdr:cNvPr>
        <xdr:cNvCxnSpPr/>
      </xdr:nvCxnSpPr>
      <xdr:spPr>
        <a:xfrm flipV="1">
          <a:off x="4177665" y="9162143"/>
          <a:ext cx="0" cy="13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3627710-7163-421A-9C36-47252D80ABB5}"/>
            </a:ext>
          </a:extLst>
        </xdr:cNvPr>
        <xdr:cNvSpPr txBox="1"/>
      </xdr:nvSpPr>
      <xdr:spPr>
        <a:xfrm>
          <a:off x="4216400" y="1053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EBA1E765-D50E-45D8-8983-604A41599399}"/>
            </a:ext>
          </a:extLst>
        </xdr:cNvPr>
        <xdr:cNvCxnSpPr/>
      </xdr:nvCxnSpPr>
      <xdr:spPr>
        <a:xfrm>
          <a:off x="4108450" y="10530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AD0DF77-40EF-4AA5-B09D-815E4F789907}"/>
            </a:ext>
          </a:extLst>
        </xdr:cNvPr>
        <xdr:cNvSpPr txBox="1"/>
      </xdr:nvSpPr>
      <xdr:spPr>
        <a:xfrm>
          <a:off x="4216400" y="89437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9AFC3DEB-244A-4AA2-9A8A-363D20B95DF4}"/>
            </a:ext>
          </a:extLst>
        </xdr:cNvPr>
        <xdr:cNvCxnSpPr/>
      </xdr:nvCxnSpPr>
      <xdr:spPr>
        <a:xfrm>
          <a:off x="4108450" y="9162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A2543ED-C658-49BB-99D0-88711DF178A5}"/>
            </a:ext>
          </a:extLst>
        </xdr:cNvPr>
        <xdr:cNvSpPr txBox="1"/>
      </xdr:nvSpPr>
      <xdr:spPr>
        <a:xfrm>
          <a:off x="42164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E4A88460-C89A-4F2D-8F4A-68D7FC1E6A5D}"/>
            </a:ext>
          </a:extLst>
        </xdr:cNvPr>
        <xdr:cNvSpPr/>
      </xdr:nvSpPr>
      <xdr:spPr>
        <a:xfrm>
          <a:off x="4127500" y="1006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0562E56-1FA8-4296-A402-F73E21A6BF75}"/>
            </a:ext>
          </a:extLst>
        </xdr:cNvPr>
        <xdr:cNvSpPr/>
      </xdr:nvSpPr>
      <xdr:spPr>
        <a:xfrm>
          <a:off x="3384550" y="100364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C7ECE059-B303-4D8F-B7B1-EDEA2DB84A33}"/>
            </a:ext>
          </a:extLst>
        </xdr:cNvPr>
        <xdr:cNvSpPr/>
      </xdr:nvSpPr>
      <xdr:spPr>
        <a:xfrm>
          <a:off x="2571750" y="1001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C3541FEB-7E05-47BA-A469-710406BF9D13}"/>
            </a:ext>
          </a:extLst>
        </xdr:cNvPr>
        <xdr:cNvSpPr/>
      </xdr:nvSpPr>
      <xdr:spPr>
        <a:xfrm>
          <a:off x="1778000" y="10015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F437244B-A125-4F9F-B7A7-740EB62146BC}"/>
            </a:ext>
          </a:extLst>
        </xdr:cNvPr>
        <xdr:cNvSpPr/>
      </xdr:nvSpPr>
      <xdr:spPr>
        <a:xfrm>
          <a:off x="984250" y="10026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7CD7ECA-AAE2-4A77-B901-B24D407EDBBC}"/>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1CD5AD1-4A3A-4897-A98B-C2DD6FA8DB41}"/>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6BFF7C3-0D09-4478-85F5-F9654508AA34}"/>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31AFEA-FB2E-4282-AFFC-79C2BB0B3D91}"/>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48E272-D8CA-4907-BF43-FB6CE5D71D7A}"/>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7" name="楕円 186">
          <a:extLst>
            <a:ext uri="{FF2B5EF4-FFF2-40B4-BE49-F238E27FC236}">
              <a16:creationId xmlns:a16="http://schemas.microsoft.com/office/drawing/2014/main" id="{2E569EDD-1DF4-4BCA-B4EF-481492DD6475}"/>
            </a:ext>
          </a:extLst>
        </xdr:cNvPr>
        <xdr:cNvSpPr/>
      </xdr:nvSpPr>
      <xdr:spPr>
        <a:xfrm>
          <a:off x="4127500" y="10042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159855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97097A0-2874-4974-A442-DAC003205837}"/>
            </a:ext>
          </a:extLst>
        </xdr:cNvPr>
        <xdr:cNvSpPr txBox="1"/>
      </xdr:nvSpPr>
      <xdr:spPr>
        <a:xfrm>
          <a:off x="4216400" y="990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89" name="楕円 188">
          <a:extLst>
            <a:ext uri="{FF2B5EF4-FFF2-40B4-BE49-F238E27FC236}">
              <a16:creationId xmlns:a16="http://schemas.microsoft.com/office/drawing/2014/main" id="{2492130E-AF06-400C-8001-88905B373B91}"/>
            </a:ext>
          </a:extLst>
        </xdr:cNvPr>
        <xdr:cNvSpPr/>
      </xdr:nvSpPr>
      <xdr:spPr>
        <a:xfrm>
          <a:off x="3384550" y="100168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161653</xdr:rowOff>
    </xdr:from>
    <xdr:to>
      <xdr:col>24</xdr:col>
      <xdr:colOff>63500</xdr:colOff>
      <xdr:row>61</xdr:row>
      <xdr:rowOff>16328</xdr:rowOff>
    </xdr:to>
    <xdr:cxnSp macro="">
      <xdr:nvCxnSpPr>
        <xdr:cNvPr id="190" name="直線コネクタ 189">
          <a:extLst>
            <a:ext uri="{FF2B5EF4-FFF2-40B4-BE49-F238E27FC236}">
              <a16:creationId xmlns:a16="http://schemas.microsoft.com/office/drawing/2014/main" id="{1A8FCC30-6B77-4A69-829E-A8542E180BA0}"/>
            </a:ext>
          </a:extLst>
        </xdr:cNvPr>
        <xdr:cNvCxnSpPr/>
      </xdr:nvCxnSpPr>
      <xdr:spPr>
        <a:xfrm>
          <a:off x="3429000" y="10067653"/>
          <a:ext cx="74930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91" name="楕円 190">
          <a:extLst>
            <a:ext uri="{FF2B5EF4-FFF2-40B4-BE49-F238E27FC236}">
              <a16:creationId xmlns:a16="http://schemas.microsoft.com/office/drawing/2014/main" id="{B757B625-0D41-4AD3-8E06-DD435A4CDD0F}"/>
            </a:ext>
          </a:extLst>
        </xdr:cNvPr>
        <xdr:cNvSpPr/>
      </xdr:nvSpPr>
      <xdr:spPr>
        <a:xfrm>
          <a:off x="2571750" y="99939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161653</xdr:rowOff>
    </xdr:to>
    <xdr:cxnSp macro="">
      <xdr:nvCxnSpPr>
        <xdr:cNvPr id="192" name="直線コネクタ 191">
          <a:extLst>
            <a:ext uri="{FF2B5EF4-FFF2-40B4-BE49-F238E27FC236}">
              <a16:creationId xmlns:a16="http://schemas.microsoft.com/office/drawing/2014/main" id="{3107CF0F-357C-48A0-8F9D-9E0778A913A3}"/>
            </a:ext>
          </a:extLst>
        </xdr:cNvPr>
        <xdr:cNvCxnSpPr/>
      </xdr:nvCxnSpPr>
      <xdr:spPr>
        <a:xfrm>
          <a:off x="2622550" y="10044793"/>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71665</xdr:rowOff>
    </xdr:from>
    <xdr:to>
      <xdr:col>10</xdr:col>
      <xdr:colOff>165100</xdr:colOff>
      <xdr:row>61</xdr:row>
      <xdr:rowOff>1815</xdr:rowOff>
    </xdr:to>
    <xdr:sp macro="" textlink="">
      <xdr:nvSpPr>
        <xdr:cNvPr id="193" name="楕円 192">
          <a:extLst>
            <a:ext uri="{FF2B5EF4-FFF2-40B4-BE49-F238E27FC236}">
              <a16:creationId xmlns:a16="http://schemas.microsoft.com/office/drawing/2014/main" id="{F3A97CFF-FEA2-4A4B-9DB7-3CBDFCFE82DE}"/>
            </a:ext>
          </a:extLst>
        </xdr:cNvPr>
        <xdr:cNvSpPr/>
      </xdr:nvSpPr>
      <xdr:spPr>
        <a:xfrm>
          <a:off x="1778000" y="9977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138793</xdr:rowOff>
    </xdr:to>
    <xdr:cxnSp macro="">
      <xdr:nvCxnSpPr>
        <xdr:cNvPr id="194" name="直線コネクタ 193">
          <a:extLst>
            <a:ext uri="{FF2B5EF4-FFF2-40B4-BE49-F238E27FC236}">
              <a16:creationId xmlns:a16="http://schemas.microsoft.com/office/drawing/2014/main" id="{DF4EE06D-3C31-4747-94C3-22D4144655B8}"/>
            </a:ext>
          </a:extLst>
        </xdr:cNvPr>
        <xdr:cNvCxnSpPr/>
      </xdr:nvCxnSpPr>
      <xdr:spPr>
        <a:xfrm>
          <a:off x="1828800" y="10028465"/>
          <a:ext cx="7937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95" name="楕円 194">
          <a:extLst>
            <a:ext uri="{FF2B5EF4-FFF2-40B4-BE49-F238E27FC236}">
              <a16:creationId xmlns:a16="http://schemas.microsoft.com/office/drawing/2014/main" id="{240350BE-BA8D-43AD-8349-7FD5A269EE5A}"/>
            </a:ext>
          </a:extLst>
        </xdr:cNvPr>
        <xdr:cNvSpPr/>
      </xdr:nvSpPr>
      <xdr:spPr>
        <a:xfrm>
          <a:off x="984250" y="99515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122465</xdr:rowOff>
    </xdr:to>
    <xdr:cxnSp macro="">
      <xdr:nvCxnSpPr>
        <xdr:cNvPr id="196" name="直線コネクタ 195">
          <a:extLst>
            <a:ext uri="{FF2B5EF4-FFF2-40B4-BE49-F238E27FC236}">
              <a16:creationId xmlns:a16="http://schemas.microsoft.com/office/drawing/2014/main" id="{2A668CBF-5F59-49AC-9095-1CC237A0EF8C}"/>
            </a:ext>
          </a:extLst>
        </xdr:cNvPr>
        <xdr:cNvCxnSpPr/>
      </xdr:nvCxnSpPr>
      <xdr:spPr>
        <a:xfrm>
          <a:off x="1028700" y="10002338"/>
          <a:ext cx="8001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98476D1-8E72-4C44-ABF8-1C1B85578495}"/>
            </a:ext>
          </a:extLst>
        </xdr:cNvPr>
        <xdr:cNvSpPr txBox="1"/>
      </xdr:nvSpPr>
      <xdr:spPr>
        <a:xfrm>
          <a:off x="3239144" y="1012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9547D3D-F415-4099-B8E8-DE9282BA637A}"/>
            </a:ext>
          </a:extLst>
        </xdr:cNvPr>
        <xdr:cNvSpPr txBox="1"/>
      </xdr:nvSpPr>
      <xdr:spPr>
        <a:xfrm>
          <a:off x="2439044" y="1010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EF1947F-4305-4F88-AC64-EB0CA43FAF36}"/>
            </a:ext>
          </a:extLst>
        </xdr:cNvPr>
        <xdr:cNvSpPr txBox="1"/>
      </xdr:nvSpPr>
      <xdr:spPr>
        <a:xfrm>
          <a:off x="1645294" y="1010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3F545E1-0BFA-4B75-9DDA-45A40BCDD4EC}"/>
            </a:ext>
          </a:extLst>
        </xdr:cNvPr>
        <xdr:cNvSpPr txBox="1"/>
      </xdr:nvSpPr>
      <xdr:spPr>
        <a:xfrm>
          <a:off x="851544" y="1011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C84257A-D148-41CE-A72F-55248336434B}"/>
            </a:ext>
          </a:extLst>
        </xdr:cNvPr>
        <xdr:cNvSpPr txBox="1"/>
      </xdr:nvSpPr>
      <xdr:spPr>
        <a:xfrm>
          <a:off x="3239144" y="979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F15F58B-E079-43BB-A9E0-FCB1D1A08CB5}"/>
            </a:ext>
          </a:extLst>
        </xdr:cNvPr>
        <xdr:cNvSpPr txBox="1"/>
      </xdr:nvSpPr>
      <xdr:spPr>
        <a:xfrm>
          <a:off x="2439044" y="9775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91C2AD30-AE77-4B87-9995-424AD5070C31}"/>
            </a:ext>
          </a:extLst>
        </xdr:cNvPr>
        <xdr:cNvSpPr txBox="1"/>
      </xdr:nvSpPr>
      <xdr:spPr>
        <a:xfrm>
          <a:off x="1645294" y="975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A3BCD5D-850A-4E21-B1B5-2F74DC3DF553}"/>
            </a:ext>
          </a:extLst>
        </xdr:cNvPr>
        <xdr:cNvSpPr txBox="1"/>
      </xdr:nvSpPr>
      <xdr:spPr>
        <a:xfrm>
          <a:off x="851544" y="973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B4B4D1A-8111-4829-ABDF-718603DF2FFD}"/>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9CA46E8-7C69-4BCE-82C0-5ADDEB7C14E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D1907C1-C12F-4BFA-B390-113B7D2C09A7}"/>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3CC4924-B408-488D-A306-A8D2F252CEE5}"/>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3A10E27-6A75-4E93-A65A-AAA643DE0542}"/>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5BC79FD-2552-46FB-909D-E67D002E020D}"/>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87C996D-2F1F-4261-BD76-F9EF3B972EDF}"/>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4686207-F9C1-4A7F-A171-C0E4CB9F666A}"/>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87FD0AB-42AF-403C-9AC3-03C1D1AD1CB2}"/>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9751BC4-2F93-4E42-B951-D03000A7B046}"/>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865B7AE-DA23-48BB-82AC-8B3940030F9F}"/>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9C4231A-7784-4324-8C39-8463C245020F}"/>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0A50172-2813-4880-963A-963FDB6BE0BA}"/>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EB8B802-21C6-4C9B-ACAF-A341B9BB8F14}"/>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EFE7BD1-338B-4946-A294-F1398101603F}"/>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63D454C0-BE91-4705-B67D-0D8135C7FA55}"/>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7C8B11-8708-40A8-80E8-FDD2BEB0DF54}"/>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A5435D0-852B-494C-81BB-57906CEF068D}"/>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D1AD76-42A9-4271-9C97-91E5C69DB822}"/>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96E6C60-1B57-409E-94AF-81CCEA8109C9}"/>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9D44EC9-590A-46EC-857D-32648963E236}"/>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6295449-B5C5-4117-A625-F9B8BDFE789D}"/>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6E27836-435C-417A-A1F3-20198F390372}"/>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395B89E-D63D-436A-AE23-4D7529FC6905}"/>
            </a:ext>
          </a:extLst>
        </xdr:cNvPr>
        <xdr:cNvCxnSpPr/>
      </xdr:nvCxnSpPr>
      <xdr:spPr>
        <a:xfrm flipV="1">
          <a:off x="9429115" y="9236268"/>
          <a:ext cx="0" cy="138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5F1FD41-626F-4AF5-ADEC-437445A7A52B}"/>
            </a:ext>
          </a:extLst>
        </xdr:cNvPr>
        <xdr:cNvSpPr txBox="1"/>
      </xdr:nvSpPr>
      <xdr:spPr>
        <a:xfrm>
          <a:off x="9467850" y="1062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1F2AF9E2-D465-4F0F-949A-0DE39F336BC3}"/>
            </a:ext>
          </a:extLst>
        </xdr:cNvPr>
        <xdr:cNvCxnSpPr/>
      </xdr:nvCxnSpPr>
      <xdr:spPr>
        <a:xfrm>
          <a:off x="9359900" y="10624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36561AE-BE39-472F-940C-10F376D89861}"/>
            </a:ext>
          </a:extLst>
        </xdr:cNvPr>
        <xdr:cNvSpPr txBox="1"/>
      </xdr:nvSpPr>
      <xdr:spPr>
        <a:xfrm>
          <a:off x="9467850" y="9017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41BDEA19-E59A-4EB1-AA07-96C21F7DBAFF}"/>
            </a:ext>
          </a:extLst>
        </xdr:cNvPr>
        <xdr:cNvCxnSpPr/>
      </xdr:nvCxnSpPr>
      <xdr:spPr>
        <a:xfrm>
          <a:off x="9359900" y="9236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0F93CB9-5C7C-4E1E-BD1F-63AA87D87D07}"/>
            </a:ext>
          </a:extLst>
        </xdr:cNvPr>
        <xdr:cNvSpPr txBox="1"/>
      </xdr:nvSpPr>
      <xdr:spPr>
        <a:xfrm>
          <a:off x="9467850" y="103143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64E62A8E-A6FC-40B7-AB97-2C244948D1F2}"/>
            </a:ext>
          </a:extLst>
        </xdr:cNvPr>
        <xdr:cNvSpPr/>
      </xdr:nvSpPr>
      <xdr:spPr>
        <a:xfrm>
          <a:off x="9398000" y="10335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E3DA85B0-D029-4BD1-95AA-D2142C2E8B5B}"/>
            </a:ext>
          </a:extLst>
        </xdr:cNvPr>
        <xdr:cNvSpPr/>
      </xdr:nvSpPr>
      <xdr:spPr>
        <a:xfrm>
          <a:off x="8636000" y="103351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CD67B593-2DC1-476C-9644-CC8E3D07252D}"/>
            </a:ext>
          </a:extLst>
        </xdr:cNvPr>
        <xdr:cNvSpPr/>
      </xdr:nvSpPr>
      <xdr:spPr>
        <a:xfrm>
          <a:off x="7842250" y="10332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715CE853-8D51-417F-9A79-088C69CA4065}"/>
            </a:ext>
          </a:extLst>
        </xdr:cNvPr>
        <xdr:cNvSpPr/>
      </xdr:nvSpPr>
      <xdr:spPr>
        <a:xfrm>
          <a:off x="7029450" y="10348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A866659C-431A-4E2A-A2AA-E96C9BA2A000}"/>
            </a:ext>
          </a:extLst>
        </xdr:cNvPr>
        <xdr:cNvSpPr/>
      </xdr:nvSpPr>
      <xdr:spPr>
        <a:xfrm>
          <a:off x="6235700" y="10349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604E986-A266-4AE2-9EA6-F64BF84603FF}"/>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F42842-DDB9-4339-A526-5D51E2526CC3}"/>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8DFBA9-85F0-4110-91F1-A587C5E434C3}"/>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791EF46-31E2-43D5-9D13-D85E1FE9F598}"/>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1AEF28-ABCC-44B5-8889-C1966E6D118A}"/>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138515</xdr:rowOff>
    </xdr:from>
    <xdr:to>
      <xdr:col>55</xdr:col>
      <xdr:colOff>50800</xdr:colOff>
      <xdr:row>61</xdr:row>
      <xdr:rowOff>68665</xdr:rowOff>
    </xdr:to>
    <xdr:sp macro="" textlink="">
      <xdr:nvSpPr>
        <xdr:cNvPr id="244" name="楕円 243">
          <a:extLst>
            <a:ext uri="{FF2B5EF4-FFF2-40B4-BE49-F238E27FC236}">
              <a16:creationId xmlns:a16="http://schemas.microsoft.com/office/drawing/2014/main" id="{13E28AE4-B0F0-4340-993C-2C03819AC7B9}"/>
            </a:ext>
          </a:extLst>
        </xdr:cNvPr>
        <xdr:cNvSpPr/>
      </xdr:nvSpPr>
      <xdr:spPr>
        <a:xfrm>
          <a:off x="9398000" y="10044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161392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695FBED-AFD8-4413-A6BB-C989C2992195}"/>
            </a:ext>
          </a:extLst>
        </xdr:cNvPr>
        <xdr:cNvSpPr txBox="1"/>
      </xdr:nvSpPr>
      <xdr:spPr>
        <a:xfrm>
          <a:off x="9467850" y="990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147301</xdr:rowOff>
    </xdr:from>
    <xdr:to>
      <xdr:col>50</xdr:col>
      <xdr:colOff>165100</xdr:colOff>
      <xdr:row>61</xdr:row>
      <xdr:rowOff>77451</xdr:rowOff>
    </xdr:to>
    <xdr:sp macro="" textlink="">
      <xdr:nvSpPr>
        <xdr:cNvPr id="246" name="楕円 245">
          <a:extLst>
            <a:ext uri="{FF2B5EF4-FFF2-40B4-BE49-F238E27FC236}">
              <a16:creationId xmlns:a16="http://schemas.microsoft.com/office/drawing/2014/main" id="{F9764322-E008-4FBC-AEA8-30BCBFF47C81}"/>
            </a:ext>
          </a:extLst>
        </xdr:cNvPr>
        <xdr:cNvSpPr/>
      </xdr:nvSpPr>
      <xdr:spPr>
        <a:xfrm>
          <a:off x="8636000" y="10053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17865</xdr:rowOff>
    </xdr:from>
    <xdr:to>
      <xdr:col>55</xdr:col>
      <xdr:colOff>0</xdr:colOff>
      <xdr:row>61</xdr:row>
      <xdr:rowOff>26651</xdr:rowOff>
    </xdr:to>
    <xdr:cxnSp macro="">
      <xdr:nvCxnSpPr>
        <xdr:cNvPr id="247" name="直線コネクタ 246">
          <a:extLst>
            <a:ext uri="{FF2B5EF4-FFF2-40B4-BE49-F238E27FC236}">
              <a16:creationId xmlns:a16="http://schemas.microsoft.com/office/drawing/2014/main" id="{44DD6893-14BC-4DF5-BCD1-2447CEE4AF04}"/>
            </a:ext>
          </a:extLst>
        </xdr:cNvPr>
        <xdr:cNvCxnSpPr/>
      </xdr:nvCxnSpPr>
      <xdr:spPr>
        <a:xfrm flipV="1">
          <a:off x="8686800" y="10088965"/>
          <a:ext cx="742950" cy="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156542</xdr:rowOff>
    </xdr:from>
    <xdr:to>
      <xdr:col>46</xdr:col>
      <xdr:colOff>38100</xdr:colOff>
      <xdr:row>61</xdr:row>
      <xdr:rowOff>86692</xdr:rowOff>
    </xdr:to>
    <xdr:sp macro="" textlink="">
      <xdr:nvSpPr>
        <xdr:cNvPr id="248" name="楕円 247">
          <a:extLst>
            <a:ext uri="{FF2B5EF4-FFF2-40B4-BE49-F238E27FC236}">
              <a16:creationId xmlns:a16="http://schemas.microsoft.com/office/drawing/2014/main" id="{35CD0EBE-A56C-482F-B6AE-DCF0DD96DFF8}"/>
            </a:ext>
          </a:extLst>
        </xdr:cNvPr>
        <xdr:cNvSpPr/>
      </xdr:nvSpPr>
      <xdr:spPr>
        <a:xfrm>
          <a:off x="7842250" y="100625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26651</xdr:rowOff>
    </xdr:from>
    <xdr:to>
      <xdr:col>50</xdr:col>
      <xdr:colOff>114300</xdr:colOff>
      <xdr:row>61</xdr:row>
      <xdr:rowOff>35892</xdr:rowOff>
    </xdr:to>
    <xdr:cxnSp macro="">
      <xdr:nvCxnSpPr>
        <xdr:cNvPr id="249" name="直線コネクタ 248">
          <a:extLst>
            <a:ext uri="{FF2B5EF4-FFF2-40B4-BE49-F238E27FC236}">
              <a16:creationId xmlns:a16="http://schemas.microsoft.com/office/drawing/2014/main" id="{A683CDF4-8945-4F6A-9193-6249413436AC}"/>
            </a:ext>
          </a:extLst>
        </xdr:cNvPr>
        <xdr:cNvCxnSpPr/>
      </xdr:nvCxnSpPr>
      <xdr:spPr>
        <a:xfrm flipV="1">
          <a:off x="7886700" y="10097751"/>
          <a:ext cx="8001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170438</xdr:rowOff>
    </xdr:from>
    <xdr:to>
      <xdr:col>41</xdr:col>
      <xdr:colOff>101600</xdr:colOff>
      <xdr:row>61</xdr:row>
      <xdr:rowOff>100588</xdr:rowOff>
    </xdr:to>
    <xdr:sp macro="" textlink="">
      <xdr:nvSpPr>
        <xdr:cNvPr id="250" name="楕円 249">
          <a:extLst>
            <a:ext uri="{FF2B5EF4-FFF2-40B4-BE49-F238E27FC236}">
              <a16:creationId xmlns:a16="http://schemas.microsoft.com/office/drawing/2014/main" id="{88D3E577-774D-4379-951F-E28CEE36A26E}"/>
            </a:ext>
          </a:extLst>
        </xdr:cNvPr>
        <xdr:cNvSpPr/>
      </xdr:nvSpPr>
      <xdr:spPr>
        <a:xfrm>
          <a:off x="7029450" y="100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35892</xdr:rowOff>
    </xdr:from>
    <xdr:to>
      <xdr:col>45</xdr:col>
      <xdr:colOff>177800</xdr:colOff>
      <xdr:row>61</xdr:row>
      <xdr:rowOff>49788</xdr:rowOff>
    </xdr:to>
    <xdr:cxnSp macro="">
      <xdr:nvCxnSpPr>
        <xdr:cNvPr id="251" name="直線コネクタ 250">
          <a:extLst>
            <a:ext uri="{FF2B5EF4-FFF2-40B4-BE49-F238E27FC236}">
              <a16:creationId xmlns:a16="http://schemas.microsoft.com/office/drawing/2014/main" id="{C35B2BD9-6DFB-4C38-8837-48681EA65558}"/>
            </a:ext>
          </a:extLst>
        </xdr:cNvPr>
        <xdr:cNvCxnSpPr/>
      </xdr:nvCxnSpPr>
      <xdr:spPr>
        <a:xfrm flipV="1">
          <a:off x="7080250" y="10106992"/>
          <a:ext cx="80645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8142</xdr:rowOff>
    </xdr:from>
    <xdr:to>
      <xdr:col>36</xdr:col>
      <xdr:colOff>165100</xdr:colOff>
      <xdr:row>61</xdr:row>
      <xdr:rowOff>109742</xdr:rowOff>
    </xdr:to>
    <xdr:sp macro="" textlink="">
      <xdr:nvSpPr>
        <xdr:cNvPr id="252" name="楕円 251">
          <a:extLst>
            <a:ext uri="{FF2B5EF4-FFF2-40B4-BE49-F238E27FC236}">
              <a16:creationId xmlns:a16="http://schemas.microsoft.com/office/drawing/2014/main" id="{9B0CDAFE-FC05-498F-869D-B298E1B28822}"/>
            </a:ext>
          </a:extLst>
        </xdr:cNvPr>
        <xdr:cNvSpPr/>
      </xdr:nvSpPr>
      <xdr:spPr>
        <a:xfrm>
          <a:off x="6235700" y="10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49788</xdr:rowOff>
    </xdr:from>
    <xdr:to>
      <xdr:col>41</xdr:col>
      <xdr:colOff>50800</xdr:colOff>
      <xdr:row>61</xdr:row>
      <xdr:rowOff>58942</xdr:rowOff>
    </xdr:to>
    <xdr:cxnSp macro="">
      <xdr:nvCxnSpPr>
        <xdr:cNvPr id="253" name="直線コネクタ 252">
          <a:extLst>
            <a:ext uri="{FF2B5EF4-FFF2-40B4-BE49-F238E27FC236}">
              <a16:creationId xmlns:a16="http://schemas.microsoft.com/office/drawing/2014/main" id="{87F04F40-A5C6-467B-858E-F529DE006C3C}"/>
            </a:ext>
          </a:extLst>
        </xdr:cNvPr>
        <xdr:cNvCxnSpPr/>
      </xdr:nvCxnSpPr>
      <xdr:spPr>
        <a:xfrm flipV="1">
          <a:off x="6286500" y="10120888"/>
          <a:ext cx="793750" cy="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B182066-7E44-47C7-817B-5EB17EB2477F}"/>
            </a:ext>
          </a:extLst>
        </xdr:cNvPr>
        <xdr:cNvSpPr txBox="1"/>
      </xdr:nvSpPr>
      <xdr:spPr>
        <a:xfrm>
          <a:off x="8399995" y="1042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D630E4B-C93A-45D7-82C7-30A7111748B6}"/>
            </a:ext>
          </a:extLst>
        </xdr:cNvPr>
        <xdr:cNvSpPr txBox="1"/>
      </xdr:nvSpPr>
      <xdr:spPr>
        <a:xfrm>
          <a:off x="7612595" y="1041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8851BB3-748D-4B2A-9F52-2B0CC08651E6}"/>
            </a:ext>
          </a:extLst>
        </xdr:cNvPr>
        <xdr:cNvSpPr txBox="1"/>
      </xdr:nvSpPr>
      <xdr:spPr>
        <a:xfrm>
          <a:off x="6818845" y="104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3C0CD18-F75B-4854-AAB7-2AD98A3D7E40}"/>
            </a:ext>
          </a:extLst>
        </xdr:cNvPr>
        <xdr:cNvSpPr txBox="1"/>
      </xdr:nvSpPr>
      <xdr:spPr>
        <a:xfrm>
          <a:off x="6006045" y="1043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93978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3595AB6-F196-4414-B09A-4474800A9D35}"/>
            </a:ext>
          </a:extLst>
        </xdr:cNvPr>
        <xdr:cNvSpPr txBox="1"/>
      </xdr:nvSpPr>
      <xdr:spPr>
        <a:xfrm>
          <a:off x="8399995" y="983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103219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227C30D-AF6C-4CD6-9C69-30EE7CE9E42F}"/>
            </a:ext>
          </a:extLst>
        </xdr:cNvPr>
        <xdr:cNvSpPr txBox="1"/>
      </xdr:nvSpPr>
      <xdr:spPr>
        <a:xfrm>
          <a:off x="7612595" y="984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117115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C650969-92B8-4DD9-AD80-46BFEB48BCD4}"/>
            </a:ext>
          </a:extLst>
        </xdr:cNvPr>
        <xdr:cNvSpPr txBox="1"/>
      </xdr:nvSpPr>
      <xdr:spPr>
        <a:xfrm>
          <a:off x="6818845" y="985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126269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F52AE46-33D3-4422-84C5-FA74C5091DE4}"/>
            </a:ext>
          </a:extLst>
        </xdr:cNvPr>
        <xdr:cNvSpPr txBox="1"/>
      </xdr:nvSpPr>
      <xdr:spPr>
        <a:xfrm>
          <a:off x="6006045" y="986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B22F5E6-ACF5-4C29-9C71-55844BD75A7B}"/>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5C283DB-D35D-4798-8A05-D45257BD5D1E}"/>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217AB81-BD4D-4B8D-8C3F-2D352439FB13}"/>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60B6195-6A3B-4F4F-A59E-1D6C2405BA7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BAABBD5-C5B3-4CA3-B694-BC4DAF240BAA}"/>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88DF62C-8FE6-428B-A1E0-7304DBD1F040}"/>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8D2F125-60CD-4565-A19D-8C257F18630C}"/>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E9BD37A-F5B7-4A06-AF2D-FE408A4723E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C503A14-2C81-4945-94D2-D5AFB2A4FE4D}"/>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582FB9A-A1A0-4363-976B-275D1F25CE4D}"/>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3DCAFBC-0907-4430-9DED-982254FBE9D0}"/>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1609563C-D9BF-4F3B-BF25-A7DC488463B2}"/>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1FA8E95-4846-4654-B301-8A47FAFE1FA8}"/>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B003CCC-3B63-4494-8348-C068172403AC}"/>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43121911-0119-468C-BC6A-D4C16DC2F9AA}"/>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AB2E0FB-CF5E-44DC-9A08-3C55741E81B4}"/>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4283322-1AFF-4F4C-A9D1-EEF675BA0C69}"/>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650B3B2-9BBF-4860-BCDE-E9362DB419E2}"/>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16C254A-71FD-4E66-AF52-B15DF0F5E1D8}"/>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6FD8807-DC17-49FC-9C88-15A981DC8A7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9DA9C9C-33F9-444F-9AC0-58DBEA0E10FE}"/>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160C0CE-B6AA-496E-9A23-49668C1C3D22}"/>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8AAB722B-BD25-4F25-A98A-1F6B23D250AE}"/>
            </a:ext>
          </a:extLst>
        </xdr:cNvPr>
        <xdr:cNvCxnSpPr/>
      </xdr:nvCxnSpPr>
      <xdr:spPr>
        <a:xfrm flipV="1">
          <a:off x="4177665" y="13090144"/>
          <a:ext cx="0" cy="1146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B63C5609-26CB-4F30-8633-A9BD31E1EEA8}"/>
            </a:ext>
          </a:extLst>
        </xdr:cNvPr>
        <xdr:cNvSpPr txBox="1"/>
      </xdr:nvSpPr>
      <xdr:spPr>
        <a:xfrm>
          <a:off x="42164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DD2C482-1563-4751-9926-1F17DA2A7D66}"/>
            </a:ext>
          </a:extLst>
        </xdr:cNvPr>
        <xdr:cNvCxnSpPr/>
      </xdr:nvCxnSpPr>
      <xdr:spPr>
        <a:xfrm>
          <a:off x="4108450" y="14236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149868E6-51C1-49BA-B52D-99B56C3990BB}"/>
            </a:ext>
          </a:extLst>
        </xdr:cNvPr>
        <xdr:cNvSpPr txBox="1"/>
      </xdr:nvSpPr>
      <xdr:spPr>
        <a:xfrm>
          <a:off x="4216400" y="1287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AC117E5D-2D2D-4DD6-8B1C-23E85FE1CDC6}"/>
            </a:ext>
          </a:extLst>
        </xdr:cNvPr>
        <xdr:cNvCxnSpPr/>
      </xdr:nvCxnSpPr>
      <xdr:spPr>
        <a:xfrm>
          <a:off x="4108450" y="130901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DCFDD4FF-26FC-419B-BEC7-7B82A35CD57F}"/>
            </a:ext>
          </a:extLst>
        </xdr:cNvPr>
        <xdr:cNvSpPr txBox="1"/>
      </xdr:nvSpPr>
      <xdr:spPr>
        <a:xfrm>
          <a:off x="4216400" y="13442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E3FF578C-EEEA-467A-B6FF-CAE618909772}"/>
            </a:ext>
          </a:extLst>
        </xdr:cNvPr>
        <xdr:cNvSpPr/>
      </xdr:nvSpPr>
      <xdr:spPr>
        <a:xfrm>
          <a:off x="4127500" y="1358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7869A715-9F8E-458E-BED5-9E11563A786F}"/>
            </a:ext>
          </a:extLst>
        </xdr:cNvPr>
        <xdr:cNvSpPr/>
      </xdr:nvSpPr>
      <xdr:spPr>
        <a:xfrm>
          <a:off x="3384550" y="135757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049152E-2763-4C2D-94F0-12604FFE2672}"/>
            </a:ext>
          </a:extLst>
        </xdr:cNvPr>
        <xdr:cNvSpPr/>
      </xdr:nvSpPr>
      <xdr:spPr>
        <a:xfrm>
          <a:off x="2571750" y="1355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ABEB86E-F911-4BEF-9795-99306CE8FD6A}"/>
            </a:ext>
          </a:extLst>
        </xdr:cNvPr>
        <xdr:cNvSpPr/>
      </xdr:nvSpPr>
      <xdr:spPr>
        <a:xfrm>
          <a:off x="1778000" y="13527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4A9A6C5B-51D6-42EC-A1A0-2BB57B83C490}"/>
            </a:ext>
          </a:extLst>
        </xdr:cNvPr>
        <xdr:cNvSpPr/>
      </xdr:nvSpPr>
      <xdr:spPr>
        <a:xfrm>
          <a:off x="984250" y="134998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D13A27C-BACD-42BE-A968-8E6BA98B2369}"/>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C6F56B-D0B1-4FEA-92FF-081E6492322D}"/>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FEE3F52-9B7C-4401-A043-D9BCECA5BEAA}"/>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16AC284-BB8A-49E7-AA39-F489DE32D1A7}"/>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79906F-1EBF-4A55-8F5A-9D60AD0BB6E4}"/>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37592</xdr:rowOff>
    </xdr:from>
    <xdr:to>
      <xdr:col>24</xdr:col>
      <xdr:colOff>114300</xdr:colOff>
      <xdr:row>83</xdr:row>
      <xdr:rowOff>139192</xdr:rowOff>
    </xdr:to>
    <xdr:sp macro="" textlink="">
      <xdr:nvSpPr>
        <xdr:cNvPr id="300" name="楕円 299">
          <a:extLst>
            <a:ext uri="{FF2B5EF4-FFF2-40B4-BE49-F238E27FC236}">
              <a16:creationId xmlns:a16="http://schemas.microsoft.com/office/drawing/2014/main" id="{FDCABD2B-D47B-4105-9CEA-C369C3B70CF6}"/>
            </a:ext>
          </a:extLst>
        </xdr:cNvPr>
        <xdr:cNvSpPr/>
      </xdr:nvSpPr>
      <xdr:spPr>
        <a:xfrm>
          <a:off x="4127500" y="137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16019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0DE6DF2-007F-4AE9-B729-7CE755F13467}"/>
            </a:ext>
          </a:extLst>
        </xdr:cNvPr>
        <xdr:cNvSpPr txBox="1"/>
      </xdr:nvSpPr>
      <xdr:spPr>
        <a:xfrm>
          <a:off x="4216400" y="1371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1015</xdr:rowOff>
    </xdr:from>
    <xdr:to>
      <xdr:col>20</xdr:col>
      <xdr:colOff>38100</xdr:colOff>
      <xdr:row>83</xdr:row>
      <xdr:rowOff>102615</xdr:rowOff>
    </xdr:to>
    <xdr:sp macro="" textlink="">
      <xdr:nvSpPr>
        <xdr:cNvPr id="302" name="楕円 301">
          <a:extLst>
            <a:ext uri="{FF2B5EF4-FFF2-40B4-BE49-F238E27FC236}">
              <a16:creationId xmlns:a16="http://schemas.microsoft.com/office/drawing/2014/main" id="{BA756A97-DDE6-4FE7-A866-D2DA561238A5}"/>
            </a:ext>
          </a:extLst>
        </xdr:cNvPr>
        <xdr:cNvSpPr/>
      </xdr:nvSpPr>
      <xdr:spPr>
        <a:xfrm>
          <a:off x="3384550" y="13704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51815</xdr:rowOff>
    </xdr:from>
    <xdr:to>
      <xdr:col>24</xdr:col>
      <xdr:colOff>63500</xdr:colOff>
      <xdr:row>83</xdr:row>
      <xdr:rowOff>88392</xdr:rowOff>
    </xdr:to>
    <xdr:cxnSp macro="">
      <xdr:nvCxnSpPr>
        <xdr:cNvPr id="303" name="直線コネクタ 302">
          <a:extLst>
            <a:ext uri="{FF2B5EF4-FFF2-40B4-BE49-F238E27FC236}">
              <a16:creationId xmlns:a16="http://schemas.microsoft.com/office/drawing/2014/main" id="{9DCFE097-2F4F-4126-9805-4E28987241BB}"/>
            </a:ext>
          </a:extLst>
        </xdr:cNvPr>
        <xdr:cNvCxnSpPr/>
      </xdr:nvCxnSpPr>
      <xdr:spPr>
        <a:xfrm>
          <a:off x="3429000" y="13755115"/>
          <a:ext cx="7493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304" name="楕円 303">
          <a:extLst>
            <a:ext uri="{FF2B5EF4-FFF2-40B4-BE49-F238E27FC236}">
              <a16:creationId xmlns:a16="http://schemas.microsoft.com/office/drawing/2014/main" id="{1BD64E8B-1B18-4095-BF24-5435EAC62C41}"/>
            </a:ext>
          </a:extLst>
        </xdr:cNvPr>
        <xdr:cNvSpPr/>
      </xdr:nvSpPr>
      <xdr:spPr>
        <a:xfrm>
          <a:off x="2571750" y="13674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51815</xdr:rowOff>
    </xdr:to>
    <xdr:cxnSp macro="">
      <xdr:nvCxnSpPr>
        <xdr:cNvPr id="305" name="直線コネクタ 304">
          <a:extLst>
            <a:ext uri="{FF2B5EF4-FFF2-40B4-BE49-F238E27FC236}">
              <a16:creationId xmlns:a16="http://schemas.microsoft.com/office/drawing/2014/main" id="{92C19B4D-BB5C-4E08-9DA2-7DDB8888FECF}"/>
            </a:ext>
          </a:extLst>
        </xdr:cNvPr>
        <xdr:cNvCxnSpPr/>
      </xdr:nvCxnSpPr>
      <xdr:spPr>
        <a:xfrm>
          <a:off x="2622550" y="13718539"/>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129032</xdr:rowOff>
    </xdr:from>
    <xdr:to>
      <xdr:col>10</xdr:col>
      <xdr:colOff>165100</xdr:colOff>
      <xdr:row>83</xdr:row>
      <xdr:rowOff>59182</xdr:rowOff>
    </xdr:to>
    <xdr:sp macro="" textlink="">
      <xdr:nvSpPr>
        <xdr:cNvPr id="306" name="楕円 305">
          <a:extLst>
            <a:ext uri="{FF2B5EF4-FFF2-40B4-BE49-F238E27FC236}">
              <a16:creationId xmlns:a16="http://schemas.microsoft.com/office/drawing/2014/main" id="{7472198E-C421-4E14-85DB-33AB3EF609E8}"/>
            </a:ext>
          </a:extLst>
        </xdr:cNvPr>
        <xdr:cNvSpPr/>
      </xdr:nvSpPr>
      <xdr:spPr>
        <a:xfrm>
          <a:off x="1778000" y="13667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xdr:rowOff>
    </xdr:from>
    <xdr:to>
      <xdr:col>15</xdr:col>
      <xdr:colOff>50800</xdr:colOff>
      <xdr:row>83</xdr:row>
      <xdr:rowOff>15239</xdr:rowOff>
    </xdr:to>
    <xdr:cxnSp macro="">
      <xdr:nvCxnSpPr>
        <xdr:cNvPr id="307" name="直線コネクタ 306">
          <a:extLst>
            <a:ext uri="{FF2B5EF4-FFF2-40B4-BE49-F238E27FC236}">
              <a16:creationId xmlns:a16="http://schemas.microsoft.com/office/drawing/2014/main" id="{30BBDEF3-F1F6-4887-8B9D-58722D7A14D0}"/>
            </a:ext>
          </a:extLst>
        </xdr:cNvPr>
        <xdr:cNvCxnSpPr/>
      </xdr:nvCxnSpPr>
      <xdr:spPr>
        <a:xfrm>
          <a:off x="1828800" y="13711682"/>
          <a:ext cx="7937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60452</xdr:rowOff>
    </xdr:from>
    <xdr:to>
      <xdr:col>6</xdr:col>
      <xdr:colOff>38100</xdr:colOff>
      <xdr:row>82</xdr:row>
      <xdr:rowOff>162052</xdr:rowOff>
    </xdr:to>
    <xdr:sp macro="" textlink="">
      <xdr:nvSpPr>
        <xdr:cNvPr id="308" name="楕円 307">
          <a:extLst>
            <a:ext uri="{FF2B5EF4-FFF2-40B4-BE49-F238E27FC236}">
              <a16:creationId xmlns:a16="http://schemas.microsoft.com/office/drawing/2014/main" id="{4AABD994-94F0-4551-B5C9-A3DD38DECD0D}"/>
            </a:ext>
          </a:extLst>
        </xdr:cNvPr>
        <xdr:cNvSpPr/>
      </xdr:nvSpPr>
      <xdr:spPr>
        <a:xfrm>
          <a:off x="984250" y="13598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111252</xdr:rowOff>
    </xdr:from>
    <xdr:to>
      <xdr:col>10</xdr:col>
      <xdr:colOff>114300</xdr:colOff>
      <xdr:row>83</xdr:row>
      <xdr:rowOff>8382</xdr:rowOff>
    </xdr:to>
    <xdr:cxnSp macro="">
      <xdr:nvCxnSpPr>
        <xdr:cNvPr id="309" name="直線コネクタ 308">
          <a:extLst>
            <a:ext uri="{FF2B5EF4-FFF2-40B4-BE49-F238E27FC236}">
              <a16:creationId xmlns:a16="http://schemas.microsoft.com/office/drawing/2014/main" id="{C1C2E2C4-230F-40CC-B3C4-834F6E79F5CD}"/>
            </a:ext>
          </a:extLst>
        </xdr:cNvPr>
        <xdr:cNvCxnSpPr/>
      </xdr:nvCxnSpPr>
      <xdr:spPr>
        <a:xfrm>
          <a:off x="1028700" y="13649452"/>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CA605CA1-1BDE-4A0A-8387-C18D3176E67E}"/>
            </a:ext>
          </a:extLst>
        </xdr:cNvPr>
        <xdr:cNvSpPr txBox="1"/>
      </xdr:nvSpPr>
      <xdr:spPr>
        <a:xfrm>
          <a:off x="3239144" y="13363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A5A65512-06A2-48C6-83AB-682F0AD40019}"/>
            </a:ext>
          </a:extLst>
        </xdr:cNvPr>
        <xdr:cNvSpPr txBox="1"/>
      </xdr:nvSpPr>
      <xdr:spPr>
        <a:xfrm>
          <a:off x="2439044" y="133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601CC0D2-84D3-4AD7-ACE0-A410104A0D2B}"/>
            </a:ext>
          </a:extLst>
        </xdr:cNvPr>
        <xdr:cNvSpPr txBox="1"/>
      </xdr:nvSpPr>
      <xdr:spPr>
        <a:xfrm>
          <a:off x="1645294" y="1330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EEE3E4F2-225B-4AB7-8E1A-7F899662DA16}"/>
            </a:ext>
          </a:extLst>
        </xdr:cNvPr>
        <xdr:cNvSpPr txBox="1"/>
      </xdr:nvSpPr>
      <xdr:spPr>
        <a:xfrm>
          <a:off x="851544" y="1328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93742</xdr:rowOff>
    </xdr:from>
    <xdr:ext cx="405111" cy="259045"/>
    <xdr:sp macro="" textlink="">
      <xdr:nvSpPr>
        <xdr:cNvPr id="314" name="n_1mainValue【公営住宅】&#10;有形固定資産減価償却率">
          <a:extLst>
            <a:ext uri="{FF2B5EF4-FFF2-40B4-BE49-F238E27FC236}">
              <a16:creationId xmlns:a16="http://schemas.microsoft.com/office/drawing/2014/main" id="{DF57C570-0801-419E-8A86-81348428532B}"/>
            </a:ext>
          </a:extLst>
        </xdr:cNvPr>
        <xdr:cNvSpPr txBox="1"/>
      </xdr:nvSpPr>
      <xdr:spPr>
        <a:xfrm>
          <a:off x="3239144" y="1379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5" name="n_2mainValue【公営住宅】&#10;有形固定資産減価償却率">
          <a:extLst>
            <a:ext uri="{FF2B5EF4-FFF2-40B4-BE49-F238E27FC236}">
              <a16:creationId xmlns:a16="http://schemas.microsoft.com/office/drawing/2014/main" id="{7C9ECD5F-4ECB-419A-8504-C7B47C8AE79C}"/>
            </a:ext>
          </a:extLst>
        </xdr:cNvPr>
        <xdr:cNvSpPr txBox="1"/>
      </xdr:nvSpPr>
      <xdr:spPr>
        <a:xfrm>
          <a:off x="2439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50309</xdr:rowOff>
    </xdr:from>
    <xdr:ext cx="405111" cy="259045"/>
    <xdr:sp macro="" textlink="">
      <xdr:nvSpPr>
        <xdr:cNvPr id="316" name="n_3mainValue【公営住宅】&#10;有形固定資産減価償却率">
          <a:extLst>
            <a:ext uri="{FF2B5EF4-FFF2-40B4-BE49-F238E27FC236}">
              <a16:creationId xmlns:a16="http://schemas.microsoft.com/office/drawing/2014/main" id="{A13FB184-9283-4F43-A0AB-74DB65E48981}"/>
            </a:ext>
          </a:extLst>
        </xdr:cNvPr>
        <xdr:cNvSpPr txBox="1"/>
      </xdr:nvSpPr>
      <xdr:spPr>
        <a:xfrm>
          <a:off x="1645294" y="1375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153179</xdr:rowOff>
    </xdr:from>
    <xdr:ext cx="405111" cy="259045"/>
    <xdr:sp macro="" textlink="">
      <xdr:nvSpPr>
        <xdr:cNvPr id="317" name="n_4mainValue【公営住宅】&#10;有形固定資産減価償却率">
          <a:extLst>
            <a:ext uri="{FF2B5EF4-FFF2-40B4-BE49-F238E27FC236}">
              <a16:creationId xmlns:a16="http://schemas.microsoft.com/office/drawing/2014/main" id="{D3AB0B33-DAED-4250-8024-7BB242296FB3}"/>
            </a:ext>
          </a:extLst>
        </xdr:cNvPr>
        <xdr:cNvSpPr txBox="1"/>
      </xdr:nvSpPr>
      <xdr:spPr>
        <a:xfrm>
          <a:off x="851544" y="1369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46708FD-AB73-4CFB-B29F-AB3B83BFCD36}"/>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6974690-91F6-4718-8F22-127657EA3EE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7389135-4ECA-4141-973C-2EA150CE5215}"/>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38CC5B4-2E53-43B4-AEEF-6328EA3C3F43}"/>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19544D3-0C04-4E7D-95B1-BFE79BF8D794}"/>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230BE3B-A45F-41A1-B196-F579CA72B559}"/>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55103A2-FCDC-489E-AC9C-6168D7BBFD08}"/>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905FAAB-69CA-41BB-BAD3-97113E0F12B3}"/>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DA99CD74-2FDB-4993-9994-CA5B5317C4E8}"/>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E7620A0-1496-4271-8AE6-E6CF389D4917}"/>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C22B3A0-4755-4861-B9A7-06743D1D518F}"/>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4D1D037-F6C5-41AF-A136-5A1924AD00E8}"/>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AB67DFB5-C4F8-49E4-8819-FD08D9B74B79}"/>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93B65FB0-E853-4C0A-9D04-1F4DC557EFB8}"/>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89BC66C-E5D2-43AA-AD06-48989E74C228}"/>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347155E-CE05-4952-BB0E-65D5D19D125F}"/>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5276C20-5E58-466D-835A-1CECD348F834}"/>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E8A200A-0059-4FD9-BF42-4482DFE1384C}"/>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4F16434-A8DD-4FCE-883E-3C9A69346A13}"/>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8D7BF6F-8DBA-4C27-9264-A4FE84B3D0C8}"/>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324ACB1-C1E1-42D0-B959-E47DE2C9C6CE}"/>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407E76B-CA44-4B32-B8B0-7BEF3DCA73AA}"/>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5B0A583-C6C7-4178-905C-B98AAEAA9814}"/>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30E1E85A-31B6-4778-949B-0B9B8DA59077}"/>
            </a:ext>
          </a:extLst>
        </xdr:cNvPr>
        <xdr:cNvCxnSpPr/>
      </xdr:nvCxnSpPr>
      <xdr:spPr>
        <a:xfrm flipV="1">
          <a:off x="9429115" y="13046139"/>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5F75A05-9C80-4B9D-B656-70B24A700F7C}"/>
            </a:ext>
          </a:extLst>
        </xdr:cNvPr>
        <xdr:cNvSpPr txBox="1"/>
      </xdr:nvSpPr>
      <xdr:spPr>
        <a:xfrm>
          <a:off x="9467850" y="143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285263CA-C5BE-47F2-BA48-3869B44FEA8E}"/>
            </a:ext>
          </a:extLst>
        </xdr:cNvPr>
        <xdr:cNvCxnSpPr/>
      </xdr:nvCxnSpPr>
      <xdr:spPr>
        <a:xfrm>
          <a:off x="9359900" y="143115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64C5B63-7591-49A2-8C6D-8FD8604D5B39}"/>
            </a:ext>
          </a:extLst>
        </xdr:cNvPr>
        <xdr:cNvSpPr txBox="1"/>
      </xdr:nvSpPr>
      <xdr:spPr>
        <a:xfrm>
          <a:off x="9467850" y="128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8BBB74DC-8E3E-411F-BEBC-7D2F8CB011FE}"/>
            </a:ext>
          </a:extLst>
        </xdr:cNvPr>
        <xdr:cNvCxnSpPr/>
      </xdr:nvCxnSpPr>
      <xdr:spPr>
        <a:xfrm>
          <a:off x="9359900" y="13046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602D00F-BE3C-44EF-9593-EF17C647B704}"/>
            </a:ext>
          </a:extLst>
        </xdr:cNvPr>
        <xdr:cNvSpPr txBox="1"/>
      </xdr:nvSpPr>
      <xdr:spPr>
        <a:xfrm>
          <a:off x="9467850" y="14002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7AB62D7-BEC1-4BAE-B598-A982F085197C}"/>
            </a:ext>
          </a:extLst>
        </xdr:cNvPr>
        <xdr:cNvSpPr/>
      </xdr:nvSpPr>
      <xdr:spPr>
        <a:xfrm>
          <a:off x="9398000" y="141444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22238C3B-680B-4712-9773-591AC608F715}"/>
            </a:ext>
          </a:extLst>
        </xdr:cNvPr>
        <xdr:cNvSpPr/>
      </xdr:nvSpPr>
      <xdr:spPr>
        <a:xfrm>
          <a:off x="8636000" y="14169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7030519A-FA80-442D-8D77-1660180C4C97}"/>
            </a:ext>
          </a:extLst>
        </xdr:cNvPr>
        <xdr:cNvSpPr/>
      </xdr:nvSpPr>
      <xdr:spPr>
        <a:xfrm>
          <a:off x="7842250" y="141684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7A33E46F-5474-41AC-B399-28AC0340FBCF}"/>
            </a:ext>
          </a:extLst>
        </xdr:cNvPr>
        <xdr:cNvSpPr/>
      </xdr:nvSpPr>
      <xdr:spPr>
        <a:xfrm>
          <a:off x="7029450" y="141701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508C830-575E-4524-991A-17797A249CC1}"/>
            </a:ext>
          </a:extLst>
        </xdr:cNvPr>
        <xdr:cNvSpPr/>
      </xdr:nvSpPr>
      <xdr:spPr>
        <a:xfrm>
          <a:off x="6235700" y="141671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87BCB6C-936E-45EA-A794-FE7A107A53CA}"/>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4002737-40B4-4D1A-A549-BBB69B5546F3}"/>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CF724E4-B112-41D9-86A6-E5DD80755AB3}"/>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0013A19-0C23-462B-875D-F99D5C99B7B7}"/>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0931E52-36C7-4183-BBB9-307B58D9E37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163513</xdr:rowOff>
    </xdr:from>
    <xdr:to>
      <xdr:col>55</xdr:col>
      <xdr:colOff>50800</xdr:colOff>
      <xdr:row>86</xdr:row>
      <xdr:rowOff>93663</xdr:rowOff>
    </xdr:to>
    <xdr:sp macro="" textlink="">
      <xdr:nvSpPr>
        <xdr:cNvPr id="357" name="楕円 356">
          <a:extLst>
            <a:ext uri="{FF2B5EF4-FFF2-40B4-BE49-F238E27FC236}">
              <a16:creationId xmlns:a16="http://schemas.microsoft.com/office/drawing/2014/main" id="{0EC1C06F-813E-46B6-BACF-EBD56765415F}"/>
            </a:ext>
          </a:extLst>
        </xdr:cNvPr>
        <xdr:cNvSpPr/>
      </xdr:nvSpPr>
      <xdr:spPr>
        <a:xfrm>
          <a:off x="9398000" y="14197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434AABFD-BB07-48A2-A43B-F7508B11A3D8}"/>
            </a:ext>
          </a:extLst>
        </xdr:cNvPr>
        <xdr:cNvSpPr txBox="1"/>
      </xdr:nvSpPr>
      <xdr:spPr>
        <a:xfrm>
          <a:off x="9467850" y="141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164085</xdr:rowOff>
    </xdr:from>
    <xdr:to>
      <xdr:col>50</xdr:col>
      <xdr:colOff>165100</xdr:colOff>
      <xdr:row>86</xdr:row>
      <xdr:rowOff>94235</xdr:rowOff>
    </xdr:to>
    <xdr:sp macro="" textlink="">
      <xdr:nvSpPr>
        <xdr:cNvPr id="359" name="楕円 358">
          <a:extLst>
            <a:ext uri="{FF2B5EF4-FFF2-40B4-BE49-F238E27FC236}">
              <a16:creationId xmlns:a16="http://schemas.microsoft.com/office/drawing/2014/main" id="{FB1BA6A0-744B-4568-A489-1B8BAF69D5A4}"/>
            </a:ext>
          </a:extLst>
        </xdr:cNvPr>
        <xdr:cNvSpPr/>
      </xdr:nvSpPr>
      <xdr:spPr>
        <a:xfrm>
          <a:off x="8636000" y="14197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42863</xdr:rowOff>
    </xdr:from>
    <xdr:to>
      <xdr:col>55</xdr:col>
      <xdr:colOff>0</xdr:colOff>
      <xdr:row>86</xdr:row>
      <xdr:rowOff>43435</xdr:rowOff>
    </xdr:to>
    <xdr:cxnSp macro="">
      <xdr:nvCxnSpPr>
        <xdr:cNvPr id="360" name="直線コネクタ 359">
          <a:extLst>
            <a:ext uri="{FF2B5EF4-FFF2-40B4-BE49-F238E27FC236}">
              <a16:creationId xmlns:a16="http://schemas.microsoft.com/office/drawing/2014/main" id="{F77381C6-063A-4705-8F33-E84C3FFADDB4}"/>
            </a:ext>
          </a:extLst>
        </xdr:cNvPr>
        <xdr:cNvCxnSpPr/>
      </xdr:nvCxnSpPr>
      <xdr:spPr>
        <a:xfrm flipV="1">
          <a:off x="8686800" y="14241463"/>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164846</xdr:rowOff>
    </xdr:from>
    <xdr:to>
      <xdr:col>46</xdr:col>
      <xdr:colOff>38100</xdr:colOff>
      <xdr:row>86</xdr:row>
      <xdr:rowOff>94996</xdr:rowOff>
    </xdr:to>
    <xdr:sp macro="" textlink="">
      <xdr:nvSpPr>
        <xdr:cNvPr id="361" name="楕円 360">
          <a:extLst>
            <a:ext uri="{FF2B5EF4-FFF2-40B4-BE49-F238E27FC236}">
              <a16:creationId xmlns:a16="http://schemas.microsoft.com/office/drawing/2014/main" id="{B571A216-D2E6-4074-914E-F7C076469416}"/>
            </a:ext>
          </a:extLst>
        </xdr:cNvPr>
        <xdr:cNvSpPr/>
      </xdr:nvSpPr>
      <xdr:spPr>
        <a:xfrm>
          <a:off x="7842250" y="14198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43435</xdr:rowOff>
    </xdr:from>
    <xdr:to>
      <xdr:col>50</xdr:col>
      <xdr:colOff>114300</xdr:colOff>
      <xdr:row>86</xdr:row>
      <xdr:rowOff>44196</xdr:rowOff>
    </xdr:to>
    <xdr:cxnSp macro="">
      <xdr:nvCxnSpPr>
        <xdr:cNvPr id="362" name="直線コネクタ 361">
          <a:extLst>
            <a:ext uri="{FF2B5EF4-FFF2-40B4-BE49-F238E27FC236}">
              <a16:creationId xmlns:a16="http://schemas.microsoft.com/office/drawing/2014/main" id="{04F1ED86-1B17-4386-8533-48A995B8973C}"/>
            </a:ext>
          </a:extLst>
        </xdr:cNvPr>
        <xdr:cNvCxnSpPr/>
      </xdr:nvCxnSpPr>
      <xdr:spPr>
        <a:xfrm flipV="1">
          <a:off x="7886700" y="14242035"/>
          <a:ext cx="8001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165988</xdr:rowOff>
    </xdr:from>
    <xdr:to>
      <xdr:col>41</xdr:col>
      <xdr:colOff>101600</xdr:colOff>
      <xdr:row>86</xdr:row>
      <xdr:rowOff>96138</xdr:rowOff>
    </xdr:to>
    <xdr:sp macro="" textlink="">
      <xdr:nvSpPr>
        <xdr:cNvPr id="363" name="楕円 362">
          <a:extLst>
            <a:ext uri="{FF2B5EF4-FFF2-40B4-BE49-F238E27FC236}">
              <a16:creationId xmlns:a16="http://schemas.microsoft.com/office/drawing/2014/main" id="{62AA89EE-1BA5-4EB8-8085-845F8DC5342A}"/>
            </a:ext>
          </a:extLst>
        </xdr:cNvPr>
        <xdr:cNvSpPr/>
      </xdr:nvSpPr>
      <xdr:spPr>
        <a:xfrm>
          <a:off x="7029450" y="14199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44196</xdr:rowOff>
    </xdr:from>
    <xdr:to>
      <xdr:col>45</xdr:col>
      <xdr:colOff>177800</xdr:colOff>
      <xdr:row>86</xdr:row>
      <xdr:rowOff>45338</xdr:rowOff>
    </xdr:to>
    <xdr:cxnSp macro="">
      <xdr:nvCxnSpPr>
        <xdr:cNvPr id="364" name="直線コネクタ 363">
          <a:extLst>
            <a:ext uri="{FF2B5EF4-FFF2-40B4-BE49-F238E27FC236}">
              <a16:creationId xmlns:a16="http://schemas.microsoft.com/office/drawing/2014/main" id="{33E06D92-A220-4448-B6E0-1A0366D14F0F}"/>
            </a:ext>
          </a:extLst>
        </xdr:cNvPr>
        <xdr:cNvCxnSpPr/>
      </xdr:nvCxnSpPr>
      <xdr:spPr>
        <a:xfrm flipV="1">
          <a:off x="7080250" y="14242796"/>
          <a:ext cx="8064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166942</xdr:rowOff>
    </xdr:from>
    <xdr:to>
      <xdr:col>36</xdr:col>
      <xdr:colOff>165100</xdr:colOff>
      <xdr:row>86</xdr:row>
      <xdr:rowOff>97092</xdr:rowOff>
    </xdr:to>
    <xdr:sp macro="" textlink="">
      <xdr:nvSpPr>
        <xdr:cNvPr id="365" name="楕円 364">
          <a:extLst>
            <a:ext uri="{FF2B5EF4-FFF2-40B4-BE49-F238E27FC236}">
              <a16:creationId xmlns:a16="http://schemas.microsoft.com/office/drawing/2014/main" id="{FED182A7-2FEB-4C2C-BFDC-F54CF57D7BEF}"/>
            </a:ext>
          </a:extLst>
        </xdr:cNvPr>
        <xdr:cNvSpPr/>
      </xdr:nvSpPr>
      <xdr:spPr>
        <a:xfrm>
          <a:off x="6235700" y="142004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45338</xdr:rowOff>
    </xdr:from>
    <xdr:to>
      <xdr:col>41</xdr:col>
      <xdr:colOff>50800</xdr:colOff>
      <xdr:row>86</xdr:row>
      <xdr:rowOff>46292</xdr:rowOff>
    </xdr:to>
    <xdr:cxnSp macro="">
      <xdr:nvCxnSpPr>
        <xdr:cNvPr id="366" name="直線コネクタ 365">
          <a:extLst>
            <a:ext uri="{FF2B5EF4-FFF2-40B4-BE49-F238E27FC236}">
              <a16:creationId xmlns:a16="http://schemas.microsoft.com/office/drawing/2014/main" id="{169923B9-DE38-4A99-878D-821830014281}"/>
            </a:ext>
          </a:extLst>
        </xdr:cNvPr>
        <xdr:cNvCxnSpPr/>
      </xdr:nvCxnSpPr>
      <xdr:spPr>
        <a:xfrm flipV="1">
          <a:off x="6286500" y="14243938"/>
          <a:ext cx="79375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EFCF4B0A-1A2D-4058-88BB-6BF88BD51A7B}"/>
            </a:ext>
          </a:extLst>
        </xdr:cNvPr>
        <xdr:cNvSpPr txBox="1"/>
      </xdr:nvSpPr>
      <xdr:spPr>
        <a:xfrm>
          <a:off x="8458277" y="1395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415A28D1-1C2C-457B-924C-2E9F3B586080}"/>
            </a:ext>
          </a:extLst>
        </xdr:cNvPr>
        <xdr:cNvSpPr txBox="1"/>
      </xdr:nvSpPr>
      <xdr:spPr>
        <a:xfrm>
          <a:off x="76772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CB2D2901-B2E9-4A43-BCE8-DE4A9318DC06}"/>
            </a:ext>
          </a:extLst>
        </xdr:cNvPr>
        <xdr:cNvSpPr txBox="1"/>
      </xdr:nvSpPr>
      <xdr:spPr>
        <a:xfrm>
          <a:off x="6864427" y="1395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CB0B201A-0CAB-40FA-802C-6A3076D62720}"/>
            </a:ext>
          </a:extLst>
        </xdr:cNvPr>
        <xdr:cNvSpPr txBox="1"/>
      </xdr:nvSpPr>
      <xdr:spPr>
        <a:xfrm>
          <a:off x="6070677" y="139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85362</xdr:rowOff>
    </xdr:from>
    <xdr:ext cx="469744" cy="259045"/>
    <xdr:sp macro="" textlink="">
      <xdr:nvSpPr>
        <xdr:cNvPr id="371" name="n_1mainValue【公営住宅】&#10;一人当たり面積">
          <a:extLst>
            <a:ext uri="{FF2B5EF4-FFF2-40B4-BE49-F238E27FC236}">
              <a16:creationId xmlns:a16="http://schemas.microsoft.com/office/drawing/2014/main" id="{609DFA43-DC23-4E0E-9448-90BB0AFE6D4F}"/>
            </a:ext>
          </a:extLst>
        </xdr:cNvPr>
        <xdr:cNvSpPr txBox="1"/>
      </xdr:nvSpPr>
      <xdr:spPr>
        <a:xfrm>
          <a:off x="8458277" y="142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86123</xdr:rowOff>
    </xdr:from>
    <xdr:ext cx="469744" cy="259045"/>
    <xdr:sp macro="" textlink="">
      <xdr:nvSpPr>
        <xdr:cNvPr id="372" name="n_2mainValue【公営住宅】&#10;一人当たり面積">
          <a:extLst>
            <a:ext uri="{FF2B5EF4-FFF2-40B4-BE49-F238E27FC236}">
              <a16:creationId xmlns:a16="http://schemas.microsoft.com/office/drawing/2014/main" id="{02DA1467-B38E-48AA-BD86-CB82C431B764}"/>
            </a:ext>
          </a:extLst>
        </xdr:cNvPr>
        <xdr:cNvSpPr txBox="1"/>
      </xdr:nvSpPr>
      <xdr:spPr>
        <a:xfrm>
          <a:off x="7677227" y="142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87265</xdr:rowOff>
    </xdr:from>
    <xdr:ext cx="469744" cy="259045"/>
    <xdr:sp macro="" textlink="">
      <xdr:nvSpPr>
        <xdr:cNvPr id="373" name="n_3mainValue【公営住宅】&#10;一人当たり面積">
          <a:extLst>
            <a:ext uri="{FF2B5EF4-FFF2-40B4-BE49-F238E27FC236}">
              <a16:creationId xmlns:a16="http://schemas.microsoft.com/office/drawing/2014/main" id="{24897849-4F10-472F-91EB-D8BA9EE2DE84}"/>
            </a:ext>
          </a:extLst>
        </xdr:cNvPr>
        <xdr:cNvSpPr txBox="1"/>
      </xdr:nvSpPr>
      <xdr:spPr>
        <a:xfrm>
          <a:off x="6864427" y="1428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88219</xdr:rowOff>
    </xdr:from>
    <xdr:ext cx="469744" cy="259045"/>
    <xdr:sp macro="" textlink="">
      <xdr:nvSpPr>
        <xdr:cNvPr id="374" name="n_4mainValue【公営住宅】&#10;一人当たり面積">
          <a:extLst>
            <a:ext uri="{FF2B5EF4-FFF2-40B4-BE49-F238E27FC236}">
              <a16:creationId xmlns:a16="http://schemas.microsoft.com/office/drawing/2014/main" id="{D2C80DC5-1CC2-4C14-A016-0C7ABEFD8B61}"/>
            </a:ext>
          </a:extLst>
        </xdr:cNvPr>
        <xdr:cNvSpPr txBox="1"/>
      </xdr:nvSpPr>
      <xdr:spPr>
        <a:xfrm>
          <a:off x="6070677" y="1428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891692C-D76C-4E84-BA5E-18F45932DF19}"/>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7F6588B-0668-4CD5-A7B1-B6CB35F9CF18}"/>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84A4D77-9892-435F-B1A4-93676C61B61A}"/>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27F79EE-7D84-4797-811D-AE6EA97E9C05}"/>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91B0520-95AB-45A7-AE03-9F69EC2A982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66B61AD-22C2-4715-9929-B6C042650A2A}"/>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315E7DE-8196-4647-99E7-3DDE85ED703D}"/>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785264C-6595-4F01-BD2D-10D92D7A1313}"/>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DFE61B2-B28D-4C3A-AEC7-810C63562C44}"/>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BF6B13C-D4E2-4EEC-A2E0-A2AA1D3AFB1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F9FC9A7-D9E8-4AAC-B071-0477CEF815CD}"/>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58D2530-A1D8-41BD-BE10-D116E33629D7}"/>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5A6B541-1D8D-45E5-AB12-0F375BB701DB}"/>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E7B4E53-238C-48F7-926E-2D61FACBABF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A1426AB-8EDD-44CF-A2AF-8EEF39AC742C}"/>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F31213A-FCDD-4973-9DA4-57F5FE2D699E}"/>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1D6975A-7072-4A8B-B70B-1FA4603D1F55}"/>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4F90F7C-9B05-4F7B-93D2-7FA48E39B95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9E30217A-2781-47FC-846C-E56BB4BFA530}"/>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FD9942C-A242-4342-90E9-7A168BAAF714}"/>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1FA9EC-BA06-4A74-996F-1F498256AC7A}"/>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B775B45-850E-4F4E-BCF6-BF948DE8ED6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1874A63C-4E6F-46E1-B5F6-83E0995D35A3}"/>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9CCB195-E3A4-4460-AD0E-8E66954B2063}"/>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089181B-F8D8-446B-AA7C-2089FDE6D27E}"/>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1EEF9FF-3504-4554-91EA-B5B7BD91494F}"/>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A7CDFF96-2420-43AD-BE9C-822AB0FDA22B}"/>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25BAC75-F9FA-4E95-98C8-A1A4AD89293A}"/>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3EFD1921-6346-4AFE-8427-5B8B02F03CDD}"/>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C1FB8E9-8176-4A9E-9FC9-C55EE08FA910}"/>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9886C47C-A30C-4B53-B54C-D8D222139585}"/>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8F0F431-1082-4A83-90F8-855DE080D3E3}"/>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89CC0E5-DADD-40A2-969C-D4ABFFC8CBF0}"/>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349FF703-FB37-4950-8A7F-968264CB4046}"/>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C9E44B4B-B55D-46B6-80BB-F763974842BB}"/>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57FA7AF8-2D6B-48EC-B195-D55967AD5610}"/>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EE7F508E-A22F-4764-BD4A-9C0F8752211F}"/>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D928258-33EB-4328-B49D-5246DA2AFCEB}"/>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41E00002-3FF4-44AE-B36D-702147FD4E87}"/>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C48A924F-96AE-4CFE-8EAE-2DC72E682D50}"/>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564E7334-BC34-4D83-BFEB-345BE44111DC}"/>
            </a:ext>
          </a:extLst>
        </xdr:cNvPr>
        <xdr:cNvCxnSpPr/>
      </xdr:nvCxnSpPr>
      <xdr:spPr>
        <a:xfrm flipV="1">
          <a:off x="14699614" y="5638165"/>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5C2862BD-5716-4991-AAB8-05E6CD58D34E}"/>
            </a:ext>
          </a:extLst>
        </xdr:cNvPr>
        <xdr:cNvSpPr txBox="1"/>
      </xdr:nvSpPr>
      <xdr:spPr>
        <a:xfrm>
          <a:off x="14738350" y="690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49C40B2E-5238-4200-9B21-1733C0B4E77B}"/>
            </a:ext>
          </a:extLst>
        </xdr:cNvPr>
        <xdr:cNvCxnSpPr/>
      </xdr:nvCxnSpPr>
      <xdr:spPr>
        <a:xfrm>
          <a:off x="14611350" y="690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E2DDFE34-F197-4100-AACB-54535F3DF08D}"/>
            </a:ext>
          </a:extLst>
        </xdr:cNvPr>
        <xdr:cNvSpPr txBox="1"/>
      </xdr:nvSpPr>
      <xdr:spPr>
        <a:xfrm>
          <a:off x="14738350"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AD40234F-43BD-46D6-918E-7BE0C595238E}"/>
            </a:ext>
          </a:extLst>
        </xdr:cNvPr>
        <xdr:cNvCxnSpPr/>
      </xdr:nvCxnSpPr>
      <xdr:spPr>
        <a:xfrm>
          <a:off x="14611350" y="5638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A70C762-38D2-4F70-BA91-18DA25C3D5A7}"/>
            </a:ext>
          </a:extLst>
        </xdr:cNvPr>
        <xdr:cNvSpPr txBox="1"/>
      </xdr:nvSpPr>
      <xdr:spPr>
        <a:xfrm>
          <a:off x="1473835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53CB8EA4-67D6-49F0-B177-8B445637A474}"/>
            </a:ext>
          </a:extLst>
        </xdr:cNvPr>
        <xdr:cNvSpPr/>
      </xdr:nvSpPr>
      <xdr:spPr>
        <a:xfrm>
          <a:off x="14649450" y="6231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810A638E-678D-46B4-87EA-86C8FA2566CA}"/>
            </a:ext>
          </a:extLst>
        </xdr:cNvPr>
        <xdr:cNvSpPr/>
      </xdr:nvSpPr>
      <xdr:spPr>
        <a:xfrm>
          <a:off x="13887450" y="6240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B3DAE4E1-CB06-408F-A9C8-A830005B7D1B}"/>
            </a:ext>
          </a:extLst>
        </xdr:cNvPr>
        <xdr:cNvSpPr/>
      </xdr:nvSpPr>
      <xdr:spPr>
        <a:xfrm>
          <a:off x="13093700" y="6242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20C6C07-46A7-45E3-9F1D-D462D338D5F4}"/>
            </a:ext>
          </a:extLst>
        </xdr:cNvPr>
        <xdr:cNvSpPr/>
      </xdr:nvSpPr>
      <xdr:spPr>
        <a:xfrm>
          <a:off x="12299950" y="625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39534A3E-B0EF-4B05-BCA6-A2BFB23CBCF8}"/>
            </a:ext>
          </a:extLst>
        </xdr:cNvPr>
        <xdr:cNvSpPr/>
      </xdr:nvSpPr>
      <xdr:spPr>
        <a:xfrm>
          <a:off x="11487150" y="61969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54E3D05-B014-48DE-A692-867AC7758029}"/>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717FEDB-04F1-4E2B-A99D-1A59FFCF52C0}"/>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1CB47D8-0BAB-4CDA-AA92-98629047330F}"/>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AF493C5-1D6B-4D5B-A948-E6BE7187D4E2}"/>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B8AF0E5-0254-4D53-A972-FF9AF4A00ED0}"/>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31" name="楕円 430">
          <a:extLst>
            <a:ext uri="{FF2B5EF4-FFF2-40B4-BE49-F238E27FC236}">
              <a16:creationId xmlns:a16="http://schemas.microsoft.com/office/drawing/2014/main" id="{D2618128-4406-4960-864B-192715EE2737}"/>
            </a:ext>
          </a:extLst>
        </xdr:cNvPr>
        <xdr:cNvSpPr/>
      </xdr:nvSpPr>
      <xdr:spPr>
        <a:xfrm>
          <a:off x="14649450" y="6424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84F7C61B-4C01-4E62-8B53-E14716BA6360}"/>
            </a:ext>
          </a:extLst>
        </xdr:cNvPr>
        <xdr:cNvSpPr txBox="1"/>
      </xdr:nvSpPr>
      <xdr:spPr>
        <a:xfrm>
          <a:off x="1473835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33" name="楕円 432">
          <a:extLst>
            <a:ext uri="{FF2B5EF4-FFF2-40B4-BE49-F238E27FC236}">
              <a16:creationId xmlns:a16="http://schemas.microsoft.com/office/drawing/2014/main" id="{FE056C21-5267-49E9-B5B9-8A059CBB56D1}"/>
            </a:ext>
          </a:extLst>
        </xdr:cNvPr>
        <xdr:cNvSpPr/>
      </xdr:nvSpPr>
      <xdr:spPr>
        <a:xfrm>
          <a:off x="13887450" y="640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30480</xdr:rowOff>
    </xdr:to>
    <xdr:cxnSp macro="">
      <xdr:nvCxnSpPr>
        <xdr:cNvPr id="434" name="直線コネクタ 433">
          <a:extLst>
            <a:ext uri="{FF2B5EF4-FFF2-40B4-BE49-F238E27FC236}">
              <a16:creationId xmlns:a16="http://schemas.microsoft.com/office/drawing/2014/main" id="{E74A30B6-8B65-41FF-A4AF-FD6FC689E19A}"/>
            </a:ext>
          </a:extLst>
        </xdr:cNvPr>
        <xdr:cNvCxnSpPr/>
      </xdr:nvCxnSpPr>
      <xdr:spPr>
        <a:xfrm>
          <a:off x="13938250" y="644652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435" name="楕円 434">
          <a:extLst>
            <a:ext uri="{FF2B5EF4-FFF2-40B4-BE49-F238E27FC236}">
              <a16:creationId xmlns:a16="http://schemas.microsoft.com/office/drawing/2014/main" id="{D8768DB6-E02C-483E-B571-67FCDFA86D50}"/>
            </a:ext>
          </a:extLst>
        </xdr:cNvPr>
        <xdr:cNvSpPr/>
      </xdr:nvSpPr>
      <xdr:spPr>
        <a:xfrm>
          <a:off x="13093700" y="6377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154305</xdr:rowOff>
    </xdr:from>
    <xdr:to>
      <xdr:col>81</xdr:col>
      <xdr:colOff>50800</xdr:colOff>
      <xdr:row>39</xdr:row>
      <xdr:rowOff>7620</xdr:rowOff>
    </xdr:to>
    <xdr:cxnSp macro="">
      <xdr:nvCxnSpPr>
        <xdr:cNvPr id="436" name="直線コネクタ 435">
          <a:extLst>
            <a:ext uri="{FF2B5EF4-FFF2-40B4-BE49-F238E27FC236}">
              <a16:creationId xmlns:a16="http://schemas.microsoft.com/office/drawing/2014/main" id="{B722E54A-419A-442F-A51E-3AFB8E4D8524}"/>
            </a:ext>
          </a:extLst>
        </xdr:cNvPr>
        <xdr:cNvCxnSpPr/>
      </xdr:nvCxnSpPr>
      <xdr:spPr>
        <a:xfrm>
          <a:off x="13144500" y="6428105"/>
          <a:ext cx="79375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133985</xdr:rowOff>
    </xdr:from>
    <xdr:to>
      <xdr:col>72</xdr:col>
      <xdr:colOff>38100</xdr:colOff>
      <xdr:row>40</xdr:row>
      <xdr:rowOff>64135</xdr:rowOff>
    </xdr:to>
    <xdr:sp macro="" textlink="">
      <xdr:nvSpPr>
        <xdr:cNvPr id="437" name="楕円 436">
          <a:extLst>
            <a:ext uri="{FF2B5EF4-FFF2-40B4-BE49-F238E27FC236}">
              <a16:creationId xmlns:a16="http://schemas.microsoft.com/office/drawing/2014/main" id="{7F444D26-98F8-40E8-AFAB-F3C1C5F8065C}"/>
            </a:ext>
          </a:extLst>
        </xdr:cNvPr>
        <xdr:cNvSpPr/>
      </xdr:nvSpPr>
      <xdr:spPr>
        <a:xfrm>
          <a:off x="12299950" y="65728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40</xdr:row>
      <xdr:rowOff>13335</xdr:rowOff>
    </xdr:to>
    <xdr:cxnSp macro="">
      <xdr:nvCxnSpPr>
        <xdr:cNvPr id="438" name="直線コネクタ 437">
          <a:extLst>
            <a:ext uri="{FF2B5EF4-FFF2-40B4-BE49-F238E27FC236}">
              <a16:creationId xmlns:a16="http://schemas.microsoft.com/office/drawing/2014/main" id="{853F8256-8C3A-4C09-8B02-9E78A155F126}"/>
            </a:ext>
          </a:extLst>
        </xdr:cNvPr>
        <xdr:cNvCxnSpPr/>
      </xdr:nvCxnSpPr>
      <xdr:spPr>
        <a:xfrm flipV="1">
          <a:off x="12344400" y="6428105"/>
          <a:ext cx="8001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99695</xdr:rowOff>
    </xdr:from>
    <xdr:to>
      <xdr:col>67</xdr:col>
      <xdr:colOff>101600</xdr:colOff>
      <xdr:row>40</xdr:row>
      <xdr:rowOff>29845</xdr:rowOff>
    </xdr:to>
    <xdr:sp macro="" textlink="">
      <xdr:nvSpPr>
        <xdr:cNvPr id="439" name="楕円 438">
          <a:extLst>
            <a:ext uri="{FF2B5EF4-FFF2-40B4-BE49-F238E27FC236}">
              <a16:creationId xmlns:a16="http://schemas.microsoft.com/office/drawing/2014/main" id="{8C7DA346-7D6A-4CAF-BF6D-BE9074B0E21E}"/>
            </a:ext>
          </a:extLst>
        </xdr:cNvPr>
        <xdr:cNvSpPr/>
      </xdr:nvSpPr>
      <xdr:spPr>
        <a:xfrm>
          <a:off x="11487150" y="6538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150495</xdr:rowOff>
    </xdr:from>
    <xdr:to>
      <xdr:col>71</xdr:col>
      <xdr:colOff>177800</xdr:colOff>
      <xdr:row>40</xdr:row>
      <xdr:rowOff>13335</xdr:rowOff>
    </xdr:to>
    <xdr:cxnSp macro="">
      <xdr:nvCxnSpPr>
        <xdr:cNvPr id="440" name="直線コネクタ 439">
          <a:extLst>
            <a:ext uri="{FF2B5EF4-FFF2-40B4-BE49-F238E27FC236}">
              <a16:creationId xmlns:a16="http://schemas.microsoft.com/office/drawing/2014/main" id="{8C263394-C6E9-4C68-9EC9-8FBB4F0EDAB9}"/>
            </a:ext>
          </a:extLst>
        </xdr:cNvPr>
        <xdr:cNvCxnSpPr/>
      </xdr:nvCxnSpPr>
      <xdr:spPr>
        <a:xfrm>
          <a:off x="11537950" y="6589395"/>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AAB2E69A-8E8D-4E2F-A259-369E9E09766D}"/>
            </a:ext>
          </a:extLst>
        </xdr:cNvPr>
        <xdr:cNvSpPr txBox="1"/>
      </xdr:nvSpPr>
      <xdr:spPr>
        <a:xfrm>
          <a:off x="1374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279D4A8F-FDE6-4D78-BA3C-92050753BD69}"/>
            </a:ext>
          </a:extLst>
        </xdr:cNvPr>
        <xdr:cNvSpPr txBox="1"/>
      </xdr:nvSpPr>
      <xdr:spPr>
        <a:xfrm>
          <a:off x="1296099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F0AAC81C-26C2-4094-BE42-C765A9977D96}"/>
            </a:ext>
          </a:extLst>
        </xdr:cNvPr>
        <xdr:cNvSpPr txBox="1"/>
      </xdr:nvSpPr>
      <xdr:spPr>
        <a:xfrm>
          <a:off x="12167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675B65BA-C4B5-45B1-A8DA-1D50EFC53D7A}"/>
            </a:ext>
          </a:extLst>
        </xdr:cNvPr>
        <xdr:cNvSpPr txBox="1"/>
      </xdr:nvSpPr>
      <xdr:spPr>
        <a:xfrm>
          <a:off x="113544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DAFD04A-6173-451D-B15A-0239686D4513}"/>
            </a:ext>
          </a:extLst>
        </xdr:cNvPr>
        <xdr:cNvSpPr txBox="1"/>
      </xdr:nvSpPr>
      <xdr:spPr>
        <a:xfrm>
          <a:off x="1374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24782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FB50EE3-554A-4F32-8051-31171191C34E}"/>
            </a:ext>
          </a:extLst>
        </xdr:cNvPr>
        <xdr:cNvSpPr txBox="1"/>
      </xdr:nvSpPr>
      <xdr:spPr>
        <a:xfrm>
          <a:off x="1296099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55262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371E0022-6224-4768-8D5A-46160A4FF936}"/>
            </a:ext>
          </a:extLst>
        </xdr:cNvPr>
        <xdr:cNvSpPr txBox="1"/>
      </xdr:nvSpPr>
      <xdr:spPr>
        <a:xfrm>
          <a:off x="12167244" y="665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20972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2223CBF5-5011-4FD7-BEC9-69EEE57FA77F}"/>
            </a:ext>
          </a:extLst>
        </xdr:cNvPr>
        <xdr:cNvSpPr txBox="1"/>
      </xdr:nvSpPr>
      <xdr:spPr>
        <a:xfrm>
          <a:off x="11354444" y="662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D9DB846-7026-4FF8-AC90-4BD400BD61CC}"/>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928C4661-D3ED-4F36-B225-28252534E8B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5881F7D-7D09-4DC8-91D9-3E89CDE3DD17}"/>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BB4E965-4F6D-4FF5-B575-70435706B2B3}"/>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1E5262F-C1B9-492B-8C28-CE3721CB45C7}"/>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2C051E8-AED3-4D0E-8273-05A200C165B9}"/>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C586430-FA18-4110-9A74-323C86737DFB}"/>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60740AA1-58D9-40F3-B07B-996A5DAECABD}"/>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95DC85D2-FB9C-412A-95D3-BD6CBF0BB4F1}"/>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66F230A-D50C-457B-852B-EC7C1EC3D2E1}"/>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1BEF293-AB97-40A3-AFCA-13A562411CD8}"/>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417326DF-1FC9-4FBB-AA20-742E251F4F1C}"/>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526B27C-3960-41DA-8CA9-137B37806251}"/>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B8D5F355-8E27-4042-A9FE-169565EA13C8}"/>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F14FADC5-6F0B-4408-A114-9229988F2328}"/>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CC3A14A5-A563-405E-9431-E979CF0387A7}"/>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2FE25F66-6CDF-45E1-A5E6-0A233B5BBA3D}"/>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ED91CD90-7DAC-448B-96CC-E138A7727AD5}"/>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442C8870-5019-4214-80F8-C5320F788839}"/>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C05BF81-2AB4-4E70-B74E-A87914FAEC4F}"/>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FE93EDD6-0D0C-4261-B3C2-A570347F2CF9}"/>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7A98BE6-C7AA-464E-A9B2-1B4F94D0EC9B}"/>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3DCA3528-6E62-4A54-932A-306B68506450}"/>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7F7D6D46-D091-4C4E-B950-81167E8E47F2}"/>
            </a:ext>
          </a:extLst>
        </xdr:cNvPr>
        <xdr:cNvCxnSpPr/>
      </xdr:nvCxnSpPr>
      <xdr:spPr>
        <a:xfrm flipV="1">
          <a:off x="19951064" y="555498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CE90C12C-E55D-4808-803F-47D4EE5F8DEC}"/>
            </a:ext>
          </a:extLst>
        </xdr:cNvPr>
        <xdr:cNvSpPr txBox="1"/>
      </xdr:nvSpPr>
      <xdr:spPr>
        <a:xfrm>
          <a:off x="199898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B6C68F49-3441-4CBE-9C84-C6AB59E3956C}"/>
            </a:ext>
          </a:extLst>
        </xdr:cNvPr>
        <xdr:cNvCxnSpPr/>
      </xdr:nvCxnSpPr>
      <xdr:spPr>
        <a:xfrm>
          <a:off x="19881850" y="6938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6EF400D8-F9ED-41D8-A2DC-D68FC971D474}"/>
            </a:ext>
          </a:extLst>
        </xdr:cNvPr>
        <xdr:cNvSpPr txBox="1"/>
      </xdr:nvSpPr>
      <xdr:spPr>
        <a:xfrm>
          <a:off x="19989800" y="53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2FD1DA49-9C2B-4747-84DC-338BB0A734A6}"/>
            </a:ext>
          </a:extLst>
        </xdr:cNvPr>
        <xdr:cNvCxnSpPr/>
      </xdr:nvCxnSpPr>
      <xdr:spPr>
        <a:xfrm>
          <a:off x="19881850" y="5554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A981DF8-4B01-423D-B8B0-9330FA319457}"/>
            </a:ext>
          </a:extLst>
        </xdr:cNvPr>
        <xdr:cNvSpPr txBox="1"/>
      </xdr:nvSpPr>
      <xdr:spPr>
        <a:xfrm>
          <a:off x="199898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F11F9503-F11E-4AF9-80D5-858CE6FDE10F}"/>
            </a:ext>
          </a:extLst>
        </xdr:cNvPr>
        <xdr:cNvSpPr/>
      </xdr:nvSpPr>
      <xdr:spPr>
        <a:xfrm>
          <a:off x="19900900" y="6405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469D6784-CF9B-48DC-A5AD-78B0A75B81B7}"/>
            </a:ext>
          </a:extLst>
        </xdr:cNvPr>
        <xdr:cNvSpPr/>
      </xdr:nvSpPr>
      <xdr:spPr>
        <a:xfrm>
          <a:off x="19157950" y="6375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6C334995-A130-4020-83F7-A54F42FA1323}"/>
            </a:ext>
          </a:extLst>
        </xdr:cNvPr>
        <xdr:cNvSpPr/>
      </xdr:nvSpPr>
      <xdr:spPr>
        <a:xfrm>
          <a:off x="18345150" y="6375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41465121-4A04-46E5-9FB4-D74D7740EFC7}"/>
            </a:ext>
          </a:extLst>
        </xdr:cNvPr>
        <xdr:cNvSpPr/>
      </xdr:nvSpPr>
      <xdr:spPr>
        <a:xfrm>
          <a:off x="17551400" y="639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5C38724-1580-4A38-BAA4-556922A0782E}"/>
            </a:ext>
          </a:extLst>
        </xdr:cNvPr>
        <xdr:cNvSpPr/>
      </xdr:nvSpPr>
      <xdr:spPr>
        <a:xfrm>
          <a:off x="16757650" y="63601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94EFF76-A114-4940-99E4-34DBD8A3EC92}"/>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5D5F86F-9894-4F74-9DD7-A6564A5A8827}"/>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0B86206-722E-4C64-9D77-22D3294F27F3}"/>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22EC19B-FE68-49FD-BDB5-1204F69849CD}"/>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A8FE130-C583-4E48-83FE-5D0BA3437EF7}"/>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88" name="楕円 487">
          <a:extLst>
            <a:ext uri="{FF2B5EF4-FFF2-40B4-BE49-F238E27FC236}">
              <a16:creationId xmlns:a16="http://schemas.microsoft.com/office/drawing/2014/main" id="{04DB100A-BF0F-489A-9887-9AA43C790942}"/>
            </a:ext>
          </a:extLst>
        </xdr:cNvPr>
        <xdr:cNvSpPr/>
      </xdr:nvSpPr>
      <xdr:spPr>
        <a:xfrm>
          <a:off x="19900900" y="6352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841ABAEE-CD50-4387-8387-23D1561634F2}"/>
            </a:ext>
          </a:extLst>
        </xdr:cNvPr>
        <xdr:cNvSpPr txBox="1"/>
      </xdr:nvSpPr>
      <xdr:spPr>
        <a:xfrm>
          <a:off x="19989800" y="621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90170</xdr:rowOff>
    </xdr:from>
    <xdr:to>
      <xdr:col>112</xdr:col>
      <xdr:colOff>38100</xdr:colOff>
      <xdr:row>39</xdr:row>
      <xdr:rowOff>20320</xdr:rowOff>
    </xdr:to>
    <xdr:sp macro="" textlink="">
      <xdr:nvSpPr>
        <xdr:cNvPr id="490" name="楕円 489">
          <a:extLst>
            <a:ext uri="{FF2B5EF4-FFF2-40B4-BE49-F238E27FC236}">
              <a16:creationId xmlns:a16="http://schemas.microsoft.com/office/drawing/2014/main" id="{73831CD1-96DF-4053-ADFA-E865804362B8}"/>
            </a:ext>
          </a:extLst>
        </xdr:cNvPr>
        <xdr:cNvSpPr/>
      </xdr:nvSpPr>
      <xdr:spPr>
        <a:xfrm>
          <a:off x="19157950" y="63639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140970</xdr:rowOff>
    </xdr:to>
    <xdr:cxnSp macro="">
      <xdr:nvCxnSpPr>
        <xdr:cNvPr id="491" name="直線コネクタ 490">
          <a:extLst>
            <a:ext uri="{FF2B5EF4-FFF2-40B4-BE49-F238E27FC236}">
              <a16:creationId xmlns:a16="http://schemas.microsoft.com/office/drawing/2014/main" id="{8E097100-2685-46A7-9936-54CBE6795575}"/>
            </a:ext>
          </a:extLst>
        </xdr:cNvPr>
        <xdr:cNvCxnSpPr/>
      </xdr:nvCxnSpPr>
      <xdr:spPr>
        <a:xfrm flipV="1">
          <a:off x="19202400" y="640334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97790</xdr:rowOff>
    </xdr:from>
    <xdr:to>
      <xdr:col>107</xdr:col>
      <xdr:colOff>101600</xdr:colOff>
      <xdr:row>39</xdr:row>
      <xdr:rowOff>27940</xdr:rowOff>
    </xdr:to>
    <xdr:sp macro="" textlink="">
      <xdr:nvSpPr>
        <xdr:cNvPr id="492" name="楕円 491">
          <a:extLst>
            <a:ext uri="{FF2B5EF4-FFF2-40B4-BE49-F238E27FC236}">
              <a16:creationId xmlns:a16="http://schemas.microsoft.com/office/drawing/2014/main" id="{C7E51ABE-BA86-473E-90B6-A110128DB4F5}"/>
            </a:ext>
          </a:extLst>
        </xdr:cNvPr>
        <xdr:cNvSpPr/>
      </xdr:nvSpPr>
      <xdr:spPr>
        <a:xfrm>
          <a:off x="18345150" y="6371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140970</xdr:rowOff>
    </xdr:from>
    <xdr:to>
      <xdr:col>111</xdr:col>
      <xdr:colOff>177800</xdr:colOff>
      <xdr:row>38</xdr:row>
      <xdr:rowOff>148590</xdr:rowOff>
    </xdr:to>
    <xdr:cxnSp macro="">
      <xdr:nvCxnSpPr>
        <xdr:cNvPr id="493" name="直線コネクタ 492">
          <a:extLst>
            <a:ext uri="{FF2B5EF4-FFF2-40B4-BE49-F238E27FC236}">
              <a16:creationId xmlns:a16="http://schemas.microsoft.com/office/drawing/2014/main" id="{AA4E16C9-687D-4028-9EB6-8E6D67F135C4}"/>
            </a:ext>
          </a:extLst>
        </xdr:cNvPr>
        <xdr:cNvCxnSpPr/>
      </xdr:nvCxnSpPr>
      <xdr:spPr>
        <a:xfrm flipV="1">
          <a:off x="18395950" y="641477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17780</xdr:rowOff>
    </xdr:from>
    <xdr:to>
      <xdr:col>102</xdr:col>
      <xdr:colOff>165100</xdr:colOff>
      <xdr:row>38</xdr:row>
      <xdr:rowOff>119380</xdr:rowOff>
    </xdr:to>
    <xdr:sp macro="" textlink="">
      <xdr:nvSpPr>
        <xdr:cNvPr id="494" name="楕円 493">
          <a:extLst>
            <a:ext uri="{FF2B5EF4-FFF2-40B4-BE49-F238E27FC236}">
              <a16:creationId xmlns:a16="http://schemas.microsoft.com/office/drawing/2014/main" id="{2889EFC4-9D93-420E-AE04-7DF6AF48C2A3}"/>
            </a:ext>
          </a:extLst>
        </xdr:cNvPr>
        <xdr:cNvSpPr/>
      </xdr:nvSpPr>
      <xdr:spPr>
        <a:xfrm>
          <a:off x="175514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148590</xdr:rowOff>
    </xdr:to>
    <xdr:cxnSp macro="">
      <xdr:nvCxnSpPr>
        <xdr:cNvPr id="495" name="直線コネクタ 494">
          <a:extLst>
            <a:ext uri="{FF2B5EF4-FFF2-40B4-BE49-F238E27FC236}">
              <a16:creationId xmlns:a16="http://schemas.microsoft.com/office/drawing/2014/main" id="{78F8EC10-CBB2-4487-B341-E886E57026D9}"/>
            </a:ext>
          </a:extLst>
        </xdr:cNvPr>
        <xdr:cNvCxnSpPr/>
      </xdr:nvCxnSpPr>
      <xdr:spPr>
        <a:xfrm>
          <a:off x="17602200" y="6342380"/>
          <a:ext cx="7937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29210</xdr:rowOff>
    </xdr:from>
    <xdr:to>
      <xdr:col>98</xdr:col>
      <xdr:colOff>38100</xdr:colOff>
      <xdr:row>38</xdr:row>
      <xdr:rowOff>130810</xdr:rowOff>
    </xdr:to>
    <xdr:sp macro="" textlink="">
      <xdr:nvSpPr>
        <xdr:cNvPr id="496" name="楕円 495">
          <a:extLst>
            <a:ext uri="{FF2B5EF4-FFF2-40B4-BE49-F238E27FC236}">
              <a16:creationId xmlns:a16="http://schemas.microsoft.com/office/drawing/2014/main" id="{812ECD02-6F37-48F8-8F5F-C14A1899946B}"/>
            </a:ext>
          </a:extLst>
        </xdr:cNvPr>
        <xdr:cNvSpPr/>
      </xdr:nvSpPr>
      <xdr:spPr>
        <a:xfrm>
          <a:off x="16757650" y="6303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68580</xdr:rowOff>
    </xdr:from>
    <xdr:to>
      <xdr:col>102</xdr:col>
      <xdr:colOff>114300</xdr:colOff>
      <xdr:row>38</xdr:row>
      <xdr:rowOff>80010</xdr:rowOff>
    </xdr:to>
    <xdr:cxnSp macro="">
      <xdr:nvCxnSpPr>
        <xdr:cNvPr id="497" name="直線コネクタ 496">
          <a:extLst>
            <a:ext uri="{FF2B5EF4-FFF2-40B4-BE49-F238E27FC236}">
              <a16:creationId xmlns:a16="http://schemas.microsoft.com/office/drawing/2014/main" id="{4C89E202-FA78-408E-BD71-7D7EEB2358C7}"/>
            </a:ext>
          </a:extLst>
        </xdr:cNvPr>
        <xdr:cNvCxnSpPr/>
      </xdr:nvCxnSpPr>
      <xdr:spPr>
        <a:xfrm flipV="1">
          <a:off x="16802100" y="634238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AE5E8376-AD35-401E-B946-F293859764D5}"/>
            </a:ext>
          </a:extLst>
        </xdr:cNvPr>
        <xdr:cNvSpPr txBox="1"/>
      </xdr:nvSpPr>
      <xdr:spPr>
        <a:xfrm>
          <a:off x="189802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9BBB677-ABF5-4412-9891-CF7F676A48E1}"/>
            </a:ext>
          </a:extLst>
        </xdr:cNvPr>
        <xdr:cNvSpPr txBox="1"/>
      </xdr:nvSpPr>
      <xdr:spPr>
        <a:xfrm>
          <a:off x="181801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ABCCC6C5-48ED-4D7A-8982-E2000A700A6A}"/>
            </a:ext>
          </a:extLst>
        </xdr:cNvPr>
        <xdr:cNvSpPr txBox="1"/>
      </xdr:nvSpPr>
      <xdr:spPr>
        <a:xfrm>
          <a:off x="1738637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43CFB2EF-3A90-4530-B0F5-4DBC349B3AA8}"/>
            </a:ext>
          </a:extLst>
        </xdr:cNvPr>
        <xdr:cNvSpPr txBox="1"/>
      </xdr:nvSpPr>
      <xdr:spPr>
        <a:xfrm>
          <a:off x="165926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36847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C0DEA7F-1757-454A-A421-2CA90D99C0BB}"/>
            </a:ext>
          </a:extLst>
        </xdr:cNvPr>
        <xdr:cNvSpPr txBox="1"/>
      </xdr:nvSpPr>
      <xdr:spPr>
        <a:xfrm>
          <a:off x="18980227" y="61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44467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B43BB25-5CC9-4D36-AC37-FAEE0C7C584C}"/>
            </a:ext>
          </a:extLst>
        </xdr:cNvPr>
        <xdr:cNvSpPr txBox="1"/>
      </xdr:nvSpPr>
      <xdr:spPr>
        <a:xfrm>
          <a:off x="18180127" y="615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135907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460F9402-D07A-40BA-8557-62EC463B933F}"/>
            </a:ext>
          </a:extLst>
        </xdr:cNvPr>
        <xdr:cNvSpPr txBox="1"/>
      </xdr:nvSpPr>
      <xdr:spPr>
        <a:xfrm>
          <a:off x="1738637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147337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2A5D0FE-BA7E-4DEC-961E-96E74D38CF36}"/>
            </a:ext>
          </a:extLst>
        </xdr:cNvPr>
        <xdr:cNvSpPr txBox="1"/>
      </xdr:nvSpPr>
      <xdr:spPr>
        <a:xfrm>
          <a:off x="16592627"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B2DE894-0469-4F3B-BCC3-D0DF00EA440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3CC34A06-A8B5-4251-9E98-12B2E94C9BE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CBC76EFF-F8EF-488C-BE4F-0C5517E57E1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C9636FF-09B0-41AD-9854-AE087ED95C10}"/>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A2508D2D-8630-4A2A-834C-1A1C59268227}"/>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ADE91D8-2511-48CF-89D2-2F8BD2A14F74}"/>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2F86BF5A-1952-4A93-A0DF-1040DD3A4149}"/>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BDDEE3BE-290A-4479-AD44-38ADF548064D}"/>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9335232-ACAC-4A0C-85A7-3BFE3878E1EC}"/>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28099EB-B9F1-405E-8A6D-DE8152A241B3}"/>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7F43F383-107A-404A-B805-5C7B69B3D4BB}"/>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5B6B5D8F-C791-42B2-9F74-9C39ED9CBBF3}"/>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806E096F-71C7-43AC-B4B1-2E11AADFD76D}"/>
            </a:ext>
          </a:extLst>
        </xdr:cNvPr>
        <xdr:cNvSpPr txBox="1"/>
      </xdr:nvSpPr>
      <xdr:spPr>
        <a:xfrm>
          <a:off x="1084279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1EA30BD-B3A8-4E22-983D-EF7DEA56E1C4}"/>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71C53FE-F681-489D-A057-5C3C8D5412A3}"/>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27CBD7EE-078D-4D11-A792-358CE80E6917}"/>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959DD07C-BE3F-48DF-B5DE-42DE6DB4D09D}"/>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766CE73-9221-48BA-8E89-9AA9C822AE94}"/>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499AA46A-83FF-4F7C-BDDF-7FDED4836980}"/>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6A793E2F-A349-4926-B819-13C9CD248976}"/>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657128AD-487B-4FB8-995C-32869B7F5120}"/>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B7FB4D34-B305-4A5D-AD34-09627E5E1682}"/>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D5AD3836-6AA8-4E49-822B-CA95FFB813DE}"/>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2048FF46-BA0C-427C-87B1-80E474B30461}"/>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4EA88F5-A9B2-4239-9315-968323C65AC2}"/>
            </a:ext>
          </a:extLst>
        </xdr:cNvPr>
        <xdr:cNvCxnSpPr/>
      </xdr:nvCxnSpPr>
      <xdr:spPr>
        <a:xfrm flipV="1">
          <a:off x="14699614" y="9194800"/>
          <a:ext cx="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225C180-3628-4195-8945-18A85908BAA4}"/>
            </a:ext>
          </a:extLst>
        </xdr:cNvPr>
        <xdr:cNvSpPr txBox="1"/>
      </xdr:nvSpPr>
      <xdr:spPr>
        <a:xfrm>
          <a:off x="14738350"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8CA21C21-4715-416D-A629-420E6DC8CB8E}"/>
            </a:ext>
          </a:extLst>
        </xdr:cNvPr>
        <xdr:cNvCxnSpPr/>
      </xdr:nvCxnSpPr>
      <xdr:spPr>
        <a:xfrm>
          <a:off x="14611350" y="10392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71E9663F-52FC-4513-ABF1-A8DD081A719A}"/>
            </a:ext>
          </a:extLst>
        </xdr:cNvPr>
        <xdr:cNvSpPr txBox="1"/>
      </xdr:nvSpPr>
      <xdr:spPr>
        <a:xfrm>
          <a:off x="14738350" y="897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AEF84BC4-C3B3-49BB-9CB9-3B35A0E2D945}"/>
            </a:ext>
          </a:extLst>
        </xdr:cNvPr>
        <xdr:cNvCxnSpPr/>
      </xdr:nvCxnSpPr>
      <xdr:spPr>
        <a:xfrm>
          <a:off x="14611350" y="919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361B7D98-270F-4FE9-A0AF-31F4D945F5AE}"/>
            </a:ext>
          </a:extLst>
        </xdr:cNvPr>
        <xdr:cNvSpPr txBox="1"/>
      </xdr:nvSpPr>
      <xdr:spPr>
        <a:xfrm>
          <a:off x="14738350" y="971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FD591D4F-8A55-4E43-97CB-7D959F7A6367}"/>
            </a:ext>
          </a:extLst>
        </xdr:cNvPr>
        <xdr:cNvSpPr/>
      </xdr:nvSpPr>
      <xdr:spPr>
        <a:xfrm>
          <a:off x="14649450"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3339FAD4-08F7-4471-A929-7DF350DFF065}"/>
            </a:ext>
          </a:extLst>
        </xdr:cNvPr>
        <xdr:cNvSpPr/>
      </xdr:nvSpPr>
      <xdr:spPr>
        <a:xfrm>
          <a:off x="13887450" y="9723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0EF148AF-3C4C-422F-B45E-69BE3E85E4C2}"/>
            </a:ext>
          </a:extLst>
        </xdr:cNvPr>
        <xdr:cNvSpPr/>
      </xdr:nvSpPr>
      <xdr:spPr>
        <a:xfrm>
          <a:off x="13093700" y="9688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D6015177-A86B-4FA0-8C9A-766569B800D9}"/>
            </a:ext>
          </a:extLst>
        </xdr:cNvPr>
        <xdr:cNvSpPr/>
      </xdr:nvSpPr>
      <xdr:spPr>
        <a:xfrm>
          <a:off x="12299950" y="9704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0BD66FE0-F7F5-4B89-8C37-9515E7E2ABDC}"/>
            </a:ext>
          </a:extLst>
        </xdr:cNvPr>
        <xdr:cNvSpPr/>
      </xdr:nvSpPr>
      <xdr:spPr>
        <a:xfrm>
          <a:off x="11487150" y="9662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9EFAF01-C870-48DA-8F15-4C5D06643532}"/>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32B9D85-DD26-4C96-862A-6A8A1F825DB0}"/>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2910BFC-0154-4420-9D05-5D51881B437A}"/>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A0551B3-E5C2-4315-88AF-373C6284147B}"/>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97859ED-404B-49ED-AD8D-A94F882C2BAB}"/>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6" name="楕円 545">
          <a:extLst>
            <a:ext uri="{FF2B5EF4-FFF2-40B4-BE49-F238E27FC236}">
              <a16:creationId xmlns:a16="http://schemas.microsoft.com/office/drawing/2014/main" id="{3A790929-90A8-4D11-A75A-E21FB3B2B4C4}"/>
            </a:ext>
          </a:extLst>
        </xdr:cNvPr>
        <xdr:cNvSpPr/>
      </xdr:nvSpPr>
      <xdr:spPr>
        <a:xfrm>
          <a:off x="14649450" y="9685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005EBAF-947F-4B13-954B-6A322EAED64F}"/>
            </a:ext>
          </a:extLst>
        </xdr:cNvPr>
        <xdr:cNvSpPr txBox="1"/>
      </xdr:nvSpPr>
      <xdr:spPr>
        <a:xfrm>
          <a:off x="14738350"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548" name="楕円 547">
          <a:extLst>
            <a:ext uri="{FF2B5EF4-FFF2-40B4-BE49-F238E27FC236}">
              <a16:creationId xmlns:a16="http://schemas.microsoft.com/office/drawing/2014/main" id="{141CBA79-0E24-4C37-9056-4BBA8985037A}"/>
            </a:ext>
          </a:extLst>
        </xdr:cNvPr>
        <xdr:cNvSpPr/>
      </xdr:nvSpPr>
      <xdr:spPr>
        <a:xfrm>
          <a:off x="13887450" y="9846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156210</xdr:rowOff>
    </xdr:to>
    <xdr:cxnSp macro="">
      <xdr:nvCxnSpPr>
        <xdr:cNvPr id="549" name="直線コネクタ 548">
          <a:extLst>
            <a:ext uri="{FF2B5EF4-FFF2-40B4-BE49-F238E27FC236}">
              <a16:creationId xmlns:a16="http://schemas.microsoft.com/office/drawing/2014/main" id="{625D615D-DE27-4485-87EB-9D47AE6F51CD}"/>
            </a:ext>
          </a:extLst>
        </xdr:cNvPr>
        <xdr:cNvCxnSpPr/>
      </xdr:nvCxnSpPr>
      <xdr:spPr>
        <a:xfrm flipV="1">
          <a:off x="13938250" y="9735820"/>
          <a:ext cx="762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50" name="楕円 549">
          <a:extLst>
            <a:ext uri="{FF2B5EF4-FFF2-40B4-BE49-F238E27FC236}">
              <a16:creationId xmlns:a16="http://schemas.microsoft.com/office/drawing/2014/main" id="{F55CAE37-8894-4F67-8C53-61B37E634A5E}"/>
            </a:ext>
          </a:extLst>
        </xdr:cNvPr>
        <xdr:cNvSpPr/>
      </xdr:nvSpPr>
      <xdr:spPr>
        <a:xfrm>
          <a:off x="130937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156210</xdr:rowOff>
    </xdr:to>
    <xdr:cxnSp macro="">
      <xdr:nvCxnSpPr>
        <xdr:cNvPr id="551" name="直線コネクタ 550">
          <a:extLst>
            <a:ext uri="{FF2B5EF4-FFF2-40B4-BE49-F238E27FC236}">
              <a16:creationId xmlns:a16="http://schemas.microsoft.com/office/drawing/2014/main" id="{88A61202-F44E-4CAD-BF28-5F2BF4A2795B}"/>
            </a:ext>
          </a:extLst>
        </xdr:cNvPr>
        <xdr:cNvCxnSpPr/>
      </xdr:nvCxnSpPr>
      <xdr:spPr>
        <a:xfrm>
          <a:off x="13144500" y="9843770"/>
          <a:ext cx="7937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55880</xdr:rowOff>
    </xdr:from>
    <xdr:to>
      <xdr:col>72</xdr:col>
      <xdr:colOff>38100</xdr:colOff>
      <xdr:row>64</xdr:row>
      <xdr:rowOff>157480</xdr:rowOff>
    </xdr:to>
    <xdr:sp macro="" textlink="">
      <xdr:nvSpPr>
        <xdr:cNvPr id="552" name="楕円 551">
          <a:extLst>
            <a:ext uri="{FF2B5EF4-FFF2-40B4-BE49-F238E27FC236}">
              <a16:creationId xmlns:a16="http://schemas.microsoft.com/office/drawing/2014/main" id="{56A32600-D9ED-4313-8493-A16D3C477243}"/>
            </a:ext>
          </a:extLst>
        </xdr:cNvPr>
        <xdr:cNvSpPr/>
      </xdr:nvSpPr>
      <xdr:spPr>
        <a:xfrm>
          <a:off x="12299950" y="1062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64</xdr:row>
      <xdr:rowOff>106680</xdr:rowOff>
    </xdr:to>
    <xdr:cxnSp macro="">
      <xdr:nvCxnSpPr>
        <xdr:cNvPr id="553" name="直線コネクタ 552">
          <a:extLst>
            <a:ext uri="{FF2B5EF4-FFF2-40B4-BE49-F238E27FC236}">
              <a16:creationId xmlns:a16="http://schemas.microsoft.com/office/drawing/2014/main" id="{AFC300AC-BC87-478A-A34A-667786FD5690}"/>
            </a:ext>
          </a:extLst>
        </xdr:cNvPr>
        <xdr:cNvCxnSpPr/>
      </xdr:nvCxnSpPr>
      <xdr:spPr>
        <a:xfrm flipV="1">
          <a:off x="12344400" y="9843770"/>
          <a:ext cx="800100" cy="8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116840</xdr:rowOff>
    </xdr:from>
    <xdr:to>
      <xdr:col>67</xdr:col>
      <xdr:colOff>101600</xdr:colOff>
      <xdr:row>64</xdr:row>
      <xdr:rowOff>46990</xdr:rowOff>
    </xdr:to>
    <xdr:sp macro="" textlink="">
      <xdr:nvSpPr>
        <xdr:cNvPr id="554" name="楕円 553">
          <a:extLst>
            <a:ext uri="{FF2B5EF4-FFF2-40B4-BE49-F238E27FC236}">
              <a16:creationId xmlns:a16="http://schemas.microsoft.com/office/drawing/2014/main" id="{97AEBDB3-D092-4428-864D-E86170C7AB9D}"/>
            </a:ext>
          </a:extLst>
        </xdr:cNvPr>
        <xdr:cNvSpPr/>
      </xdr:nvSpPr>
      <xdr:spPr>
        <a:xfrm>
          <a:off x="11487150" y="10518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167640</xdr:rowOff>
    </xdr:from>
    <xdr:to>
      <xdr:col>71</xdr:col>
      <xdr:colOff>177800</xdr:colOff>
      <xdr:row>64</xdr:row>
      <xdr:rowOff>106680</xdr:rowOff>
    </xdr:to>
    <xdr:cxnSp macro="">
      <xdr:nvCxnSpPr>
        <xdr:cNvPr id="555" name="直線コネクタ 554">
          <a:extLst>
            <a:ext uri="{FF2B5EF4-FFF2-40B4-BE49-F238E27FC236}">
              <a16:creationId xmlns:a16="http://schemas.microsoft.com/office/drawing/2014/main" id="{14CAA088-1FD0-41CD-8119-B56592216309}"/>
            </a:ext>
          </a:extLst>
        </xdr:cNvPr>
        <xdr:cNvCxnSpPr/>
      </xdr:nvCxnSpPr>
      <xdr:spPr>
        <a:xfrm>
          <a:off x="11537950" y="10568940"/>
          <a:ext cx="80645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E8192B80-8476-44A2-B0EF-A1654654EB8F}"/>
            </a:ext>
          </a:extLst>
        </xdr:cNvPr>
        <xdr:cNvSpPr txBox="1"/>
      </xdr:nvSpPr>
      <xdr:spPr>
        <a:xfrm>
          <a:off x="137420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4D8BB1C2-3380-43C2-B679-72C8EDFB85E2}"/>
            </a:ext>
          </a:extLst>
        </xdr:cNvPr>
        <xdr:cNvSpPr txBox="1"/>
      </xdr:nvSpPr>
      <xdr:spPr>
        <a:xfrm>
          <a:off x="1296099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F6F508FB-312B-4815-A998-CA7E2A1D7F04}"/>
            </a:ext>
          </a:extLst>
        </xdr:cNvPr>
        <xdr:cNvSpPr txBox="1"/>
      </xdr:nvSpPr>
      <xdr:spPr>
        <a:xfrm>
          <a:off x="121672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964C3D9B-092F-419B-A906-DABF10B3898A}"/>
            </a:ext>
          </a:extLst>
        </xdr:cNvPr>
        <xdr:cNvSpPr txBox="1"/>
      </xdr:nvSpPr>
      <xdr:spPr>
        <a:xfrm>
          <a:off x="113544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26687</xdr:rowOff>
    </xdr:from>
    <xdr:ext cx="405111" cy="259045"/>
    <xdr:sp macro="" textlink="">
      <xdr:nvSpPr>
        <xdr:cNvPr id="560" name="n_1mainValue【学校施設】&#10;有形固定資産減価償却率">
          <a:extLst>
            <a:ext uri="{FF2B5EF4-FFF2-40B4-BE49-F238E27FC236}">
              <a16:creationId xmlns:a16="http://schemas.microsoft.com/office/drawing/2014/main" id="{7979040A-58D0-496C-B703-97901770B13F}"/>
            </a:ext>
          </a:extLst>
        </xdr:cNvPr>
        <xdr:cNvSpPr txBox="1"/>
      </xdr:nvSpPr>
      <xdr:spPr>
        <a:xfrm>
          <a:off x="13742044"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61" name="n_2mainValue【学校施設】&#10;有形固定資産減価償却率">
          <a:extLst>
            <a:ext uri="{FF2B5EF4-FFF2-40B4-BE49-F238E27FC236}">
              <a16:creationId xmlns:a16="http://schemas.microsoft.com/office/drawing/2014/main" id="{0141D0F1-FEF8-495C-8FC9-5C16103FE33A}"/>
            </a:ext>
          </a:extLst>
        </xdr:cNvPr>
        <xdr:cNvSpPr txBox="1"/>
      </xdr:nvSpPr>
      <xdr:spPr>
        <a:xfrm>
          <a:off x="1296099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148607</xdr:rowOff>
    </xdr:from>
    <xdr:ext cx="405111" cy="259045"/>
    <xdr:sp macro="" textlink="">
      <xdr:nvSpPr>
        <xdr:cNvPr id="562" name="n_3mainValue【学校施設】&#10;有形固定資産減価償却率">
          <a:extLst>
            <a:ext uri="{FF2B5EF4-FFF2-40B4-BE49-F238E27FC236}">
              <a16:creationId xmlns:a16="http://schemas.microsoft.com/office/drawing/2014/main" id="{75F3C420-2497-4302-BBD4-3980A56BF159}"/>
            </a:ext>
          </a:extLst>
        </xdr:cNvPr>
        <xdr:cNvSpPr txBox="1"/>
      </xdr:nvSpPr>
      <xdr:spPr>
        <a:xfrm>
          <a:off x="12167244" y="1071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38117</xdr:rowOff>
    </xdr:from>
    <xdr:ext cx="405111" cy="259045"/>
    <xdr:sp macro="" textlink="">
      <xdr:nvSpPr>
        <xdr:cNvPr id="563" name="n_4mainValue【学校施設】&#10;有形固定資産減価償却率">
          <a:extLst>
            <a:ext uri="{FF2B5EF4-FFF2-40B4-BE49-F238E27FC236}">
              <a16:creationId xmlns:a16="http://schemas.microsoft.com/office/drawing/2014/main" id="{FE957EFD-E29B-401B-8692-36949B214BB5}"/>
            </a:ext>
          </a:extLst>
        </xdr:cNvPr>
        <xdr:cNvSpPr txBox="1"/>
      </xdr:nvSpPr>
      <xdr:spPr>
        <a:xfrm>
          <a:off x="11354444" y="1060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46C116E-625D-455C-A548-FE6051C3E2F3}"/>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AAC6999D-6AE2-4FDE-84F9-A89BE0FA7167}"/>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8283DD9-47B0-4399-945D-AC4FB8CDDC71}"/>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DD2D9D34-2DFF-48E5-8AB4-46AFB7BCC9CE}"/>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B66F1AAA-2C76-43F4-BD6B-BA0BAF563634}"/>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C3235B9-5990-455F-A294-694DDCC9D8B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10DD9A7-43A5-473E-9617-6D99D301CE04}"/>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9EC66677-082C-4F62-87CC-2E70C1289A6C}"/>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634101D-A8DE-47B9-B1B8-2B06E3DD4DC9}"/>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2F72279-E2FC-4AD0-A4F2-433EB51B98DD}"/>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86A595F-B926-40DE-B02A-201722E15C66}"/>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F8847EB-A8E0-4236-8C12-7748F6848A35}"/>
            </a:ext>
          </a:extLst>
        </xdr:cNvPr>
        <xdr:cNvCxnSpPr/>
      </xdr:nvCxnSpPr>
      <xdr:spPr>
        <a:xfrm>
          <a:off x="16459200" y="10458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140C96FC-D231-4AB4-B4CB-F8005B78C6DE}"/>
            </a:ext>
          </a:extLst>
        </xdr:cNvPr>
        <xdr:cNvSpPr txBox="1"/>
      </xdr:nvSpPr>
      <xdr:spPr>
        <a:xfrm>
          <a:off x="16049171" y="1032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F5118D93-90CC-44F7-A6E9-881D4EA83C0E}"/>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7023BA43-7ABA-458A-91BC-BDE69F9637F3}"/>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D1750375-494E-4F09-83E5-65377FAF2DB9}"/>
            </a:ext>
          </a:extLst>
        </xdr:cNvPr>
        <xdr:cNvCxnSpPr/>
      </xdr:nvCxnSpPr>
      <xdr:spPr>
        <a:xfrm>
          <a:off x="16459200" y="9359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AB4DFCCA-603E-4024-8BDA-C3A75B07B971}"/>
            </a:ext>
          </a:extLst>
        </xdr:cNvPr>
        <xdr:cNvSpPr txBox="1"/>
      </xdr:nvSpPr>
      <xdr:spPr>
        <a:xfrm>
          <a:off x="16049171" y="922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D281927-77E7-4A47-B412-5D18F1DD39AE}"/>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1C61661-3B13-42F8-A04E-C7990834607A}"/>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2B24379-9960-4A75-B7C7-3E9AB7F463C9}"/>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B2E89B6D-395B-4815-B96F-7858BD6EEE1C}"/>
            </a:ext>
          </a:extLst>
        </xdr:cNvPr>
        <xdr:cNvCxnSpPr/>
      </xdr:nvCxnSpPr>
      <xdr:spPr>
        <a:xfrm flipV="1">
          <a:off x="19951064" y="9245029"/>
          <a:ext cx="0" cy="11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CD6C6C4C-C02E-434E-B5E7-6E32021BF9B2}"/>
            </a:ext>
          </a:extLst>
        </xdr:cNvPr>
        <xdr:cNvSpPr txBox="1"/>
      </xdr:nvSpPr>
      <xdr:spPr>
        <a:xfrm>
          <a:off x="19989800" y="104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C946B84E-9F15-4547-A4B2-80AA3423DDAF}"/>
            </a:ext>
          </a:extLst>
        </xdr:cNvPr>
        <xdr:cNvCxnSpPr/>
      </xdr:nvCxnSpPr>
      <xdr:spPr>
        <a:xfrm>
          <a:off x="19881850" y="10404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2DAFBA1-D3BE-454D-93E8-F112123A51D9}"/>
            </a:ext>
          </a:extLst>
        </xdr:cNvPr>
        <xdr:cNvSpPr txBox="1"/>
      </xdr:nvSpPr>
      <xdr:spPr>
        <a:xfrm>
          <a:off x="19989800" y="903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27CF5256-CEBD-4823-AB9F-24649DE56501}"/>
            </a:ext>
          </a:extLst>
        </xdr:cNvPr>
        <xdr:cNvCxnSpPr/>
      </xdr:nvCxnSpPr>
      <xdr:spPr>
        <a:xfrm>
          <a:off x="19881850" y="9245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1491DBE5-C229-4CB3-8F7F-7BAE3A751EBB}"/>
            </a:ext>
          </a:extLst>
        </xdr:cNvPr>
        <xdr:cNvSpPr txBox="1"/>
      </xdr:nvSpPr>
      <xdr:spPr>
        <a:xfrm>
          <a:off x="1998980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C85E4356-B0D8-444C-9B93-145C94B2A430}"/>
            </a:ext>
          </a:extLst>
        </xdr:cNvPr>
        <xdr:cNvSpPr/>
      </xdr:nvSpPr>
      <xdr:spPr>
        <a:xfrm>
          <a:off x="19900900" y="1002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8A1E1A40-A279-447E-A729-122E8673A255}"/>
            </a:ext>
          </a:extLst>
        </xdr:cNvPr>
        <xdr:cNvSpPr/>
      </xdr:nvSpPr>
      <xdr:spPr>
        <a:xfrm>
          <a:off x="19157950" y="10027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70ACF15F-83E3-4EE5-A395-CCC178EF25BD}"/>
            </a:ext>
          </a:extLst>
        </xdr:cNvPr>
        <xdr:cNvSpPr/>
      </xdr:nvSpPr>
      <xdr:spPr>
        <a:xfrm>
          <a:off x="18345150" y="100272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CA2CFCEF-F415-4F34-9B0F-B904DCE05CF9}"/>
            </a:ext>
          </a:extLst>
        </xdr:cNvPr>
        <xdr:cNvSpPr/>
      </xdr:nvSpPr>
      <xdr:spPr>
        <a:xfrm>
          <a:off x="17551400" y="10047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938D3EAC-4D80-470C-8F3E-B34491D2C670}"/>
            </a:ext>
          </a:extLst>
        </xdr:cNvPr>
        <xdr:cNvSpPr/>
      </xdr:nvSpPr>
      <xdr:spPr>
        <a:xfrm>
          <a:off x="16757650" y="10050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7E98B-812A-4CF9-9C30-B846EDD9483E}"/>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A630D7F-FAA9-4853-A4B6-56E819593444}"/>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908C6C5-8DC9-4967-956E-EAB59F931C7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A069267-7234-47F3-B89D-821974598177}"/>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6F16981-1FE8-43ED-BA2D-B6A4D644AA8E}"/>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600" name="楕円 599">
          <a:extLst>
            <a:ext uri="{FF2B5EF4-FFF2-40B4-BE49-F238E27FC236}">
              <a16:creationId xmlns:a16="http://schemas.microsoft.com/office/drawing/2014/main" id="{BA065A3D-31CD-497C-897F-005655915CC7}"/>
            </a:ext>
          </a:extLst>
        </xdr:cNvPr>
        <xdr:cNvSpPr/>
      </xdr:nvSpPr>
      <xdr:spPr>
        <a:xfrm>
          <a:off x="19900900" y="101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35069</xdr:rowOff>
    </xdr:from>
    <xdr:ext cx="469744" cy="259045"/>
    <xdr:sp macro="" textlink="">
      <xdr:nvSpPr>
        <xdr:cNvPr id="601" name="【学校施設】&#10;一人当たり面積該当値テキスト">
          <a:extLst>
            <a:ext uri="{FF2B5EF4-FFF2-40B4-BE49-F238E27FC236}">
              <a16:creationId xmlns:a16="http://schemas.microsoft.com/office/drawing/2014/main" id="{7CE485BC-AA91-499B-AF21-CBEC2263A58C}"/>
            </a:ext>
          </a:extLst>
        </xdr:cNvPr>
        <xdr:cNvSpPr txBox="1"/>
      </xdr:nvSpPr>
      <xdr:spPr>
        <a:xfrm>
          <a:off x="19989800" y="101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69215</xdr:rowOff>
    </xdr:from>
    <xdr:to>
      <xdr:col>112</xdr:col>
      <xdr:colOff>38100</xdr:colOff>
      <xdr:row>61</xdr:row>
      <xdr:rowOff>170815</xdr:rowOff>
    </xdr:to>
    <xdr:sp macro="" textlink="">
      <xdr:nvSpPr>
        <xdr:cNvPr id="602" name="楕円 601">
          <a:extLst>
            <a:ext uri="{FF2B5EF4-FFF2-40B4-BE49-F238E27FC236}">
              <a16:creationId xmlns:a16="http://schemas.microsoft.com/office/drawing/2014/main" id="{5518B2EF-54CD-42B2-9682-E574EA328D2F}"/>
            </a:ext>
          </a:extLst>
        </xdr:cNvPr>
        <xdr:cNvSpPr/>
      </xdr:nvSpPr>
      <xdr:spPr>
        <a:xfrm>
          <a:off x="19157950" y="10140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107442</xdr:rowOff>
    </xdr:from>
    <xdr:to>
      <xdr:col>116</xdr:col>
      <xdr:colOff>63500</xdr:colOff>
      <xdr:row>61</xdr:row>
      <xdr:rowOff>120015</xdr:rowOff>
    </xdr:to>
    <xdr:cxnSp macro="">
      <xdr:nvCxnSpPr>
        <xdr:cNvPr id="603" name="直線コネクタ 602">
          <a:extLst>
            <a:ext uri="{FF2B5EF4-FFF2-40B4-BE49-F238E27FC236}">
              <a16:creationId xmlns:a16="http://schemas.microsoft.com/office/drawing/2014/main" id="{848D4F86-7E3B-4DFC-BE19-9D0429A7293E}"/>
            </a:ext>
          </a:extLst>
        </xdr:cNvPr>
        <xdr:cNvCxnSpPr/>
      </xdr:nvCxnSpPr>
      <xdr:spPr>
        <a:xfrm flipV="1">
          <a:off x="19202400" y="10178542"/>
          <a:ext cx="7493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604" name="楕円 603">
          <a:extLst>
            <a:ext uri="{FF2B5EF4-FFF2-40B4-BE49-F238E27FC236}">
              <a16:creationId xmlns:a16="http://schemas.microsoft.com/office/drawing/2014/main" id="{D7605DC1-C163-4374-BC5B-D6724B2FDD59}"/>
            </a:ext>
          </a:extLst>
        </xdr:cNvPr>
        <xdr:cNvSpPr/>
      </xdr:nvSpPr>
      <xdr:spPr>
        <a:xfrm>
          <a:off x="18345150" y="101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120015</xdr:rowOff>
    </xdr:to>
    <xdr:cxnSp macro="">
      <xdr:nvCxnSpPr>
        <xdr:cNvPr id="605" name="直線コネクタ 604">
          <a:extLst>
            <a:ext uri="{FF2B5EF4-FFF2-40B4-BE49-F238E27FC236}">
              <a16:creationId xmlns:a16="http://schemas.microsoft.com/office/drawing/2014/main" id="{834ACAF5-598C-428F-B9F2-CC62F8767C03}"/>
            </a:ext>
          </a:extLst>
        </xdr:cNvPr>
        <xdr:cNvCxnSpPr/>
      </xdr:nvCxnSpPr>
      <xdr:spPr>
        <a:xfrm>
          <a:off x="18395950" y="10183114"/>
          <a:ext cx="8064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06" name="楕円 605">
          <a:extLst>
            <a:ext uri="{FF2B5EF4-FFF2-40B4-BE49-F238E27FC236}">
              <a16:creationId xmlns:a16="http://schemas.microsoft.com/office/drawing/2014/main" id="{0A698DE2-38E3-4ED7-B56B-71DBA222E514}"/>
            </a:ext>
          </a:extLst>
        </xdr:cNvPr>
        <xdr:cNvSpPr/>
      </xdr:nvSpPr>
      <xdr:spPr>
        <a:xfrm>
          <a:off x="17551400" y="10146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125730</xdr:rowOff>
    </xdr:to>
    <xdr:cxnSp macro="">
      <xdr:nvCxnSpPr>
        <xdr:cNvPr id="607" name="直線コネクタ 606">
          <a:extLst>
            <a:ext uri="{FF2B5EF4-FFF2-40B4-BE49-F238E27FC236}">
              <a16:creationId xmlns:a16="http://schemas.microsoft.com/office/drawing/2014/main" id="{3CDC490F-9104-4CA3-9266-481A30F926ED}"/>
            </a:ext>
          </a:extLst>
        </xdr:cNvPr>
        <xdr:cNvCxnSpPr/>
      </xdr:nvCxnSpPr>
      <xdr:spPr>
        <a:xfrm flipV="1">
          <a:off x="17602200" y="10183114"/>
          <a:ext cx="7937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88074</xdr:rowOff>
    </xdr:from>
    <xdr:to>
      <xdr:col>98</xdr:col>
      <xdr:colOff>38100</xdr:colOff>
      <xdr:row>62</xdr:row>
      <xdr:rowOff>18224</xdr:rowOff>
    </xdr:to>
    <xdr:sp macro="" textlink="">
      <xdr:nvSpPr>
        <xdr:cNvPr id="608" name="楕円 607">
          <a:extLst>
            <a:ext uri="{FF2B5EF4-FFF2-40B4-BE49-F238E27FC236}">
              <a16:creationId xmlns:a16="http://schemas.microsoft.com/office/drawing/2014/main" id="{E6264024-D057-41F4-BD57-077EEC32940F}"/>
            </a:ext>
          </a:extLst>
        </xdr:cNvPr>
        <xdr:cNvSpPr/>
      </xdr:nvSpPr>
      <xdr:spPr>
        <a:xfrm>
          <a:off x="16757650" y="101591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138874</xdr:rowOff>
    </xdr:to>
    <xdr:cxnSp macro="">
      <xdr:nvCxnSpPr>
        <xdr:cNvPr id="609" name="直線コネクタ 608">
          <a:extLst>
            <a:ext uri="{FF2B5EF4-FFF2-40B4-BE49-F238E27FC236}">
              <a16:creationId xmlns:a16="http://schemas.microsoft.com/office/drawing/2014/main" id="{0C336DA5-4223-432F-86D5-D4B7AABFC210}"/>
            </a:ext>
          </a:extLst>
        </xdr:cNvPr>
        <xdr:cNvCxnSpPr/>
      </xdr:nvCxnSpPr>
      <xdr:spPr>
        <a:xfrm flipV="1">
          <a:off x="16802100" y="10196830"/>
          <a:ext cx="8001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78B4643E-A8C3-4779-B2F4-C8C2552CA901}"/>
            </a:ext>
          </a:extLst>
        </xdr:cNvPr>
        <xdr:cNvSpPr txBox="1"/>
      </xdr:nvSpPr>
      <xdr:spPr>
        <a:xfrm>
          <a:off x="18980227" y="98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4B50F524-5786-4EF6-93B6-A1CD6D8C7BD5}"/>
            </a:ext>
          </a:extLst>
        </xdr:cNvPr>
        <xdr:cNvSpPr txBox="1"/>
      </xdr:nvSpPr>
      <xdr:spPr>
        <a:xfrm>
          <a:off x="18180127" y="980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37F394FB-12A1-42EE-BFAD-CF399CF96931}"/>
            </a:ext>
          </a:extLst>
        </xdr:cNvPr>
        <xdr:cNvSpPr txBox="1"/>
      </xdr:nvSpPr>
      <xdr:spPr>
        <a:xfrm>
          <a:off x="17386377" y="982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DD06F4A3-CBD7-433F-B7B9-6D97BE93AE8C}"/>
            </a:ext>
          </a:extLst>
        </xdr:cNvPr>
        <xdr:cNvSpPr txBox="1"/>
      </xdr:nvSpPr>
      <xdr:spPr>
        <a:xfrm>
          <a:off x="16592627" y="98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161942</xdr:rowOff>
    </xdr:from>
    <xdr:ext cx="469744" cy="259045"/>
    <xdr:sp macro="" textlink="">
      <xdr:nvSpPr>
        <xdr:cNvPr id="614" name="n_1mainValue【学校施設】&#10;一人当たり面積">
          <a:extLst>
            <a:ext uri="{FF2B5EF4-FFF2-40B4-BE49-F238E27FC236}">
              <a16:creationId xmlns:a16="http://schemas.microsoft.com/office/drawing/2014/main" id="{BA3B6A6B-E259-43B2-8FD0-D4077FF424E2}"/>
            </a:ext>
          </a:extLst>
        </xdr:cNvPr>
        <xdr:cNvSpPr txBox="1"/>
      </xdr:nvSpPr>
      <xdr:spPr>
        <a:xfrm>
          <a:off x="18980227" y="102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615" name="n_2mainValue【学校施設】&#10;一人当たり面積">
          <a:extLst>
            <a:ext uri="{FF2B5EF4-FFF2-40B4-BE49-F238E27FC236}">
              <a16:creationId xmlns:a16="http://schemas.microsoft.com/office/drawing/2014/main" id="{92EC417C-F390-4F16-8A6E-5F1718F06F3A}"/>
            </a:ext>
          </a:extLst>
        </xdr:cNvPr>
        <xdr:cNvSpPr txBox="1"/>
      </xdr:nvSpPr>
      <xdr:spPr>
        <a:xfrm>
          <a:off x="18180127" y="1022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16" name="n_3mainValue【学校施設】&#10;一人当たり面積">
          <a:extLst>
            <a:ext uri="{FF2B5EF4-FFF2-40B4-BE49-F238E27FC236}">
              <a16:creationId xmlns:a16="http://schemas.microsoft.com/office/drawing/2014/main" id="{E3F28F4A-93DA-4F70-9D8B-05D2029D0CEA}"/>
            </a:ext>
          </a:extLst>
        </xdr:cNvPr>
        <xdr:cNvSpPr txBox="1"/>
      </xdr:nvSpPr>
      <xdr:spPr>
        <a:xfrm>
          <a:off x="17386377" y="102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9351</xdr:rowOff>
    </xdr:from>
    <xdr:ext cx="469744" cy="259045"/>
    <xdr:sp macro="" textlink="">
      <xdr:nvSpPr>
        <xdr:cNvPr id="617" name="n_4mainValue【学校施設】&#10;一人当たり面積">
          <a:extLst>
            <a:ext uri="{FF2B5EF4-FFF2-40B4-BE49-F238E27FC236}">
              <a16:creationId xmlns:a16="http://schemas.microsoft.com/office/drawing/2014/main" id="{0907EF78-4306-4521-BB31-5298004E601F}"/>
            </a:ext>
          </a:extLst>
        </xdr:cNvPr>
        <xdr:cNvSpPr txBox="1"/>
      </xdr:nvSpPr>
      <xdr:spPr>
        <a:xfrm>
          <a:off x="16592627" y="102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37860E5C-9C5D-4C7D-9625-0EFE7CF48A82}"/>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03EFACF-BB71-42DF-8429-A4F2FA921B36}"/>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DBE519C2-77DD-4B55-9FE9-8BE0789D213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38588EB-3B2A-439B-9099-B371AC35296A}"/>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7F34057-A27A-4407-B7D0-656351E5CDB0}"/>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CE3154E-C4B2-4A4E-B1BC-AA4F098A051E}"/>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7C07768-448E-4147-AD91-C9018BF8CDC3}"/>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CA1EAA7B-3C0B-42A2-BD97-7376303AFD12}"/>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5AFFCE8-F8DF-4F80-A2F7-FB43D0762865}"/>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F57A26E4-F690-4ACA-84F8-D60F66E66526}"/>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B9ADCA1-07C8-46E0-9C99-F8183FBEEFE1}"/>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82E9315B-0ACC-4ACC-AFC1-A26CA405A151}"/>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08D1FABF-2F5D-4F7C-BC87-9DF541200EA6}"/>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91E55845-3802-45D2-9AEC-DA616D5E14FD}"/>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AD44216C-2474-4403-9115-AB24AADC5FAA}"/>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145608F0-FDD9-453E-8EFD-2633FD94A8B7}"/>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C905F816-529E-4FE3-AED4-7595DF5D796C}"/>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C80B4B5A-D486-47CC-8FF2-63B7BB39877D}"/>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A1D129EB-1838-4B58-BF16-064FEAB347DA}"/>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6494B1D-64C9-4E8B-8FE8-5CD38DF29AAB}"/>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8AC28E5D-AE5A-48A1-A75B-F13D445F410E}"/>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DC84228C-DA1A-4691-A3B0-5FA8DE2C5AD3}"/>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2B236274-0802-47A8-A87A-65E12C020299}"/>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D0B08B37-E8B9-4964-ABD5-8B659397E2A5}"/>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B3366FF6-1FB2-46CF-B079-2562F66B1B4A}"/>
            </a:ext>
          </a:extLst>
        </xdr:cNvPr>
        <xdr:cNvCxnSpPr/>
      </xdr:nvCxnSpPr>
      <xdr:spPr>
        <a:xfrm flipV="1">
          <a:off x="14699614" y="1297114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4A77A5FD-B219-4103-AD68-C64174C681A8}"/>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4BCDAF45-C900-479D-83D2-22B49118A89B}"/>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D3C2843B-2826-479A-A725-AC1D4BEE19EC}"/>
            </a:ext>
          </a:extLst>
        </xdr:cNvPr>
        <xdr:cNvSpPr txBox="1"/>
      </xdr:nvSpPr>
      <xdr:spPr>
        <a:xfrm>
          <a:off x="14738350" y="1275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85D65AF1-9BBB-4546-B043-CA043174AAFA}"/>
            </a:ext>
          </a:extLst>
        </xdr:cNvPr>
        <xdr:cNvCxnSpPr/>
      </xdr:nvCxnSpPr>
      <xdr:spPr>
        <a:xfrm>
          <a:off x="14611350" y="12971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C14B25FE-CAAE-415A-975B-B5CDD6789FDA}"/>
            </a:ext>
          </a:extLst>
        </xdr:cNvPr>
        <xdr:cNvSpPr txBox="1"/>
      </xdr:nvSpPr>
      <xdr:spPr>
        <a:xfrm>
          <a:off x="14738350" y="13582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627D2443-F8FB-47F7-A595-7D9AD438A666}"/>
            </a:ext>
          </a:extLst>
        </xdr:cNvPr>
        <xdr:cNvSpPr/>
      </xdr:nvSpPr>
      <xdr:spPr>
        <a:xfrm>
          <a:off x="14649450" y="137248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527EABB6-14BC-4441-8413-5D6726FABD29}"/>
            </a:ext>
          </a:extLst>
        </xdr:cNvPr>
        <xdr:cNvSpPr/>
      </xdr:nvSpPr>
      <xdr:spPr>
        <a:xfrm>
          <a:off x="13887450" y="1372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514C95A5-68F1-4B32-8272-5AB55384EEFC}"/>
            </a:ext>
          </a:extLst>
        </xdr:cNvPr>
        <xdr:cNvSpPr/>
      </xdr:nvSpPr>
      <xdr:spPr>
        <a:xfrm>
          <a:off x="13093700" y="1370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1A4F29E8-F234-47A1-81C1-8FA454847C8C}"/>
            </a:ext>
          </a:extLst>
        </xdr:cNvPr>
        <xdr:cNvSpPr/>
      </xdr:nvSpPr>
      <xdr:spPr>
        <a:xfrm>
          <a:off x="12299950" y="13653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6AF0D528-66B5-47E5-AE0B-15CE9DF7201D}"/>
            </a:ext>
          </a:extLst>
        </xdr:cNvPr>
        <xdr:cNvSpPr/>
      </xdr:nvSpPr>
      <xdr:spPr>
        <a:xfrm>
          <a:off x="11487150" y="1360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2B8F1C6-CB5C-474C-96CB-0DA31A90CCFB}"/>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B0D70B1-356A-4F40-A7AC-FBE55B46B654}"/>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9C3CA2A-9B23-4E29-928C-D38BF609CD2D}"/>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769BE72-25D5-4070-9FEA-45543152FDED}"/>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219AF08-BA10-4CAE-A2EB-420BFFE20A2F}"/>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50164</xdr:rowOff>
    </xdr:from>
    <xdr:to>
      <xdr:col>85</xdr:col>
      <xdr:colOff>177800</xdr:colOff>
      <xdr:row>85</xdr:row>
      <xdr:rowOff>151764</xdr:rowOff>
    </xdr:to>
    <xdr:sp macro="" textlink="">
      <xdr:nvSpPr>
        <xdr:cNvPr id="658" name="楕円 657">
          <a:extLst>
            <a:ext uri="{FF2B5EF4-FFF2-40B4-BE49-F238E27FC236}">
              <a16:creationId xmlns:a16="http://schemas.microsoft.com/office/drawing/2014/main" id="{CAF6D79E-830A-4218-B837-7F1587221029}"/>
            </a:ext>
          </a:extLst>
        </xdr:cNvPr>
        <xdr:cNvSpPr/>
      </xdr:nvSpPr>
      <xdr:spPr>
        <a:xfrm>
          <a:off x="14649450" y="140836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28591</xdr:rowOff>
    </xdr:from>
    <xdr:ext cx="405111" cy="259045"/>
    <xdr:sp macro="" textlink="">
      <xdr:nvSpPr>
        <xdr:cNvPr id="659" name="【児童館】&#10;有形固定資産減価償却率該当値テキスト">
          <a:extLst>
            <a:ext uri="{FF2B5EF4-FFF2-40B4-BE49-F238E27FC236}">
              <a16:creationId xmlns:a16="http://schemas.microsoft.com/office/drawing/2014/main" id="{EB869CED-F802-4333-B91A-210A56D96EFC}"/>
            </a:ext>
          </a:extLst>
        </xdr:cNvPr>
        <xdr:cNvSpPr txBox="1"/>
      </xdr:nvSpPr>
      <xdr:spPr>
        <a:xfrm>
          <a:off x="14738350" y="1406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19686</xdr:rowOff>
    </xdr:from>
    <xdr:to>
      <xdr:col>81</xdr:col>
      <xdr:colOff>101600</xdr:colOff>
      <xdr:row>85</xdr:row>
      <xdr:rowOff>121286</xdr:rowOff>
    </xdr:to>
    <xdr:sp macro="" textlink="">
      <xdr:nvSpPr>
        <xdr:cNvPr id="660" name="楕円 659">
          <a:extLst>
            <a:ext uri="{FF2B5EF4-FFF2-40B4-BE49-F238E27FC236}">
              <a16:creationId xmlns:a16="http://schemas.microsoft.com/office/drawing/2014/main" id="{A70BFDD7-781D-4E69-BF22-8DEE02BD83E2}"/>
            </a:ext>
          </a:extLst>
        </xdr:cNvPr>
        <xdr:cNvSpPr/>
      </xdr:nvSpPr>
      <xdr:spPr>
        <a:xfrm>
          <a:off x="13887450" y="140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70486</xdr:rowOff>
    </xdr:from>
    <xdr:to>
      <xdr:col>85</xdr:col>
      <xdr:colOff>127000</xdr:colOff>
      <xdr:row>85</xdr:row>
      <xdr:rowOff>100964</xdr:rowOff>
    </xdr:to>
    <xdr:cxnSp macro="">
      <xdr:nvCxnSpPr>
        <xdr:cNvPr id="661" name="直線コネクタ 660">
          <a:extLst>
            <a:ext uri="{FF2B5EF4-FFF2-40B4-BE49-F238E27FC236}">
              <a16:creationId xmlns:a16="http://schemas.microsoft.com/office/drawing/2014/main" id="{B39E04BB-14ED-4999-8EA4-25D609CA9C38}"/>
            </a:ext>
          </a:extLst>
        </xdr:cNvPr>
        <xdr:cNvCxnSpPr/>
      </xdr:nvCxnSpPr>
      <xdr:spPr>
        <a:xfrm>
          <a:off x="13938250" y="14103986"/>
          <a:ext cx="762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636</xdr:rowOff>
    </xdr:from>
    <xdr:to>
      <xdr:col>76</xdr:col>
      <xdr:colOff>165100</xdr:colOff>
      <xdr:row>85</xdr:row>
      <xdr:rowOff>102236</xdr:rowOff>
    </xdr:to>
    <xdr:sp macro="" textlink="">
      <xdr:nvSpPr>
        <xdr:cNvPr id="662" name="楕円 661">
          <a:extLst>
            <a:ext uri="{FF2B5EF4-FFF2-40B4-BE49-F238E27FC236}">
              <a16:creationId xmlns:a16="http://schemas.microsoft.com/office/drawing/2014/main" id="{24C32A9D-2018-4E1E-9201-1EBB01EB14F5}"/>
            </a:ext>
          </a:extLst>
        </xdr:cNvPr>
        <xdr:cNvSpPr/>
      </xdr:nvSpPr>
      <xdr:spPr>
        <a:xfrm>
          <a:off x="13093700" y="1403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51436</xdr:rowOff>
    </xdr:from>
    <xdr:to>
      <xdr:col>81</xdr:col>
      <xdr:colOff>50800</xdr:colOff>
      <xdr:row>85</xdr:row>
      <xdr:rowOff>70486</xdr:rowOff>
    </xdr:to>
    <xdr:cxnSp macro="">
      <xdr:nvCxnSpPr>
        <xdr:cNvPr id="663" name="直線コネクタ 662">
          <a:extLst>
            <a:ext uri="{FF2B5EF4-FFF2-40B4-BE49-F238E27FC236}">
              <a16:creationId xmlns:a16="http://schemas.microsoft.com/office/drawing/2014/main" id="{70A45C30-DA07-403F-8F50-9DAC316FDED0}"/>
            </a:ext>
          </a:extLst>
        </xdr:cNvPr>
        <xdr:cNvCxnSpPr/>
      </xdr:nvCxnSpPr>
      <xdr:spPr>
        <a:xfrm>
          <a:off x="13144500" y="14084936"/>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664" name="楕円 663">
          <a:extLst>
            <a:ext uri="{FF2B5EF4-FFF2-40B4-BE49-F238E27FC236}">
              <a16:creationId xmlns:a16="http://schemas.microsoft.com/office/drawing/2014/main" id="{9C9D95A2-EF1A-4AE0-B012-CB52192B655E}"/>
            </a:ext>
          </a:extLst>
        </xdr:cNvPr>
        <xdr:cNvSpPr/>
      </xdr:nvSpPr>
      <xdr:spPr>
        <a:xfrm>
          <a:off x="12299950" y="13981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51436</xdr:rowOff>
    </xdr:to>
    <xdr:cxnSp macro="">
      <xdr:nvCxnSpPr>
        <xdr:cNvPr id="665" name="直線コネクタ 664">
          <a:extLst>
            <a:ext uri="{FF2B5EF4-FFF2-40B4-BE49-F238E27FC236}">
              <a16:creationId xmlns:a16="http://schemas.microsoft.com/office/drawing/2014/main" id="{BE1543B5-DCFE-4800-9E35-A23A1C34FFA6}"/>
            </a:ext>
          </a:extLst>
        </xdr:cNvPr>
        <xdr:cNvCxnSpPr/>
      </xdr:nvCxnSpPr>
      <xdr:spPr>
        <a:xfrm>
          <a:off x="12344400" y="14032230"/>
          <a:ext cx="800100" cy="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97789</xdr:rowOff>
    </xdr:from>
    <xdr:to>
      <xdr:col>67</xdr:col>
      <xdr:colOff>101600</xdr:colOff>
      <xdr:row>85</xdr:row>
      <xdr:rowOff>27939</xdr:rowOff>
    </xdr:to>
    <xdr:sp macro="" textlink="">
      <xdr:nvSpPr>
        <xdr:cNvPr id="666" name="楕円 665">
          <a:extLst>
            <a:ext uri="{FF2B5EF4-FFF2-40B4-BE49-F238E27FC236}">
              <a16:creationId xmlns:a16="http://schemas.microsoft.com/office/drawing/2014/main" id="{27E43967-4B0D-439F-AEF7-CB9F7E9C3608}"/>
            </a:ext>
          </a:extLst>
        </xdr:cNvPr>
        <xdr:cNvSpPr/>
      </xdr:nvSpPr>
      <xdr:spPr>
        <a:xfrm>
          <a:off x="11487150" y="13966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148589</xdr:rowOff>
    </xdr:from>
    <xdr:to>
      <xdr:col>71</xdr:col>
      <xdr:colOff>177800</xdr:colOff>
      <xdr:row>84</xdr:row>
      <xdr:rowOff>163830</xdr:rowOff>
    </xdr:to>
    <xdr:cxnSp macro="">
      <xdr:nvCxnSpPr>
        <xdr:cNvPr id="667" name="直線コネクタ 666">
          <a:extLst>
            <a:ext uri="{FF2B5EF4-FFF2-40B4-BE49-F238E27FC236}">
              <a16:creationId xmlns:a16="http://schemas.microsoft.com/office/drawing/2014/main" id="{DE6EBB76-1EDE-4E8E-8C43-11AE4E9E9781}"/>
            </a:ext>
          </a:extLst>
        </xdr:cNvPr>
        <xdr:cNvCxnSpPr/>
      </xdr:nvCxnSpPr>
      <xdr:spPr>
        <a:xfrm>
          <a:off x="11537950" y="14016989"/>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9316787C-173A-4E78-B107-B7FB28DC2A7E}"/>
            </a:ext>
          </a:extLst>
        </xdr:cNvPr>
        <xdr:cNvSpPr txBox="1"/>
      </xdr:nvSpPr>
      <xdr:spPr>
        <a:xfrm>
          <a:off x="13742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239B19CD-0CBD-41DE-9446-4B0B38903D55}"/>
            </a:ext>
          </a:extLst>
        </xdr:cNvPr>
        <xdr:cNvSpPr txBox="1"/>
      </xdr:nvSpPr>
      <xdr:spPr>
        <a:xfrm>
          <a:off x="1296099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40018D51-C91A-41A8-B7DD-2C19D1981C38}"/>
            </a:ext>
          </a:extLst>
        </xdr:cNvPr>
        <xdr:cNvSpPr txBox="1"/>
      </xdr:nvSpPr>
      <xdr:spPr>
        <a:xfrm>
          <a:off x="121672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0C25D5FA-EABA-492A-8C46-6830995910A3}"/>
            </a:ext>
          </a:extLst>
        </xdr:cNvPr>
        <xdr:cNvSpPr txBox="1"/>
      </xdr:nvSpPr>
      <xdr:spPr>
        <a:xfrm>
          <a:off x="113544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112413</xdr:rowOff>
    </xdr:from>
    <xdr:ext cx="405111" cy="259045"/>
    <xdr:sp macro="" textlink="">
      <xdr:nvSpPr>
        <xdr:cNvPr id="672" name="n_1mainValue【児童館】&#10;有形固定資産減価償却率">
          <a:extLst>
            <a:ext uri="{FF2B5EF4-FFF2-40B4-BE49-F238E27FC236}">
              <a16:creationId xmlns:a16="http://schemas.microsoft.com/office/drawing/2014/main" id="{C9C7E441-7C0D-4385-876B-DCAD48BBF8A3}"/>
            </a:ext>
          </a:extLst>
        </xdr:cNvPr>
        <xdr:cNvSpPr txBox="1"/>
      </xdr:nvSpPr>
      <xdr:spPr>
        <a:xfrm>
          <a:off x="13742044" y="1414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93363</xdr:rowOff>
    </xdr:from>
    <xdr:ext cx="405111" cy="259045"/>
    <xdr:sp macro="" textlink="">
      <xdr:nvSpPr>
        <xdr:cNvPr id="673" name="n_2mainValue【児童館】&#10;有形固定資産減価償却率">
          <a:extLst>
            <a:ext uri="{FF2B5EF4-FFF2-40B4-BE49-F238E27FC236}">
              <a16:creationId xmlns:a16="http://schemas.microsoft.com/office/drawing/2014/main" id="{B06F50B7-7B6A-4A33-B81C-DD7F1AB4A5A8}"/>
            </a:ext>
          </a:extLst>
        </xdr:cNvPr>
        <xdr:cNvSpPr txBox="1"/>
      </xdr:nvSpPr>
      <xdr:spPr>
        <a:xfrm>
          <a:off x="12960994" y="1412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674" name="n_3mainValue【児童館】&#10;有形固定資産減価償却率">
          <a:extLst>
            <a:ext uri="{FF2B5EF4-FFF2-40B4-BE49-F238E27FC236}">
              <a16:creationId xmlns:a16="http://schemas.microsoft.com/office/drawing/2014/main" id="{337122E4-CBD8-49D6-BB64-565BFD1118E0}"/>
            </a:ext>
          </a:extLst>
        </xdr:cNvPr>
        <xdr:cNvSpPr txBox="1"/>
      </xdr:nvSpPr>
      <xdr:spPr>
        <a:xfrm>
          <a:off x="12167244" y="1406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19066</xdr:rowOff>
    </xdr:from>
    <xdr:ext cx="405111" cy="259045"/>
    <xdr:sp macro="" textlink="">
      <xdr:nvSpPr>
        <xdr:cNvPr id="675" name="n_4mainValue【児童館】&#10;有形固定資産減価償却率">
          <a:extLst>
            <a:ext uri="{FF2B5EF4-FFF2-40B4-BE49-F238E27FC236}">
              <a16:creationId xmlns:a16="http://schemas.microsoft.com/office/drawing/2014/main" id="{1F2C8FB0-1EF2-4BE6-8D88-9066B68AB863}"/>
            </a:ext>
          </a:extLst>
        </xdr:cNvPr>
        <xdr:cNvSpPr txBox="1"/>
      </xdr:nvSpPr>
      <xdr:spPr>
        <a:xfrm>
          <a:off x="11354444" y="1405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D0E91E8-D7F3-4398-823C-5C385B8635EB}"/>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F2E90EA4-9161-4CBA-B29B-7CD3F6777315}"/>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C187021-15C4-4C08-941B-F296F8B0DF4D}"/>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D3B3D15-E9A9-420E-BC87-B8348339F7EF}"/>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FD07EC51-3CA2-4CF6-92D0-CD7323E0D7FA}"/>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90D3E581-EE0A-4421-ADC6-097B2484BB27}"/>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6FBE0783-4ADD-48A8-858F-E63CFEC74578}"/>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DE90BBC-C931-4592-8849-08CF3C9486E7}"/>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F7921B64-25A0-49B2-8C9D-664329832655}"/>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C2AB4B0A-F4E5-4079-8A7F-14A2BF7933A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E42B3DDD-7F96-4CC6-917F-40F40A502B37}"/>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48430326-D4FE-4918-B8CD-0763962B21BA}"/>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193DA29A-B315-4FC9-9399-90D9A9F0620C}"/>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541CBF1E-FF5F-4AEC-AAFB-18648A67817C}"/>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B304E54-C49B-4B80-AC1A-4CE79BB4ED75}"/>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C04E9E97-DB62-45E1-A20A-2394851D7365}"/>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A0DE0ADA-7C9F-4478-B577-A9974DB3AF16}"/>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C2771F2F-1AB3-4211-BE9D-CF63BB951E89}"/>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A418C92F-A8C4-4F05-885C-3158FA7834B2}"/>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BCCFD015-C702-4BB3-8A74-3605775F016D}"/>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271A6A31-35EA-4BC6-99F1-FC4251E8A1F1}"/>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F2E92B85-DC31-450F-9CCE-0F3C3B67F564}"/>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9075E4D-9284-4227-858F-E1FE1AC63F52}"/>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13FECAF0-99DB-4833-96E7-048562F6EDFE}"/>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2F42C68E-9C43-4541-A08C-0DC9A4AFEE89}"/>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4F4F32C5-B6E4-4D42-9831-93FB9609EA22}"/>
            </a:ext>
          </a:extLst>
        </xdr:cNvPr>
        <xdr:cNvCxnSpPr/>
      </xdr:nvCxnSpPr>
      <xdr:spPr>
        <a:xfrm flipV="1">
          <a:off x="19951064" y="12915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18C4DF2D-6963-41BA-91C2-F8AFDF9730DB}"/>
            </a:ext>
          </a:extLst>
        </xdr:cNvPr>
        <xdr:cNvSpPr txBox="1"/>
      </xdr:nvSpPr>
      <xdr:spPr>
        <a:xfrm>
          <a:off x="199898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8637A1E9-A28A-4A0E-B7B5-196F63E26AB5}"/>
            </a:ext>
          </a:extLst>
        </xdr:cNvPr>
        <xdr:cNvCxnSpPr/>
      </xdr:nvCxnSpPr>
      <xdr:spPr>
        <a:xfrm>
          <a:off x="19881850" y="1435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9A6D6187-68A8-450E-8784-7D29361D8237}"/>
            </a:ext>
          </a:extLst>
        </xdr:cNvPr>
        <xdr:cNvSpPr txBox="1"/>
      </xdr:nvSpPr>
      <xdr:spPr>
        <a:xfrm>
          <a:off x="19989800" y="127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02EDD472-49D0-45A3-BF60-EFDAD47B19EA}"/>
            </a:ext>
          </a:extLst>
        </xdr:cNvPr>
        <xdr:cNvCxnSpPr/>
      </xdr:nvCxnSpPr>
      <xdr:spPr>
        <a:xfrm>
          <a:off x="19881850" y="1291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2CF3C0E5-B093-4027-A96F-998EEBE7EF1B}"/>
            </a:ext>
          </a:extLst>
        </xdr:cNvPr>
        <xdr:cNvSpPr txBox="1"/>
      </xdr:nvSpPr>
      <xdr:spPr>
        <a:xfrm>
          <a:off x="19989800" y="1388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53395A77-F18C-46FE-9549-FA9FEC07E989}"/>
            </a:ext>
          </a:extLst>
        </xdr:cNvPr>
        <xdr:cNvSpPr/>
      </xdr:nvSpPr>
      <xdr:spPr>
        <a:xfrm>
          <a:off x="19900900" y="1390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AB7AA1BB-DF04-42B8-824B-F7AEB946777F}"/>
            </a:ext>
          </a:extLst>
        </xdr:cNvPr>
        <xdr:cNvSpPr/>
      </xdr:nvSpPr>
      <xdr:spPr>
        <a:xfrm>
          <a:off x="19157950" y="13904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52018CE6-6180-474A-9B35-2B162976E784}"/>
            </a:ext>
          </a:extLst>
        </xdr:cNvPr>
        <xdr:cNvSpPr/>
      </xdr:nvSpPr>
      <xdr:spPr>
        <a:xfrm>
          <a:off x="18345150" y="1392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34FB11A7-670C-4E61-AB61-0DC062771CF1}"/>
            </a:ext>
          </a:extLst>
        </xdr:cNvPr>
        <xdr:cNvSpPr/>
      </xdr:nvSpPr>
      <xdr:spPr>
        <a:xfrm>
          <a:off x="17551400" y="13937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A65D1AB6-5A6F-428E-A202-8F7ED27E5934}"/>
            </a:ext>
          </a:extLst>
        </xdr:cNvPr>
        <xdr:cNvSpPr/>
      </xdr:nvSpPr>
      <xdr:spPr>
        <a:xfrm>
          <a:off x="16757650" y="13937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F7C215F-1D35-43C3-BB67-CAC0727030AC}"/>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C2DC9A7-E574-489F-9804-14E08B91F3B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922D2E6-8922-4D6A-B945-234980E5CFC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61B1437-3790-4BEB-B90F-AA1EF5742942}"/>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6CCE7EF-E70F-4292-94D9-872CC5D1921E}"/>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93436</xdr:rowOff>
    </xdr:from>
    <xdr:to>
      <xdr:col>116</xdr:col>
      <xdr:colOff>114300</xdr:colOff>
      <xdr:row>82</xdr:row>
      <xdr:rowOff>23586</xdr:rowOff>
    </xdr:to>
    <xdr:sp macro="" textlink="">
      <xdr:nvSpPr>
        <xdr:cNvPr id="717" name="楕円 716">
          <a:extLst>
            <a:ext uri="{FF2B5EF4-FFF2-40B4-BE49-F238E27FC236}">
              <a16:creationId xmlns:a16="http://schemas.microsoft.com/office/drawing/2014/main" id="{B77D77D3-F17F-4493-97EB-5390C025AD5A}"/>
            </a:ext>
          </a:extLst>
        </xdr:cNvPr>
        <xdr:cNvSpPr/>
      </xdr:nvSpPr>
      <xdr:spPr>
        <a:xfrm>
          <a:off x="19900900" y="134665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116313</xdr:rowOff>
    </xdr:from>
    <xdr:ext cx="469744" cy="259045"/>
    <xdr:sp macro="" textlink="">
      <xdr:nvSpPr>
        <xdr:cNvPr id="718" name="【児童館】&#10;一人当たり面積該当値テキスト">
          <a:extLst>
            <a:ext uri="{FF2B5EF4-FFF2-40B4-BE49-F238E27FC236}">
              <a16:creationId xmlns:a16="http://schemas.microsoft.com/office/drawing/2014/main" id="{3A7C82CD-60F1-45E9-BC35-D1BC7C17B9B9}"/>
            </a:ext>
          </a:extLst>
        </xdr:cNvPr>
        <xdr:cNvSpPr txBox="1"/>
      </xdr:nvSpPr>
      <xdr:spPr>
        <a:xfrm>
          <a:off x="19989800" y="133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109764</xdr:rowOff>
    </xdr:from>
    <xdr:to>
      <xdr:col>112</xdr:col>
      <xdr:colOff>38100</xdr:colOff>
      <xdr:row>82</xdr:row>
      <xdr:rowOff>39914</xdr:rowOff>
    </xdr:to>
    <xdr:sp macro="" textlink="">
      <xdr:nvSpPr>
        <xdr:cNvPr id="719" name="楕円 718">
          <a:extLst>
            <a:ext uri="{FF2B5EF4-FFF2-40B4-BE49-F238E27FC236}">
              <a16:creationId xmlns:a16="http://schemas.microsoft.com/office/drawing/2014/main" id="{BA28B38A-505A-4313-BB1D-87317C5F1C73}"/>
            </a:ext>
          </a:extLst>
        </xdr:cNvPr>
        <xdr:cNvSpPr/>
      </xdr:nvSpPr>
      <xdr:spPr>
        <a:xfrm>
          <a:off x="19157950" y="13482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144236</xdr:rowOff>
    </xdr:from>
    <xdr:to>
      <xdr:col>116</xdr:col>
      <xdr:colOff>63500</xdr:colOff>
      <xdr:row>81</xdr:row>
      <xdr:rowOff>160564</xdr:rowOff>
    </xdr:to>
    <xdr:cxnSp macro="">
      <xdr:nvCxnSpPr>
        <xdr:cNvPr id="720" name="直線コネクタ 719">
          <a:extLst>
            <a:ext uri="{FF2B5EF4-FFF2-40B4-BE49-F238E27FC236}">
              <a16:creationId xmlns:a16="http://schemas.microsoft.com/office/drawing/2014/main" id="{E26E495C-D9BE-4A08-B58C-D434D3491395}"/>
            </a:ext>
          </a:extLst>
        </xdr:cNvPr>
        <xdr:cNvCxnSpPr/>
      </xdr:nvCxnSpPr>
      <xdr:spPr>
        <a:xfrm flipV="1">
          <a:off x="19202400" y="13517336"/>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126093</xdr:rowOff>
    </xdr:from>
    <xdr:to>
      <xdr:col>107</xdr:col>
      <xdr:colOff>101600</xdr:colOff>
      <xdr:row>82</xdr:row>
      <xdr:rowOff>56243</xdr:rowOff>
    </xdr:to>
    <xdr:sp macro="" textlink="">
      <xdr:nvSpPr>
        <xdr:cNvPr id="721" name="楕円 720">
          <a:extLst>
            <a:ext uri="{FF2B5EF4-FFF2-40B4-BE49-F238E27FC236}">
              <a16:creationId xmlns:a16="http://schemas.microsoft.com/office/drawing/2014/main" id="{D6A21357-E484-4457-A7AC-728B2CD6153C}"/>
            </a:ext>
          </a:extLst>
        </xdr:cNvPr>
        <xdr:cNvSpPr/>
      </xdr:nvSpPr>
      <xdr:spPr>
        <a:xfrm>
          <a:off x="18345150" y="13499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160564</xdr:rowOff>
    </xdr:from>
    <xdr:to>
      <xdr:col>111</xdr:col>
      <xdr:colOff>177800</xdr:colOff>
      <xdr:row>82</xdr:row>
      <xdr:rowOff>5443</xdr:rowOff>
    </xdr:to>
    <xdr:cxnSp macro="">
      <xdr:nvCxnSpPr>
        <xdr:cNvPr id="722" name="直線コネクタ 721">
          <a:extLst>
            <a:ext uri="{FF2B5EF4-FFF2-40B4-BE49-F238E27FC236}">
              <a16:creationId xmlns:a16="http://schemas.microsoft.com/office/drawing/2014/main" id="{E47531FB-A67C-4B93-9489-78B4BCB96B46}"/>
            </a:ext>
          </a:extLst>
        </xdr:cNvPr>
        <xdr:cNvCxnSpPr/>
      </xdr:nvCxnSpPr>
      <xdr:spPr>
        <a:xfrm flipV="1">
          <a:off x="18395950" y="13533664"/>
          <a:ext cx="80645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23" name="楕円 722">
          <a:extLst>
            <a:ext uri="{FF2B5EF4-FFF2-40B4-BE49-F238E27FC236}">
              <a16:creationId xmlns:a16="http://schemas.microsoft.com/office/drawing/2014/main" id="{ACA86259-054F-4C6D-B8C7-9CB4FAD9589B}"/>
            </a:ext>
          </a:extLst>
        </xdr:cNvPr>
        <xdr:cNvSpPr/>
      </xdr:nvSpPr>
      <xdr:spPr>
        <a:xfrm>
          <a:off x="17551400" y="13499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5443</xdr:rowOff>
    </xdr:to>
    <xdr:cxnSp macro="">
      <xdr:nvCxnSpPr>
        <xdr:cNvPr id="724" name="直線コネクタ 723">
          <a:extLst>
            <a:ext uri="{FF2B5EF4-FFF2-40B4-BE49-F238E27FC236}">
              <a16:creationId xmlns:a16="http://schemas.microsoft.com/office/drawing/2014/main" id="{D6798CBF-8109-4D17-AF22-C403072A0902}"/>
            </a:ext>
          </a:extLst>
        </xdr:cNvPr>
        <xdr:cNvCxnSpPr/>
      </xdr:nvCxnSpPr>
      <xdr:spPr>
        <a:xfrm>
          <a:off x="17602200" y="135436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142421</xdr:rowOff>
    </xdr:from>
    <xdr:to>
      <xdr:col>98</xdr:col>
      <xdr:colOff>38100</xdr:colOff>
      <xdr:row>82</xdr:row>
      <xdr:rowOff>72571</xdr:rowOff>
    </xdr:to>
    <xdr:sp macro="" textlink="">
      <xdr:nvSpPr>
        <xdr:cNvPr id="725" name="楕円 724">
          <a:extLst>
            <a:ext uri="{FF2B5EF4-FFF2-40B4-BE49-F238E27FC236}">
              <a16:creationId xmlns:a16="http://schemas.microsoft.com/office/drawing/2014/main" id="{1836F273-9105-44AA-BE28-7844220F86BE}"/>
            </a:ext>
          </a:extLst>
        </xdr:cNvPr>
        <xdr:cNvSpPr/>
      </xdr:nvSpPr>
      <xdr:spPr>
        <a:xfrm>
          <a:off x="16757650" y="135155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21771</xdr:rowOff>
    </xdr:to>
    <xdr:cxnSp macro="">
      <xdr:nvCxnSpPr>
        <xdr:cNvPr id="726" name="直線コネクタ 725">
          <a:extLst>
            <a:ext uri="{FF2B5EF4-FFF2-40B4-BE49-F238E27FC236}">
              <a16:creationId xmlns:a16="http://schemas.microsoft.com/office/drawing/2014/main" id="{8AAE09FF-9D6E-4657-BBC9-63BDA877E68E}"/>
            </a:ext>
          </a:extLst>
        </xdr:cNvPr>
        <xdr:cNvCxnSpPr/>
      </xdr:nvCxnSpPr>
      <xdr:spPr>
        <a:xfrm flipV="1">
          <a:off x="16802100" y="13543643"/>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E3BD6695-EFD7-49EF-A96A-71D8DEB962CE}"/>
            </a:ext>
          </a:extLst>
        </xdr:cNvPr>
        <xdr:cNvSpPr txBox="1"/>
      </xdr:nvSpPr>
      <xdr:spPr>
        <a:xfrm>
          <a:off x="18980227" y="139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A3237210-F721-4739-88FA-B4468EEE08BE}"/>
            </a:ext>
          </a:extLst>
        </xdr:cNvPr>
        <xdr:cNvSpPr txBox="1"/>
      </xdr:nvSpPr>
      <xdr:spPr>
        <a:xfrm>
          <a:off x="18180127" y="1401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063B4E6D-331D-4FA2-80D5-93580845AAE3}"/>
            </a:ext>
          </a:extLst>
        </xdr:cNvPr>
        <xdr:cNvSpPr txBox="1"/>
      </xdr:nvSpPr>
      <xdr:spPr>
        <a:xfrm>
          <a:off x="17386377" y="140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17C7D2AB-C255-4397-8B1E-4814878D4AEA}"/>
            </a:ext>
          </a:extLst>
        </xdr:cNvPr>
        <xdr:cNvSpPr txBox="1"/>
      </xdr:nvSpPr>
      <xdr:spPr>
        <a:xfrm>
          <a:off x="16592627" y="140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56441</xdr:rowOff>
    </xdr:from>
    <xdr:ext cx="469744" cy="259045"/>
    <xdr:sp macro="" textlink="">
      <xdr:nvSpPr>
        <xdr:cNvPr id="731" name="n_1mainValue【児童館】&#10;一人当たり面積">
          <a:extLst>
            <a:ext uri="{FF2B5EF4-FFF2-40B4-BE49-F238E27FC236}">
              <a16:creationId xmlns:a16="http://schemas.microsoft.com/office/drawing/2014/main" id="{2100902B-D8D0-40D2-9430-B8EE25C46B27}"/>
            </a:ext>
          </a:extLst>
        </xdr:cNvPr>
        <xdr:cNvSpPr txBox="1"/>
      </xdr:nvSpPr>
      <xdr:spPr>
        <a:xfrm>
          <a:off x="18980227" y="1326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732" name="n_2mainValue【児童館】&#10;一人当たり面積">
          <a:extLst>
            <a:ext uri="{FF2B5EF4-FFF2-40B4-BE49-F238E27FC236}">
              <a16:creationId xmlns:a16="http://schemas.microsoft.com/office/drawing/2014/main" id="{B567C6E9-4AA9-4415-A352-BEBF03AC1CD3}"/>
            </a:ext>
          </a:extLst>
        </xdr:cNvPr>
        <xdr:cNvSpPr txBox="1"/>
      </xdr:nvSpPr>
      <xdr:spPr>
        <a:xfrm>
          <a:off x="18180127" y="132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33" name="n_3mainValue【児童館】&#10;一人当たり面積">
          <a:extLst>
            <a:ext uri="{FF2B5EF4-FFF2-40B4-BE49-F238E27FC236}">
              <a16:creationId xmlns:a16="http://schemas.microsoft.com/office/drawing/2014/main" id="{10A8352D-5E6C-4EC0-9DCF-32C6EE04BD2C}"/>
            </a:ext>
          </a:extLst>
        </xdr:cNvPr>
        <xdr:cNvSpPr txBox="1"/>
      </xdr:nvSpPr>
      <xdr:spPr>
        <a:xfrm>
          <a:off x="17386377" y="132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89098</xdr:rowOff>
    </xdr:from>
    <xdr:ext cx="469744" cy="259045"/>
    <xdr:sp macro="" textlink="">
      <xdr:nvSpPr>
        <xdr:cNvPr id="734" name="n_4mainValue【児童館】&#10;一人当たり面積">
          <a:extLst>
            <a:ext uri="{FF2B5EF4-FFF2-40B4-BE49-F238E27FC236}">
              <a16:creationId xmlns:a16="http://schemas.microsoft.com/office/drawing/2014/main" id="{B65B279A-E029-4ECC-9B3C-A001F78B3BA0}"/>
            </a:ext>
          </a:extLst>
        </xdr:cNvPr>
        <xdr:cNvSpPr txBox="1"/>
      </xdr:nvSpPr>
      <xdr:spPr>
        <a:xfrm>
          <a:off x="16592627" y="132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7AE2DD81-8362-4C33-9BD3-3647BD214167}"/>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5E12A00A-18CE-4E30-9835-51F0A1FB04D0}"/>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E57F120-DAD6-4146-A29A-603859CEC4BB}"/>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358DB50-21D8-4A67-A119-417050A4ED51}"/>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6B5FF31-AA58-452F-8596-5B77E4ED9778}"/>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B6F4762D-537F-45ED-A5FD-7ED5FDD1F161}"/>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21E2E28A-B1E4-4C5B-AF85-FBC26A077983}"/>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2682DFE-4662-43D8-B390-A2BDF97A4728}"/>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6EAD444E-6EBF-475A-8115-C28265D5AC98}"/>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3175C0F7-BC7D-401E-B6AF-15971D14F670}"/>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5D75B78D-E177-427D-ABDF-465A1E12DED5}"/>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E293F87D-773C-4671-8B64-D3DC94CA5E51}"/>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BF90F838-222C-4D24-A020-39F51CAA3151}"/>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C3EDA4A9-BFB7-45A0-AC28-069546F2A818}"/>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BE3F86DB-7CE2-41C8-B34D-565C7792934B}"/>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40F6C4BC-6BB7-41A2-9DEA-AE30AC2C44EF}"/>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D2C5625-F8A7-460A-8137-05B7756CCA41}"/>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FB98E98C-84B8-42E2-A8B2-F15C1F5028BE}"/>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E8101E8A-BFA4-4E74-97B1-F90F3005F0DC}"/>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8FC3A0C4-F478-44D3-A3C7-F3E08CFACD21}"/>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0511FCD-D55A-44AB-9228-FD0D77AE45B8}"/>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365FE19-F4F1-4304-B4E9-D422CEB4ABDF}"/>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A3658308-CE32-4206-97F4-71FA3913237F}"/>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81CD719-D9EE-4206-B21A-426DD6DF44ED}"/>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48BE0D28-1EC5-4425-BD6C-7F506D5CEBBC}"/>
            </a:ext>
          </a:extLst>
        </xdr:cNvPr>
        <xdr:cNvCxnSpPr/>
      </xdr:nvCxnSpPr>
      <xdr:spPr>
        <a:xfrm flipV="1">
          <a:off x="14699614" y="16455389"/>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AACEBBED-559A-44F5-8F39-BC3D2DDDE1B9}"/>
            </a:ext>
          </a:extLst>
        </xdr:cNvPr>
        <xdr:cNvSpPr txBox="1"/>
      </xdr:nvSpPr>
      <xdr:spPr>
        <a:xfrm>
          <a:off x="1473835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E6AF6689-39FF-486A-BF4A-7BE1D085CD39}"/>
            </a:ext>
          </a:extLst>
        </xdr:cNvPr>
        <xdr:cNvCxnSpPr/>
      </xdr:nvCxnSpPr>
      <xdr:spPr>
        <a:xfrm>
          <a:off x="14611350" y="17842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6F561E8C-5FDB-4B87-A881-C44EE5C6BB38}"/>
            </a:ext>
          </a:extLst>
        </xdr:cNvPr>
        <xdr:cNvSpPr txBox="1"/>
      </xdr:nvSpPr>
      <xdr:spPr>
        <a:xfrm>
          <a:off x="14738350" y="1623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7E5A7847-BE10-4FF4-8EB8-0FD669BCEA97}"/>
            </a:ext>
          </a:extLst>
        </xdr:cNvPr>
        <xdr:cNvCxnSpPr/>
      </xdr:nvCxnSpPr>
      <xdr:spPr>
        <a:xfrm>
          <a:off x="14611350" y="16455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250414D6-294B-489F-AAC6-96BC370E4B35}"/>
            </a:ext>
          </a:extLst>
        </xdr:cNvPr>
        <xdr:cNvSpPr txBox="1"/>
      </xdr:nvSpPr>
      <xdr:spPr>
        <a:xfrm>
          <a:off x="14738350" y="17114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1D89AF48-096B-422B-99A6-5AAB6E300BF3}"/>
            </a:ext>
          </a:extLst>
        </xdr:cNvPr>
        <xdr:cNvSpPr/>
      </xdr:nvSpPr>
      <xdr:spPr>
        <a:xfrm>
          <a:off x="14649450" y="17256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E924969D-1EED-4899-AFD5-EB9DB61E00A6}"/>
            </a:ext>
          </a:extLst>
        </xdr:cNvPr>
        <xdr:cNvSpPr/>
      </xdr:nvSpPr>
      <xdr:spPr>
        <a:xfrm>
          <a:off x="13887450" y="1723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85FFCD87-FB83-4C68-A79F-3EC357CD08B6}"/>
            </a:ext>
          </a:extLst>
        </xdr:cNvPr>
        <xdr:cNvSpPr/>
      </xdr:nvSpPr>
      <xdr:spPr>
        <a:xfrm>
          <a:off x="13093700" y="1721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F06F0EB5-7FBE-4CBB-98F0-CCC87FF0C18E}"/>
            </a:ext>
          </a:extLst>
        </xdr:cNvPr>
        <xdr:cNvSpPr/>
      </xdr:nvSpPr>
      <xdr:spPr>
        <a:xfrm>
          <a:off x="12299950" y="1719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3AE12FCB-21C8-421A-96B1-8BDD8CC5D9F8}"/>
            </a:ext>
          </a:extLst>
        </xdr:cNvPr>
        <xdr:cNvSpPr/>
      </xdr:nvSpPr>
      <xdr:spPr>
        <a:xfrm>
          <a:off x="11487150" y="1717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C0DF1434-5F44-46A7-B820-3FB7A17C0DD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1E44783-A8B7-495C-BB5A-61E83C28635E}"/>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16E4AEE-A372-44FA-A2B7-223A857AECA8}"/>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B2D3598-A05F-41B2-8E9D-8CF4AA8D69F7}"/>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2187A41-A97A-4125-8532-371F798F4DB3}"/>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775" name="楕円 774">
          <a:extLst>
            <a:ext uri="{FF2B5EF4-FFF2-40B4-BE49-F238E27FC236}">
              <a16:creationId xmlns:a16="http://schemas.microsoft.com/office/drawing/2014/main" id="{9609479C-A28F-4D62-8078-A36C39FCF62A}"/>
            </a:ext>
          </a:extLst>
        </xdr:cNvPr>
        <xdr:cNvSpPr/>
      </xdr:nvSpPr>
      <xdr:spPr>
        <a:xfrm>
          <a:off x="14649450" y="176682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776" name="【公民館】&#10;有形固定資産減価償却率該当値テキスト">
          <a:extLst>
            <a:ext uri="{FF2B5EF4-FFF2-40B4-BE49-F238E27FC236}">
              <a16:creationId xmlns:a16="http://schemas.microsoft.com/office/drawing/2014/main" id="{FAAB21B7-14B4-4715-86E4-1E7D348DB2A2}"/>
            </a:ext>
          </a:extLst>
        </xdr:cNvPr>
        <xdr:cNvSpPr txBox="1"/>
      </xdr:nvSpPr>
      <xdr:spPr>
        <a:xfrm>
          <a:off x="14738350"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777" name="楕円 776">
          <a:extLst>
            <a:ext uri="{FF2B5EF4-FFF2-40B4-BE49-F238E27FC236}">
              <a16:creationId xmlns:a16="http://schemas.microsoft.com/office/drawing/2014/main" id="{49CA1AA7-8414-420B-B74A-4A36E10D43F5}"/>
            </a:ext>
          </a:extLst>
        </xdr:cNvPr>
        <xdr:cNvSpPr/>
      </xdr:nvSpPr>
      <xdr:spPr>
        <a:xfrm>
          <a:off x="13887450" y="17651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53339</xdr:rowOff>
    </xdr:to>
    <xdr:cxnSp macro="">
      <xdr:nvCxnSpPr>
        <xdr:cNvPr id="778" name="直線コネクタ 777">
          <a:extLst>
            <a:ext uri="{FF2B5EF4-FFF2-40B4-BE49-F238E27FC236}">
              <a16:creationId xmlns:a16="http://schemas.microsoft.com/office/drawing/2014/main" id="{57213B7A-77EE-492F-AB67-561EBA864D6B}"/>
            </a:ext>
          </a:extLst>
        </xdr:cNvPr>
        <xdr:cNvCxnSpPr/>
      </xdr:nvCxnSpPr>
      <xdr:spPr>
        <a:xfrm>
          <a:off x="13938250" y="17696180"/>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779" name="楕円 778">
          <a:extLst>
            <a:ext uri="{FF2B5EF4-FFF2-40B4-BE49-F238E27FC236}">
              <a16:creationId xmlns:a16="http://schemas.microsoft.com/office/drawing/2014/main" id="{E9412146-768B-4095-A7B1-45625EA74CDE}"/>
            </a:ext>
          </a:extLst>
        </xdr:cNvPr>
        <xdr:cNvSpPr/>
      </xdr:nvSpPr>
      <xdr:spPr>
        <a:xfrm>
          <a:off x="13093700" y="17611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30480</xdr:rowOff>
    </xdr:to>
    <xdr:cxnSp macro="">
      <xdr:nvCxnSpPr>
        <xdr:cNvPr id="780" name="直線コネクタ 779">
          <a:extLst>
            <a:ext uri="{FF2B5EF4-FFF2-40B4-BE49-F238E27FC236}">
              <a16:creationId xmlns:a16="http://schemas.microsoft.com/office/drawing/2014/main" id="{710C14E5-0A7C-4CF4-8C08-6C8EDE61732D}"/>
            </a:ext>
          </a:extLst>
        </xdr:cNvPr>
        <xdr:cNvCxnSpPr/>
      </xdr:nvCxnSpPr>
      <xdr:spPr>
        <a:xfrm>
          <a:off x="13144500" y="17662525"/>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781" name="楕円 780">
          <a:extLst>
            <a:ext uri="{FF2B5EF4-FFF2-40B4-BE49-F238E27FC236}">
              <a16:creationId xmlns:a16="http://schemas.microsoft.com/office/drawing/2014/main" id="{A385DF23-9C46-47A7-8517-4C76B85B5CCE}"/>
            </a:ext>
          </a:extLst>
        </xdr:cNvPr>
        <xdr:cNvSpPr/>
      </xdr:nvSpPr>
      <xdr:spPr>
        <a:xfrm>
          <a:off x="12299950" y="175717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161925</xdr:rowOff>
    </xdr:to>
    <xdr:cxnSp macro="">
      <xdr:nvCxnSpPr>
        <xdr:cNvPr id="782" name="直線コネクタ 781">
          <a:extLst>
            <a:ext uri="{FF2B5EF4-FFF2-40B4-BE49-F238E27FC236}">
              <a16:creationId xmlns:a16="http://schemas.microsoft.com/office/drawing/2014/main" id="{68E01A9B-CB8A-4ED5-B14E-3E78F0899A2B}"/>
            </a:ext>
          </a:extLst>
        </xdr:cNvPr>
        <xdr:cNvCxnSpPr/>
      </xdr:nvCxnSpPr>
      <xdr:spPr>
        <a:xfrm>
          <a:off x="12344400" y="1762252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3" name="楕円 782">
          <a:extLst>
            <a:ext uri="{FF2B5EF4-FFF2-40B4-BE49-F238E27FC236}">
              <a16:creationId xmlns:a16="http://schemas.microsoft.com/office/drawing/2014/main" id="{5E7EAF5B-D9DB-4C12-9C5A-8222F01DD2FC}"/>
            </a:ext>
          </a:extLst>
        </xdr:cNvPr>
        <xdr:cNvSpPr/>
      </xdr:nvSpPr>
      <xdr:spPr>
        <a:xfrm>
          <a:off x="11487150" y="1715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106</xdr:row>
      <xdr:rowOff>121920</xdr:rowOff>
    </xdr:to>
    <xdr:cxnSp macro="">
      <xdr:nvCxnSpPr>
        <xdr:cNvPr id="784" name="直線コネクタ 783">
          <a:extLst>
            <a:ext uri="{FF2B5EF4-FFF2-40B4-BE49-F238E27FC236}">
              <a16:creationId xmlns:a16="http://schemas.microsoft.com/office/drawing/2014/main" id="{12BEDE28-1176-4AAB-B0C5-854BF4C456A4}"/>
            </a:ext>
          </a:extLst>
        </xdr:cNvPr>
        <xdr:cNvCxnSpPr/>
      </xdr:nvCxnSpPr>
      <xdr:spPr>
        <a:xfrm>
          <a:off x="11537950" y="17200880"/>
          <a:ext cx="806450" cy="4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2313AA4A-A035-4006-840E-E0E5E885D785}"/>
            </a:ext>
          </a:extLst>
        </xdr:cNvPr>
        <xdr:cNvSpPr txBox="1"/>
      </xdr:nvSpPr>
      <xdr:spPr>
        <a:xfrm>
          <a:off x="13742044" y="1701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3A6DBC67-9D01-43E9-BADE-5F609C393972}"/>
            </a:ext>
          </a:extLst>
        </xdr:cNvPr>
        <xdr:cNvSpPr txBox="1"/>
      </xdr:nvSpPr>
      <xdr:spPr>
        <a:xfrm>
          <a:off x="1296099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982AE38B-E057-41B1-A5DB-34DDC29636B0}"/>
            </a:ext>
          </a:extLst>
        </xdr:cNvPr>
        <xdr:cNvSpPr txBox="1"/>
      </xdr:nvSpPr>
      <xdr:spPr>
        <a:xfrm>
          <a:off x="121672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BA556B6F-A29A-4595-B02A-AA4103DE9994}"/>
            </a:ext>
          </a:extLst>
        </xdr:cNvPr>
        <xdr:cNvSpPr txBox="1"/>
      </xdr:nvSpPr>
      <xdr:spPr>
        <a:xfrm>
          <a:off x="113544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789" name="n_1mainValue【公民館】&#10;有形固定資産減価償却率">
          <a:extLst>
            <a:ext uri="{FF2B5EF4-FFF2-40B4-BE49-F238E27FC236}">
              <a16:creationId xmlns:a16="http://schemas.microsoft.com/office/drawing/2014/main" id="{2308F286-BBF4-4799-8CAB-061F7EAFAC16}"/>
            </a:ext>
          </a:extLst>
        </xdr:cNvPr>
        <xdr:cNvSpPr txBox="1"/>
      </xdr:nvSpPr>
      <xdr:spPr>
        <a:xfrm>
          <a:off x="13742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790" name="n_2mainValue【公民館】&#10;有形固定資産減価償却率">
          <a:extLst>
            <a:ext uri="{FF2B5EF4-FFF2-40B4-BE49-F238E27FC236}">
              <a16:creationId xmlns:a16="http://schemas.microsoft.com/office/drawing/2014/main" id="{44B3E9D2-8FD9-45F6-9EB0-ECB3D07D386D}"/>
            </a:ext>
          </a:extLst>
        </xdr:cNvPr>
        <xdr:cNvSpPr txBox="1"/>
      </xdr:nvSpPr>
      <xdr:spPr>
        <a:xfrm>
          <a:off x="1296099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791" name="n_3mainValue【公民館】&#10;有形固定資産減価償却率">
          <a:extLst>
            <a:ext uri="{FF2B5EF4-FFF2-40B4-BE49-F238E27FC236}">
              <a16:creationId xmlns:a16="http://schemas.microsoft.com/office/drawing/2014/main" id="{572D7B3E-622A-47BB-B7A1-80B75616D5E3}"/>
            </a:ext>
          </a:extLst>
        </xdr:cNvPr>
        <xdr:cNvSpPr txBox="1"/>
      </xdr:nvSpPr>
      <xdr:spPr>
        <a:xfrm>
          <a:off x="1216724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2" name="n_4mainValue【公民館】&#10;有形固定資産減価償却率">
          <a:extLst>
            <a:ext uri="{FF2B5EF4-FFF2-40B4-BE49-F238E27FC236}">
              <a16:creationId xmlns:a16="http://schemas.microsoft.com/office/drawing/2014/main" id="{0D737039-5E3F-415B-A9B2-746DEAD29F0F}"/>
            </a:ext>
          </a:extLst>
        </xdr:cNvPr>
        <xdr:cNvSpPr txBox="1"/>
      </xdr:nvSpPr>
      <xdr:spPr>
        <a:xfrm>
          <a:off x="11354444" y="1693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920879B-6E62-4263-849D-D86BC40EFE6B}"/>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B62AA906-1FFE-4658-8CDF-3B82B7AF439C}"/>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F1C207E-FB72-46AC-981C-BAD3CC2C05C3}"/>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BC5C773E-EA49-4A94-B28D-7DC7436B7DC0}"/>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AF31B3A-D1DC-40CB-926E-DD9CA42FE779}"/>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0E088851-F473-4F7A-8ABC-7970ADF02BD2}"/>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B0466CAB-B681-4804-868A-9CC7B25E1FA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2E2D95D0-EBEF-4160-B772-2FEC4143A0BC}"/>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37AF1F92-DFC0-45EB-8062-0D1D545E3D27}"/>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FE7A472-3150-485B-97C3-7544446251F1}"/>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EA1F60F8-B692-430D-A9C5-1E6173593ED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831D3E47-EF3A-448B-B65B-B3715AA043A3}"/>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51274BED-68D8-4808-BC9F-139F6CCB81A6}"/>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195A0C14-3989-482A-BB3D-7B6A1A91963A}"/>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649C0208-BAB5-4A81-9C3A-404D95A362DC}"/>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1AE756E9-F0A0-495C-8812-6ED30C0F9168}"/>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E55CF37E-8216-4C35-8C9E-E5E83A6258C7}"/>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F400A8EC-829D-4CE9-8144-49B61B85EA26}"/>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1E1C245-1FC3-4260-BC72-DBB603C65E1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42F4393-8322-4526-A168-3BDEC32E8D15}"/>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6911962-9FB6-4C0F-A2A3-2438F9B71574}"/>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D5815002-117A-45F3-AE1E-5FCE045EBCC9}"/>
            </a:ext>
          </a:extLst>
        </xdr:cNvPr>
        <xdr:cNvCxnSpPr/>
      </xdr:nvCxnSpPr>
      <xdr:spPr>
        <a:xfrm flipV="1">
          <a:off x="19951064" y="16510254"/>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77479046-5EE9-46B7-B6DD-7A149929131F}"/>
            </a:ext>
          </a:extLst>
        </xdr:cNvPr>
        <xdr:cNvSpPr txBox="1"/>
      </xdr:nvSpPr>
      <xdr:spPr>
        <a:xfrm>
          <a:off x="19989800" y="1789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615EDDCD-3E0D-41AC-9DAE-C95A23CE6DCC}"/>
            </a:ext>
          </a:extLst>
        </xdr:cNvPr>
        <xdr:cNvCxnSpPr/>
      </xdr:nvCxnSpPr>
      <xdr:spPr>
        <a:xfrm>
          <a:off x="19881850" y="17893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32111154-8A94-45BA-B6EE-3B17F7FCE850}"/>
            </a:ext>
          </a:extLst>
        </xdr:cNvPr>
        <xdr:cNvSpPr txBox="1"/>
      </xdr:nvSpPr>
      <xdr:spPr>
        <a:xfrm>
          <a:off x="19989800" y="1629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98516FAB-7291-4377-ABFD-F0F7FDDEC51E}"/>
            </a:ext>
          </a:extLst>
        </xdr:cNvPr>
        <xdr:cNvCxnSpPr/>
      </xdr:nvCxnSpPr>
      <xdr:spPr>
        <a:xfrm>
          <a:off x="19881850" y="16510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B94F3801-E6B4-4230-BC55-247E0E2D553F}"/>
            </a:ext>
          </a:extLst>
        </xdr:cNvPr>
        <xdr:cNvSpPr txBox="1"/>
      </xdr:nvSpPr>
      <xdr:spPr>
        <a:xfrm>
          <a:off x="19989800" y="17499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A8D52545-1FB5-4A45-9EF2-9E7E3F8459A9}"/>
            </a:ext>
          </a:extLst>
        </xdr:cNvPr>
        <xdr:cNvSpPr/>
      </xdr:nvSpPr>
      <xdr:spPr>
        <a:xfrm>
          <a:off x="19900900" y="1751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C0715EA9-44DB-48B5-8D2B-2808E6F90ECA}"/>
            </a:ext>
          </a:extLst>
        </xdr:cNvPr>
        <xdr:cNvSpPr/>
      </xdr:nvSpPr>
      <xdr:spPr>
        <a:xfrm>
          <a:off x="19157950" y="17509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38DA411D-4951-488B-A8DB-46C43FF5798D}"/>
            </a:ext>
          </a:extLst>
        </xdr:cNvPr>
        <xdr:cNvSpPr/>
      </xdr:nvSpPr>
      <xdr:spPr>
        <a:xfrm>
          <a:off x="18345150" y="1750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63257384-637C-4B06-9CE7-1D0ED0BBFF9E}"/>
            </a:ext>
          </a:extLst>
        </xdr:cNvPr>
        <xdr:cNvSpPr/>
      </xdr:nvSpPr>
      <xdr:spPr>
        <a:xfrm>
          <a:off x="17551400" y="1754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0D387DCC-89EB-4A79-878F-A4164B7BAA5C}"/>
            </a:ext>
          </a:extLst>
        </xdr:cNvPr>
        <xdr:cNvSpPr/>
      </xdr:nvSpPr>
      <xdr:spPr>
        <a:xfrm>
          <a:off x="16757650" y="175580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EF9C453-8B61-4D63-ABF9-30A46E8130DB}"/>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6FA18CE-33F1-4BC3-AE15-0B67B1019946}"/>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86BECED-BA1F-4134-BD4E-CF65BFFD072B}"/>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3E38058-9B2D-4936-9199-0A7F278224B6}"/>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13622D3-BB7C-4F6B-8F97-EA184341759D}"/>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830" name="楕円 829">
          <a:extLst>
            <a:ext uri="{FF2B5EF4-FFF2-40B4-BE49-F238E27FC236}">
              <a16:creationId xmlns:a16="http://schemas.microsoft.com/office/drawing/2014/main" id="{BE003502-ABFB-4E9C-BDD2-86616312B5F0}"/>
            </a:ext>
          </a:extLst>
        </xdr:cNvPr>
        <xdr:cNvSpPr/>
      </xdr:nvSpPr>
      <xdr:spPr>
        <a:xfrm>
          <a:off x="19900900" y="1734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32275</xdr:rowOff>
    </xdr:from>
    <xdr:ext cx="469744" cy="259045"/>
    <xdr:sp macro="" textlink="">
      <xdr:nvSpPr>
        <xdr:cNvPr id="831" name="【公民館】&#10;一人当たり面積該当値テキスト">
          <a:extLst>
            <a:ext uri="{FF2B5EF4-FFF2-40B4-BE49-F238E27FC236}">
              <a16:creationId xmlns:a16="http://schemas.microsoft.com/office/drawing/2014/main" id="{40596455-D370-445C-A767-AD1F28643A20}"/>
            </a:ext>
          </a:extLst>
        </xdr:cNvPr>
        <xdr:cNvSpPr txBox="1"/>
      </xdr:nvSpPr>
      <xdr:spPr>
        <a:xfrm>
          <a:off x="19989800" y="172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16256</xdr:rowOff>
    </xdr:from>
    <xdr:to>
      <xdr:col>112</xdr:col>
      <xdr:colOff>38100</xdr:colOff>
      <xdr:row>105</xdr:row>
      <xdr:rowOff>117856</xdr:rowOff>
    </xdr:to>
    <xdr:sp macro="" textlink="">
      <xdr:nvSpPr>
        <xdr:cNvPr id="832" name="楕円 831">
          <a:extLst>
            <a:ext uri="{FF2B5EF4-FFF2-40B4-BE49-F238E27FC236}">
              <a16:creationId xmlns:a16="http://schemas.microsoft.com/office/drawing/2014/main" id="{FFF9D692-2A33-4275-96E3-715A73EB30C6}"/>
            </a:ext>
          </a:extLst>
        </xdr:cNvPr>
        <xdr:cNvSpPr/>
      </xdr:nvSpPr>
      <xdr:spPr>
        <a:xfrm>
          <a:off x="19157950" y="17351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67056</xdr:rowOff>
    </xdr:to>
    <xdr:cxnSp macro="">
      <xdr:nvCxnSpPr>
        <xdr:cNvPr id="833" name="直線コネクタ 832">
          <a:extLst>
            <a:ext uri="{FF2B5EF4-FFF2-40B4-BE49-F238E27FC236}">
              <a16:creationId xmlns:a16="http://schemas.microsoft.com/office/drawing/2014/main" id="{3BC252E6-821C-4A3A-888C-DD0FB7F4A2BC}"/>
            </a:ext>
          </a:extLst>
        </xdr:cNvPr>
        <xdr:cNvCxnSpPr/>
      </xdr:nvCxnSpPr>
      <xdr:spPr>
        <a:xfrm flipV="1">
          <a:off x="19202400" y="17395698"/>
          <a:ext cx="7493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23113</xdr:rowOff>
    </xdr:from>
    <xdr:to>
      <xdr:col>107</xdr:col>
      <xdr:colOff>101600</xdr:colOff>
      <xdr:row>105</xdr:row>
      <xdr:rowOff>124713</xdr:rowOff>
    </xdr:to>
    <xdr:sp macro="" textlink="">
      <xdr:nvSpPr>
        <xdr:cNvPr id="834" name="楕円 833">
          <a:extLst>
            <a:ext uri="{FF2B5EF4-FFF2-40B4-BE49-F238E27FC236}">
              <a16:creationId xmlns:a16="http://schemas.microsoft.com/office/drawing/2014/main" id="{4A019BF9-ED30-45FD-A903-9B7373634C3D}"/>
            </a:ext>
          </a:extLst>
        </xdr:cNvPr>
        <xdr:cNvSpPr/>
      </xdr:nvSpPr>
      <xdr:spPr>
        <a:xfrm>
          <a:off x="18345150" y="173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67056</xdr:rowOff>
    </xdr:from>
    <xdr:to>
      <xdr:col>111</xdr:col>
      <xdr:colOff>177800</xdr:colOff>
      <xdr:row>105</xdr:row>
      <xdr:rowOff>73913</xdr:rowOff>
    </xdr:to>
    <xdr:cxnSp macro="">
      <xdr:nvCxnSpPr>
        <xdr:cNvPr id="835" name="直線コネクタ 834">
          <a:extLst>
            <a:ext uri="{FF2B5EF4-FFF2-40B4-BE49-F238E27FC236}">
              <a16:creationId xmlns:a16="http://schemas.microsoft.com/office/drawing/2014/main" id="{1A8942A0-88AC-4045-8708-660803EB173E}"/>
            </a:ext>
          </a:extLst>
        </xdr:cNvPr>
        <xdr:cNvCxnSpPr/>
      </xdr:nvCxnSpPr>
      <xdr:spPr>
        <a:xfrm flipV="1">
          <a:off x="18395950" y="17402556"/>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36" name="楕円 835">
          <a:extLst>
            <a:ext uri="{FF2B5EF4-FFF2-40B4-BE49-F238E27FC236}">
              <a16:creationId xmlns:a16="http://schemas.microsoft.com/office/drawing/2014/main" id="{C6A472A1-F01A-40A4-A842-CEAC922EEEC4}"/>
            </a:ext>
          </a:extLst>
        </xdr:cNvPr>
        <xdr:cNvSpPr/>
      </xdr:nvSpPr>
      <xdr:spPr>
        <a:xfrm>
          <a:off x="17551400" y="173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73913</xdr:rowOff>
    </xdr:from>
    <xdr:to>
      <xdr:col>107</xdr:col>
      <xdr:colOff>50800</xdr:colOff>
      <xdr:row>105</xdr:row>
      <xdr:rowOff>83058</xdr:rowOff>
    </xdr:to>
    <xdr:cxnSp macro="">
      <xdr:nvCxnSpPr>
        <xdr:cNvPr id="837" name="直線コネクタ 836">
          <a:extLst>
            <a:ext uri="{FF2B5EF4-FFF2-40B4-BE49-F238E27FC236}">
              <a16:creationId xmlns:a16="http://schemas.microsoft.com/office/drawing/2014/main" id="{2448937B-66CA-4F1F-8623-96FEC3436649}"/>
            </a:ext>
          </a:extLst>
        </xdr:cNvPr>
        <xdr:cNvCxnSpPr/>
      </xdr:nvCxnSpPr>
      <xdr:spPr>
        <a:xfrm flipV="1">
          <a:off x="17602200" y="17409413"/>
          <a:ext cx="79375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38" name="楕円 837">
          <a:extLst>
            <a:ext uri="{FF2B5EF4-FFF2-40B4-BE49-F238E27FC236}">
              <a16:creationId xmlns:a16="http://schemas.microsoft.com/office/drawing/2014/main" id="{C51168A1-63A7-4DFF-A016-832E176E5981}"/>
            </a:ext>
          </a:extLst>
        </xdr:cNvPr>
        <xdr:cNvSpPr/>
      </xdr:nvSpPr>
      <xdr:spPr>
        <a:xfrm>
          <a:off x="16757650" y="17374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83058</xdr:rowOff>
    </xdr:from>
    <xdr:to>
      <xdr:col>102</xdr:col>
      <xdr:colOff>114300</xdr:colOff>
      <xdr:row>105</xdr:row>
      <xdr:rowOff>89915</xdr:rowOff>
    </xdr:to>
    <xdr:cxnSp macro="">
      <xdr:nvCxnSpPr>
        <xdr:cNvPr id="839" name="直線コネクタ 838">
          <a:extLst>
            <a:ext uri="{FF2B5EF4-FFF2-40B4-BE49-F238E27FC236}">
              <a16:creationId xmlns:a16="http://schemas.microsoft.com/office/drawing/2014/main" id="{23DAC86F-CF0B-4653-B6E5-1787CC1CF52B}"/>
            </a:ext>
          </a:extLst>
        </xdr:cNvPr>
        <xdr:cNvCxnSpPr/>
      </xdr:nvCxnSpPr>
      <xdr:spPr>
        <a:xfrm flipV="1">
          <a:off x="16802100" y="17418558"/>
          <a:ext cx="8001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362D639E-5C74-45F6-87CB-5FF4B5BC2B6A}"/>
            </a:ext>
          </a:extLst>
        </xdr:cNvPr>
        <xdr:cNvSpPr txBox="1"/>
      </xdr:nvSpPr>
      <xdr:spPr>
        <a:xfrm>
          <a:off x="18980227" y="176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1CC59F4E-9E6B-45EE-B7E0-78CC8E871CA2}"/>
            </a:ext>
          </a:extLst>
        </xdr:cNvPr>
        <xdr:cNvSpPr txBox="1"/>
      </xdr:nvSpPr>
      <xdr:spPr>
        <a:xfrm>
          <a:off x="18180127" y="1760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201C47F1-440D-4EC2-A9B6-466D020AF30C}"/>
            </a:ext>
          </a:extLst>
        </xdr:cNvPr>
        <xdr:cNvSpPr txBox="1"/>
      </xdr:nvSpPr>
      <xdr:spPr>
        <a:xfrm>
          <a:off x="17386377" y="1763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A1BD0D94-EDD1-4EB0-88AA-E877288BD959}"/>
            </a:ext>
          </a:extLst>
        </xdr:cNvPr>
        <xdr:cNvSpPr txBox="1"/>
      </xdr:nvSpPr>
      <xdr:spPr>
        <a:xfrm>
          <a:off x="16592627" y="1765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134383</xdr:rowOff>
    </xdr:from>
    <xdr:ext cx="469744" cy="259045"/>
    <xdr:sp macro="" textlink="">
      <xdr:nvSpPr>
        <xdr:cNvPr id="844" name="n_1mainValue【公民館】&#10;一人当たり面積">
          <a:extLst>
            <a:ext uri="{FF2B5EF4-FFF2-40B4-BE49-F238E27FC236}">
              <a16:creationId xmlns:a16="http://schemas.microsoft.com/office/drawing/2014/main" id="{A247E860-601E-48C1-9621-E30BBAFE9F91}"/>
            </a:ext>
          </a:extLst>
        </xdr:cNvPr>
        <xdr:cNvSpPr txBox="1"/>
      </xdr:nvSpPr>
      <xdr:spPr>
        <a:xfrm>
          <a:off x="18980227"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141240</xdr:rowOff>
    </xdr:from>
    <xdr:ext cx="469744" cy="259045"/>
    <xdr:sp macro="" textlink="">
      <xdr:nvSpPr>
        <xdr:cNvPr id="845" name="n_2mainValue【公民館】&#10;一人当たり面積">
          <a:extLst>
            <a:ext uri="{FF2B5EF4-FFF2-40B4-BE49-F238E27FC236}">
              <a16:creationId xmlns:a16="http://schemas.microsoft.com/office/drawing/2014/main" id="{7FDB67B6-EFC0-4F44-A529-5ACA8ABE4759}"/>
            </a:ext>
          </a:extLst>
        </xdr:cNvPr>
        <xdr:cNvSpPr txBox="1"/>
      </xdr:nvSpPr>
      <xdr:spPr>
        <a:xfrm>
          <a:off x="18180127" y="1714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846" name="n_3mainValue【公民館】&#10;一人当たり面積">
          <a:extLst>
            <a:ext uri="{FF2B5EF4-FFF2-40B4-BE49-F238E27FC236}">
              <a16:creationId xmlns:a16="http://schemas.microsoft.com/office/drawing/2014/main" id="{A36F17ED-AE12-4E88-B277-419D63E01037}"/>
            </a:ext>
          </a:extLst>
        </xdr:cNvPr>
        <xdr:cNvSpPr txBox="1"/>
      </xdr:nvSpPr>
      <xdr:spPr>
        <a:xfrm>
          <a:off x="17386377" y="171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7" name="n_4mainValue【公民館】&#10;一人当たり面積">
          <a:extLst>
            <a:ext uri="{FF2B5EF4-FFF2-40B4-BE49-F238E27FC236}">
              <a16:creationId xmlns:a16="http://schemas.microsoft.com/office/drawing/2014/main" id="{B8EF84AF-61E2-4B74-AEFB-557F6FAC593B}"/>
            </a:ext>
          </a:extLst>
        </xdr:cNvPr>
        <xdr:cNvSpPr txBox="1"/>
      </xdr:nvSpPr>
      <xdr:spPr>
        <a:xfrm>
          <a:off x="16592627" y="1716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C359B34-12E4-4325-B3EF-90874BA1498E}"/>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CA7DA9A-1BBC-4FC2-BFA6-8857D6E6B1F6}"/>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AABD277-51DD-4674-93B6-FA1804F201FB}"/>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類似団体と比べて、総じて有形固定資産減価償却率が高くなっており、施設の老朽化が進んでいる。また、道路、橋梁・トンネル施設、保育園、児童館、公民館は類似団体と比較すると、市民一人当たりの延長や面積、固定資産額が大き</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くなっているため、</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今後の維持管理費用は類似団体より大きくなることが想定される。</a:t>
          </a:r>
          <a:endParaRPr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一方、学校施設や公営住宅は、類似団体と比較すると、市民一人当たりの面積が小さくなっている。</a:t>
          </a:r>
          <a:endParaRPr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これらの結果を踏まえ、施設ごとに適切な市民サービスの水準を検討しながら、「公共施設マネジメント」に基づく施設の更新、廃止、統合及び複合化を進めていく必要性が</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より一層</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高</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くなっていくと考えられる。</a:t>
          </a:r>
          <a:endParaRPr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AD4334-F79E-4363-88E9-FC3E4BE84591}"/>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AA1943-9003-43AB-875A-0B5595503779}"/>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EB3CD5-DF3B-4A11-9642-5FB29461D048}"/>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8B54AC-9435-49BB-BFC8-BECDBF80DB20}"/>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3DF1B6-198A-4129-9CD0-FC7A8F75E21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4274C4-93BF-487A-810F-07AC5422FBAD}"/>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8BC284-8AC8-4FE8-BE78-E4F909807867}"/>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D16FB5-F5CB-4023-B9B7-8B2C51E05348}"/>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323B49-EBFF-41DC-A692-B865D32D176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2081C6-106C-4E91-87BE-6FBF9BD81AC3}"/>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E4DFAC-D7D0-4842-A839-7BC5D27ECC1E}"/>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09CF2B-455A-49E6-A6E7-AD3607630817}"/>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4B2347-A287-4728-9675-002B6A97D272}"/>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28CC3E-8C1D-4BA6-9221-B68F43A3AD88}"/>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EB88EC-C737-40C7-9BD2-87AB6AE03E7D}"/>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60DBEA-3DB3-48D1-A3BD-714586FB8509}"/>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EA8594-FD9B-45F0-BF82-87E7EA419E00}"/>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D800D0-94AA-4565-B940-9441C6070BD0}"/>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012947-62EA-4192-966E-327685E61A57}"/>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C5A8E1-B2BC-4F9A-BDE6-5F17959AD25F}"/>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1C32CF-DC0F-436E-AA4B-A26BAF7635F8}"/>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3D2111-1F20-4390-8617-D5F970DDE83C}"/>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43B107-AAFB-4A7F-8909-4D1A4707A902}"/>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405B7-DDB8-4A38-B9E3-BCD6B509C6B8}"/>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9D279C-FAFD-4325-A3A5-007D15B65F70}"/>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E3CB76-6A38-4FAC-A74B-D823F4EDF5E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AB7A5A-B6DD-432C-85AB-A758FAE1363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4C8168-6EE4-4360-848D-73FC9AED5CEA}"/>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A27116-47E2-4275-8C1B-931F9C7FF817}"/>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EAB2E6-1180-45B6-9261-3405923AC4A2}"/>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278651-B66F-4DFD-A2AF-F508B0F0A23B}"/>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045FDF-4516-42EC-B807-75996B3F2B8D}"/>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0C87DD-619E-400A-A81E-0B05C5A19626}"/>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19061B-A00A-452D-AB17-3D8A4D756D03}"/>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FC4F93-1E9B-4262-AE12-8A814BA7C6CD}"/>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9A3146-31CD-435A-89E2-01C7796428C2}"/>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2ABD19-E3D8-4291-86BD-55BD6E98E837}"/>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0B1B26-E8EF-4C33-831C-BED220983D8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6F4BBC-A76C-4F50-8B80-D95FE29018EF}"/>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810857-6331-4B79-BA59-521179ACA706}"/>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7EC319-0088-4650-AB00-FD6E45FA0D2C}"/>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C89518-06E1-4D50-952A-859F3A36EDF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C4C416-B891-4E2A-AC71-74D5ABFB84E6}"/>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34C8014-E41A-480B-B622-5A11D2EB6A2D}"/>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697809-D7FC-4508-A5AF-30F69987FE23}"/>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FE4AA9E-8134-41F7-BDBC-EF51D63305E2}"/>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0F98399-92EC-4E06-B375-6E4973AB0F07}"/>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CF22D46-F022-45B7-85AB-8230FAB2B9D7}"/>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C1EBEC-2055-492D-9D0B-20684E21C2C5}"/>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B71616-C31D-4341-A4FF-B4B214FF7097}"/>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4B5664-96BF-4EBE-B382-31E3E7FA090E}"/>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84C4BA9-7B56-4DF4-9469-2386B02E4F5C}"/>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1BC1371-31A5-4CF9-A2A2-C2C24A1E9DB8}"/>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F590BE-7CD9-4AB1-8EC7-A7E891E09A75}"/>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9EA8419-02E4-4D20-950A-DDA0F3DAD8BB}"/>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7F06556-41D5-4192-AC21-7DBAAB7EEB40}"/>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F54C464A-5190-4AD7-82F1-F9DED9E4140F}"/>
            </a:ext>
          </a:extLst>
        </xdr:cNvPr>
        <xdr:cNvCxnSpPr/>
      </xdr:nvCxnSpPr>
      <xdr:spPr>
        <a:xfrm flipV="1">
          <a:off x="4177665" y="55049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E8E9BDF3-C133-4FA4-AA5D-5A442A496B0F}"/>
            </a:ext>
          </a:extLst>
        </xdr:cNvPr>
        <xdr:cNvSpPr txBox="1"/>
      </xdr:nvSpPr>
      <xdr:spPr>
        <a:xfrm>
          <a:off x="4216400" y="696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F07CFA8-50D6-4FB5-9B55-C0E34DD5003D}"/>
            </a:ext>
          </a:extLst>
        </xdr:cNvPr>
        <xdr:cNvCxnSpPr/>
      </xdr:nvCxnSpPr>
      <xdr:spPr>
        <a:xfrm>
          <a:off x="4108450" y="6961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C116C937-9052-4746-AC86-FCF6F3416D94}"/>
            </a:ext>
          </a:extLst>
        </xdr:cNvPr>
        <xdr:cNvSpPr txBox="1"/>
      </xdr:nvSpPr>
      <xdr:spPr>
        <a:xfrm>
          <a:off x="4216400" y="5286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1B1AAC1D-4579-4A5C-8C4E-D33C2BADCBCE}"/>
            </a:ext>
          </a:extLst>
        </xdr:cNvPr>
        <xdr:cNvCxnSpPr/>
      </xdr:nvCxnSpPr>
      <xdr:spPr>
        <a:xfrm>
          <a:off x="4108450" y="55049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C75BDDD9-94F4-4A9D-AC0A-2C421C882259}"/>
            </a:ext>
          </a:extLst>
        </xdr:cNvPr>
        <xdr:cNvSpPr txBox="1"/>
      </xdr:nvSpPr>
      <xdr:spPr>
        <a:xfrm>
          <a:off x="42164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1F3FCFF8-151F-42AC-BEAA-180FA50D283C}"/>
            </a:ext>
          </a:extLst>
        </xdr:cNvPr>
        <xdr:cNvSpPr/>
      </xdr:nvSpPr>
      <xdr:spPr>
        <a:xfrm>
          <a:off x="4127500" y="61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1C6CB2FD-F6BC-4427-9ED5-0B1AC532C4EE}"/>
            </a:ext>
          </a:extLst>
        </xdr:cNvPr>
        <xdr:cNvSpPr/>
      </xdr:nvSpPr>
      <xdr:spPr>
        <a:xfrm>
          <a:off x="3384550" y="61749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95372AA-D4AD-4E7D-B029-D4CD6B7E96BE}"/>
            </a:ext>
          </a:extLst>
        </xdr:cNvPr>
        <xdr:cNvSpPr/>
      </xdr:nvSpPr>
      <xdr:spPr>
        <a:xfrm>
          <a:off x="257175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2EDB091A-E205-4A0C-9405-43ECBA22F8B5}"/>
            </a:ext>
          </a:extLst>
        </xdr:cNvPr>
        <xdr:cNvSpPr/>
      </xdr:nvSpPr>
      <xdr:spPr>
        <a:xfrm>
          <a:off x="1778000" y="613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4F4CEC80-A64C-4F08-B016-92BD2B608BFE}"/>
            </a:ext>
          </a:extLst>
        </xdr:cNvPr>
        <xdr:cNvSpPr/>
      </xdr:nvSpPr>
      <xdr:spPr>
        <a:xfrm>
          <a:off x="984250" y="6124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65780D-E1FA-46AD-9686-59E90E4CB865}"/>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6F58F6-8C5C-4946-8DF1-34E316699975}"/>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6A6A60-5BFB-483B-B105-CB5D3E4A5874}"/>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FD06A5-DECF-4B66-8046-956A52034D17}"/>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AF70F33-9E5D-41D3-B2F4-5CE9E2B6C16D}"/>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120106</xdr:rowOff>
    </xdr:from>
    <xdr:to>
      <xdr:col>24</xdr:col>
      <xdr:colOff>114300</xdr:colOff>
      <xdr:row>39</xdr:row>
      <xdr:rowOff>50256</xdr:rowOff>
    </xdr:to>
    <xdr:sp macro="" textlink="">
      <xdr:nvSpPr>
        <xdr:cNvPr id="74" name="楕円 73">
          <a:extLst>
            <a:ext uri="{FF2B5EF4-FFF2-40B4-BE49-F238E27FC236}">
              <a16:creationId xmlns:a16="http://schemas.microsoft.com/office/drawing/2014/main" id="{8BA70C2A-BCFE-427F-AF53-9DD1C0DDDEE9}"/>
            </a:ext>
          </a:extLst>
        </xdr:cNvPr>
        <xdr:cNvSpPr/>
      </xdr:nvSpPr>
      <xdr:spPr>
        <a:xfrm>
          <a:off x="4127500" y="6393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98533</xdr:rowOff>
    </xdr:from>
    <xdr:ext cx="405111" cy="259045"/>
    <xdr:sp macro="" textlink="">
      <xdr:nvSpPr>
        <xdr:cNvPr id="75" name="【図書館】&#10;有形固定資産減価償却率該当値テキスト">
          <a:extLst>
            <a:ext uri="{FF2B5EF4-FFF2-40B4-BE49-F238E27FC236}">
              <a16:creationId xmlns:a16="http://schemas.microsoft.com/office/drawing/2014/main" id="{1D5215AC-0EE0-49E1-89B2-1527760BE16F}"/>
            </a:ext>
          </a:extLst>
        </xdr:cNvPr>
        <xdr:cNvSpPr txBox="1"/>
      </xdr:nvSpPr>
      <xdr:spPr>
        <a:xfrm>
          <a:off x="4216400" y="637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89081</xdr:rowOff>
    </xdr:from>
    <xdr:to>
      <xdr:col>20</xdr:col>
      <xdr:colOff>38100</xdr:colOff>
      <xdr:row>39</xdr:row>
      <xdr:rowOff>19231</xdr:rowOff>
    </xdr:to>
    <xdr:sp macro="" textlink="">
      <xdr:nvSpPr>
        <xdr:cNvPr id="76" name="楕円 75">
          <a:extLst>
            <a:ext uri="{FF2B5EF4-FFF2-40B4-BE49-F238E27FC236}">
              <a16:creationId xmlns:a16="http://schemas.microsoft.com/office/drawing/2014/main" id="{13EC0BFA-28A6-4920-B401-7CEFF66C947C}"/>
            </a:ext>
          </a:extLst>
        </xdr:cNvPr>
        <xdr:cNvSpPr/>
      </xdr:nvSpPr>
      <xdr:spPr>
        <a:xfrm>
          <a:off x="3384550" y="63628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38</xdr:row>
      <xdr:rowOff>170906</xdr:rowOff>
    </xdr:to>
    <xdr:cxnSp macro="">
      <xdr:nvCxnSpPr>
        <xdr:cNvPr id="77" name="直線コネクタ 76">
          <a:extLst>
            <a:ext uri="{FF2B5EF4-FFF2-40B4-BE49-F238E27FC236}">
              <a16:creationId xmlns:a16="http://schemas.microsoft.com/office/drawing/2014/main" id="{ADD249DD-E103-4FDD-B6A5-F8F891AAA0EF}"/>
            </a:ext>
          </a:extLst>
        </xdr:cNvPr>
        <xdr:cNvCxnSpPr/>
      </xdr:nvCxnSpPr>
      <xdr:spPr>
        <a:xfrm>
          <a:off x="3429000" y="6413681"/>
          <a:ext cx="7493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8" name="楕円 77">
          <a:extLst>
            <a:ext uri="{FF2B5EF4-FFF2-40B4-BE49-F238E27FC236}">
              <a16:creationId xmlns:a16="http://schemas.microsoft.com/office/drawing/2014/main" id="{84F3FBF4-7AD7-4D0B-873E-DB8CD5932392}"/>
            </a:ext>
          </a:extLst>
        </xdr:cNvPr>
        <xdr:cNvSpPr/>
      </xdr:nvSpPr>
      <xdr:spPr>
        <a:xfrm>
          <a:off x="257175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38</xdr:row>
      <xdr:rowOff>139881</xdr:rowOff>
    </xdr:to>
    <xdr:cxnSp macro="">
      <xdr:nvCxnSpPr>
        <xdr:cNvPr id="79" name="直線コネクタ 78">
          <a:extLst>
            <a:ext uri="{FF2B5EF4-FFF2-40B4-BE49-F238E27FC236}">
              <a16:creationId xmlns:a16="http://schemas.microsoft.com/office/drawing/2014/main" id="{0EABB61B-61E5-4CC4-9A18-E93AEAED052D}"/>
            </a:ext>
          </a:extLst>
        </xdr:cNvPr>
        <xdr:cNvCxnSpPr/>
      </xdr:nvCxnSpPr>
      <xdr:spPr>
        <a:xfrm>
          <a:off x="2622550" y="6381024"/>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23767</xdr:rowOff>
    </xdr:from>
    <xdr:to>
      <xdr:col>10</xdr:col>
      <xdr:colOff>165100</xdr:colOff>
      <xdr:row>38</xdr:row>
      <xdr:rowOff>125367</xdr:rowOff>
    </xdr:to>
    <xdr:sp macro="" textlink="">
      <xdr:nvSpPr>
        <xdr:cNvPr id="80" name="楕円 79">
          <a:extLst>
            <a:ext uri="{FF2B5EF4-FFF2-40B4-BE49-F238E27FC236}">
              <a16:creationId xmlns:a16="http://schemas.microsoft.com/office/drawing/2014/main" id="{F8C22AEA-C9ED-4F54-8776-FD5A10A99584}"/>
            </a:ext>
          </a:extLst>
        </xdr:cNvPr>
        <xdr:cNvSpPr/>
      </xdr:nvSpPr>
      <xdr:spPr>
        <a:xfrm>
          <a:off x="1778000" y="62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74567</xdr:rowOff>
    </xdr:from>
    <xdr:to>
      <xdr:col>15</xdr:col>
      <xdr:colOff>50800</xdr:colOff>
      <xdr:row>38</xdr:row>
      <xdr:rowOff>107224</xdr:rowOff>
    </xdr:to>
    <xdr:cxnSp macro="">
      <xdr:nvCxnSpPr>
        <xdr:cNvPr id="81" name="直線コネクタ 80">
          <a:extLst>
            <a:ext uri="{FF2B5EF4-FFF2-40B4-BE49-F238E27FC236}">
              <a16:creationId xmlns:a16="http://schemas.microsoft.com/office/drawing/2014/main" id="{94C0B239-A153-44CA-8BF5-D0144C610553}"/>
            </a:ext>
          </a:extLst>
        </xdr:cNvPr>
        <xdr:cNvCxnSpPr/>
      </xdr:nvCxnSpPr>
      <xdr:spPr>
        <a:xfrm>
          <a:off x="1828800" y="634836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2" name="楕円 81">
          <a:extLst>
            <a:ext uri="{FF2B5EF4-FFF2-40B4-BE49-F238E27FC236}">
              <a16:creationId xmlns:a16="http://schemas.microsoft.com/office/drawing/2014/main" id="{5D67BFFA-EBFB-4650-A845-242F52E2C392}"/>
            </a:ext>
          </a:extLst>
        </xdr:cNvPr>
        <xdr:cNvSpPr/>
      </xdr:nvSpPr>
      <xdr:spPr>
        <a:xfrm>
          <a:off x="984250" y="6271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74567</xdr:rowOff>
    </xdr:to>
    <xdr:cxnSp macro="">
      <xdr:nvCxnSpPr>
        <xdr:cNvPr id="83" name="直線コネクタ 82">
          <a:extLst>
            <a:ext uri="{FF2B5EF4-FFF2-40B4-BE49-F238E27FC236}">
              <a16:creationId xmlns:a16="http://schemas.microsoft.com/office/drawing/2014/main" id="{75445A0D-5461-4504-B2FF-E4BCBF7168E4}"/>
            </a:ext>
          </a:extLst>
        </xdr:cNvPr>
        <xdr:cNvCxnSpPr/>
      </xdr:nvCxnSpPr>
      <xdr:spPr>
        <a:xfrm>
          <a:off x="1028700" y="631571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DFEF4394-B49D-48A8-ACB5-CA034B076891}"/>
            </a:ext>
          </a:extLst>
        </xdr:cNvPr>
        <xdr:cNvSpPr txBox="1"/>
      </xdr:nvSpPr>
      <xdr:spPr>
        <a:xfrm>
          <a:off x="32391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36F50CF-73B2-468E-92BC-7408E5F0B934}"/>
            </a:ext>
          </a:extLst>
        </xdr:cNvPr>
        <xdr:cNvSpPr txBox="1"/>
      </xdr:nvSpPr>
      <xdr:spPr>
        <a:xfrm>
          <a:off x="2439044" y="5935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6BE236C-D7FD-441E-884A-123386FA0BB6}"/>
            </a:ext>
          </a:extLst>
        </xdr:cNvPr>
        <xdr:cNvSpPr txBox="1"/>
      </xdr:nvSpPr>
      <xdr:spPr>
        <a:xfrm>
          <a:off x="164529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6BE9A79-0AC4-49CB-ACD5-D7CB7B2673B6}"/>
            </a:ext>
          </a:extLst>
        </xdr:cNvPr>
        <xdr:cNvSpPr txBox="1"/>
      </xdr:nvSpPr>
      <xdr:spPr>
        <a:xfrm>
          <a:off x="851544" y="591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10358</xdr:rowOff>
    </xdr:from>
    <xdr:ext cx="405111" cy="259045"/>
    <xdr:sp macro="" textlink="">
      <xdr:nvSpPr>
        <xdr:cNvPr id="88" name="n_1mainValue【図書館】&#10;有形固定資産減価償却率">
          <a:extLst>
            <a:ext uri="{FF2B5EF4-FFF2-40B4-BE49-F238E27FC236}">
              <a16:creationId xmlns:a16="http://schemas.microsoft.com/office/drawing/2014/main" id="{929106F7-D016-48F2-9B5C-1741288E55AA}"/>
            </a:ext>
          </a:extLst>
        </xdr:cNvPr>
        <xdr:cNvSpPr txBox="1"/>
      </xdr:nvSpPr>
      <xdr:spPr>
        <a:xfrm>
          <a:off x="3239144" y="6449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9" name="n_2mainValue【図書館】&#10;有形固定資産減価償却率">
          <a:extLst>
            <a:ext uri="{FF2B5EF4-FFF2-40B4-BE49-F238E27FC236}">
              <a16:creationId xmlns:a16="http://schemas.microsoft.com/office/drawing/2014/main" id="{0063B46D-739D-409F-87F7-B9A513F798E5}"/>
            </a:ext>
          </a:extLst>
        </xdr:cNvPr>
        <xdr:cNvSpPr txBox="1"/>
      </xdr:nvSpPr>
      <xdr:spPr>
        <a:xfrm>
          <a:off x="24390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id="{63CB7553-6B34-40AF-94E2-3FE05B17C1E9}"/>
            </a:ext>
          </a:extLst>
        </xdr:cNvPr>
        <xdr:cNvSpPr txBox="1"/>
      </xdr:nvSpPr>
      <xdr:spPr>
        <a:xfrm>
          <a:off x="164529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D68107B7-D2B4-4A58-A44C-1BAEA467B9CD}"/>
            </a:ext>
          </a:extLst>
        </xdr:cNvPr>
        <xdr:cNvSpPr txBox="1"/>
      </xdr:nvSpPr>
      <xdr:spPr>
        <a:xfrm>
          <a:off x="8515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754397E-C0E9-4D27-AB54-807578A9DEFB}"/>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6D9160A-33C7-4047-8358-2B8C82C6E842}"/>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97FFB4-BD86-4F20-A732-31CC552BB578}"/>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0A719C5-74D9-4F09-888A-E1D86169189A}"/>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48DB36B-D2B9-4F29-82F4-6F696554D06E}"/>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712F86-09B8-431F-858D-15B868D03F3C}"/>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871D384-94F7-47F9-B1E2-C1F7C1FAE4D0}"/>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4D1B5BE-0E1B-4021-8B88-B2DEE51D306D}"/>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8BEDF4-D1E2-48B7-A126-618AD4CB0DDE}"/>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B406E65-14D7-4DB4-8A76-1B5A4FFA4BA7}"/>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EEA3A8F-8111-48B4-B42C-1B3819F398D2}"/>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26E7D54-24B5-4338-8329-9BEC893C7336}"/>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4CA55F8-1650-4B42-8CC3-BE78173B8F58}"/>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932E428-109F-460D-BF3F-99EC34AC45D3}"/>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B7A0D9B-3FC5-45FA-B460-5AFA3AC21C15}"/>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33B3A1A-4ADB-460A-B923-F8EB5CFB9FA1}"/>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85CD126-9447-4990-B29B-98AEB38D082F}"/>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8133421-24CC-4E3A-A951-77863D6A9514}"/>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D9D31BD-9E4F-4AF6-A196-514F34714C49}"/>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6D96DDB-9127-4DA1-9D1F-73D651D3FAFC}"/>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8F830D6-4721-413B-A431-CE612A1A5ACD}"/>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E37E8F21-5C62-4CC6-B348-5CA08121AA2B}"/>
            </a:ext>
          </a:extLst>
        </xdr:cNvPr>
        <xdr:cNvCxnSpPr/>
      </xdr:nvCxnSpPr>
      <xdr:spPr>
        <a:xfrm flipV="1">
          <a:off x="9429115" y="5453634"/>
          <a:ext cx="0" cy="137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C28923D2-54DA-4A20-AFB8-A7EE4F8E1D40}"/>
            </a:ext>
          </a:extLst>
        </xdr:cNvPr>
        <xdr:cNvSpPr txBox="1"/>
      </xdr:nvSpPr>
      <xdr:spPr>
        <a:xfrm>
          <a:off x="9467850" y="683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57B80108-B243-4704-852A-83F4929BBAE5}"/>
            </a:ext>
          </a:extLst>
        </xdr:cNvPr>
        <xdr:cNvCxnSpPr/>
      </xdr:nvCxnSpPr>
      <xdr:spPr>
        <a:xfrm>
          <a:off x="9359900" y="6829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6C7C0B2F-B745-478F-9D06-F551990ED0F2}"/>
            </a:ext>
          </a:extLst>
        </xdr:cNvPr>
        <xdr:cNvSpPr txBox="1"/>
      </xdr:nvSpPr>
      <xdr:spPr>
        <a:xfrm>
          <a:off x="9467850" y="52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495BB3DE-52AE-4C38-A0FA-0DC3D6172762}"/>
            </a:ext>
          </a:extLst>
        </xdr:cNvPr>
        <xdr:cNvCxnSpPr/>
      </xdr:nvCxnSpPr>
      <xdr:spPr>
        <a:xfrm>
          <a:off x="9359900" y="5453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997F7CD7-9F6C-4C5F-BD78-02080FC30A64}"/>
            </a:ext>
          </a:extLst>
        </xdr:cNvPr>
        <xdr:cNvSpPr txBox="1"/>
      </xdr:nvSpPr>
      <xdr:spPr>
        <a:xfrm>
          <a:off x="9467850" y="638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9405454A-8687-40AE-97D5-E1471D29821D}"/>
            </a:ext>
          </a:extLst>
        </xdr:cNvPr>
        <xdr:cNvSpPr/>
      </xdr:nvSpPr>
      <xdr:spPr>
        <a:xfrm>
          <a:off x="9398000" y="64043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FD66149C-C1E7-40F7-9C2B-D30585CA3C04}"/>
            </a:ext>
          </a:extLst>
        </xdr:cNvPr>
        <xdr:cNvSpPr/>
      </xdr:nvSpPr>
      <xdr:spPr>
        <a:xfrm>
          <a:off x="8636000" y="64226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2C3E5411-4F7F-4AA0-A218-761210F88C7F}"/>
            </a:ext>
          </a:extLst>
        </xdr:cNvPr>
        <xdr:cNvSpPr/>
      </xdr:nvSpPr>
      <xdr:spPr>
        <a:xfrm>
          <a:off x="7842250" y="64317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8AF7957B-9DF9-4FB1-AB5F-7080CCB7FAA3}"/>
            </a:ext>
          </a:extLst>
        </xdr:cNvPr>
        <xdr:cNvSpPr/>
      </xdr:nvSpPr>
      <xdr:spPr>
        <a:xfrm>
          <a:off x="7029450" y="6431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BD14923F-1886-4E33-80AA-4AE14A3C2EAC}"/>
            </a:ext>
          </a:extLst>
        </xdr:cNvPr>
        <xdr:cNvSpPr/>
      </xdr:nvSpPr>
      <xdr:spPr>
        <a:xfrm>
          <a:off x="6235700" y="6431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A518449-5047-48F7-BB96-5071FAB095FC}"/>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0337D77-54E8-41BC-BB03-77637253A5EA}"/>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B1A6CF-0E8F-4724-91F0-54F171B78F70}"/>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E7A18E-8F48-4B14-B9DA-E58011281E98}"/>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5B28AD-4ACD-41C4-A1E8-1B8C1C7314B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9" name="楕円 128">
          <a:extLst>
            <a:ext uri="{FF2B5EF4-FFF2-40B4-BE49-F238E27FC236}">
              <a16:creationId xmlns:a16="http://schemas.microsoft.com/office/drawing/2014/main" id="{F63C7022-5807-4F69-BB69-FBBC44B99AD7}"/>
            </a:ext>
          </a:extLst>
        </xdr:cNvPr>
        <xdr:cNvSpPr/>
      </xdr:nvSpPr>
      <xdr:spPr>
        <a:xfrm>
          <a:off x="9398000" y="63952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144289</xdr:rowOff>
    </xdr:from>
    <xdr:ext cx="469744" cy="259045"/>
    <xdr:sp macro="" textlink="">
      <xdr:nvSpPr>
        <xdr:cNvPr id="130" name="【図書館】&#10;一人当たり面積該当値テキスト">
          <a:extLst>
            <a:ext uri="{FF2B5EF4-FFF2-40B4-BE49-F238E27FC236}">
              <a16:creationId xmlns:a16="http://schemas.microsoft.com/office/drawing/2014/main" id="{543673E6-C283-4EFA-8C01-0FA722D0665C}"/>
            </a:ext>
          </a:extLst>
        </xdr:cNvPr>
        <xdr:cNvSpPr txBox="1"/>
      </xdr:nvSpPr>
      <xdr:spPr>
        <a:xfrm>
          <a:off x="9467850" y="62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31" name="楕円 130">
          <a:extLst>
            <a:ext uri="{FF2B5EF4-FFF2-40B4-BE49-F238E27FC236}">
              <a16:creationId xmlns:a16="http://schemas.microsoft.com/office/drawing/2014/main" id="{76ABC934-0014-46E4-81EB-BCF1429FC617}"/>
            </a:ext>
          </a:extLst>
        </xdr:cNvPr>
        <xdr:cNvSpPr/>
      </xdr:nvSpPr>
      <xdr:spPr>
        <a:xfrm>
          <a:off x="8636000" y="6404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9906</xdr:rowOff>
    </xdr:to>
    <xdr:cxnSp macro="">
      <xdr:nvCxnSpPr>
        <xdr:cNvPr id="132" name="直線コネクタ 131">
          <a:extLst>
            <a:ext uri="{FF2B5EF4-FFF2-40B4-BE49-F238E27FC236}">
              <a16:creationId xmlns:a16="http://schemas.microsoft.com/office/drawing/2014/main" id="{58238F56-7FDD-4F48-BDBC-EF2A78337B3C}"/>
            </a:ext>
          </a:extLst>
        </xdr:cNvPr>
        <xdr:cNvCxnSpPr/>
      </xdr:nvCxnSpPr>
      <xdr:spPr>
        <a:xfrm flipV="1">
          <a:off x="8686800" y="6439662"/>
          <a:ext cx="7429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3" name="楕円 132">
          <a:extLst>
            <a:ext uri="{FF2B5EF4-FFF2-40B4-BE49-F238E27FC236}">
              <a16:creationId xmlns:a16="http://schemas.microsoft.com/office/drawing/2014/main" id="{FF9142B0-F8E8-435D-9624-4873F4FA3FD2}"/>
            </a:ext>
          </a:extLst>
        </xdr:cNvPr>
        <xdr:cNvSpPr/>
      </xdr:nvSpPr>
      <xdr:spPr>
        <a:xfrm>
          <a:off x="7842250" y="6404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9906</xdr:rowOff>
    </xdr:to>
    <xdr:cxnSp macro="">
      <xdr:nvCxnSpPr>
        <xdr:cNvPr id="134" name="直線コネクタ 133">
          <a:extLst>
            <a:ext uri="{FF2B5EF4-FFF2-40B4-BE49-F238E27FC236}">
              <a16:creationId xmlns:a16="http://schemas.microsoft.com/office/drawing/2014/main" id="{5F6B96CE-53AC-4F7F-B73C-D25CD4C0EB25}"/>
            </a:ext>
          </a:extLst>
        </xdr:cNvPr>
        <xdr:cNvCxnSpPr/>
      </xdr:nvCxnSpPr>
      <xdr:spPr>
        <a:xfrm>
          <a:off x="7886700" y="64488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44C87C09-6BDE-44D4-BB7F-AC73314760A0}"/>
            </a:ext>
          </a:extLst>
        </xdr:cNvPr>
        <xdr:cNvSpPr/>
      </xdr:nvSpPr>
      <xdr:spPr>
        <a:xfrm>
          <a:off x="7029450" y="6413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19050</xdr:rowOff>
    </xdr:to>
    <xdr:cxnSp macro="">
      <xdr:nvCxnSpPr>
        <xdr:cNvPr id="136" name="直線コネクタ 135">
          <a:extLst>
            <a:ext uri="{FF2B5EF4-FFF2-40B4-BE49-F238E27FC236}">
              <a16:creationId xmlns:a16="http://schemas.microsoft.com/office/drawing/2014/main" id="{6D60641A-29E5-4C30-ACA8-32342E2A353C}"/>
            </a:ext>
          </a:extLst>
        </xdr:cNvPr>
        <xdr:cNvCxnSpPr/>
      </xdr:nvCxnSpPr>
      <xdr:spPr>
        <a:xfrm flipV="1">
          <a:off x="7080250" y="6448806"/>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37" name="楕円 136">
          <a:extLst>
            <a:ext uri="{FF2B5EF4-FFF2-40B4-BE49-F238E27FC236}">
              <a16:creationId xmlns:a16="http://schemas.microsoft.com/office/drawing/2014/main" id="{CE60A4C1-3E52-4DC2-B95A-392F806DD3BA}"/>
            </a:ext>
          </a:extLst>
        </xdr:cNvPr>
        <xdr:cNvSpPr/>
      </xdr:nvSpPr>
      <xdr:spPr>
        <a:xfrm>
          <a:off x="6235700" y="6422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28194</xdr:rowOff>
    </xdr:to>
    <xdr:cxnSp macro="">
      <xdr:nvCxnSpPr>
        <xdr:cNvPr id="138" name="直線コネクタ 137">
          <a:extLst>
            <a:ext uri="{FF2B5EF4-FFF2-40B4-BE49-F238E27FC236}">
              <a16:creationId xmlns:a16="http://schemas.microsoft.com/office/drawing/2014/main" id="{23AF450E-18BF-42FA-AA7B-2A7A17C62E7E}"/>
            </a:ext>
          </a:extLst>
        </xdr:cNvPr>
        <xdr:cNvCxnSpPr/>
      </xdr:nvCxnSpPr>
      <xdr:spPr>
        <a:xfrm flipV="1">
          <a:off x="6286500" y="6457950"/>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C71F342A-A87F-4095-ADEB-CAD92A38D3E8}"/>
            </a:ext>
          </a:extLst>
        </xdr:cNvPr>
        <xdr:cNvSpPr txBox="1"/>
      </xdr:nvSpPr>
      <xdr:spPr>
        <a:xfrm>
          <a:off x="8458277" y="65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2099FAF9-D390-4A7A-A70E-C1D6F17C9BD1}"/>
            </a:ext>
          </a:extLst>
        </xdr:cNvPr>
        <xdr:cNvSpPr txBox="1"/>
      </xdr:nvSpPr>
      <xdr:spPr>
        <a:xfrm>
          <a:off x="7677227"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D694BE12-0623-4516-BB1E-09193DBCA5D0}"/>
            </a:ext>
          </a:extLst>
        </xdr:cNvPr>
        <xdr:cNvSpPr txBox="1"/>
      </xdr:nvSpPr>
      <xdr:spPr>
        <a:xfrm>
          <a:off x="6864427"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10474CB7-102B-41F8-BF74-B8638960E29E}"/>
            </a:ext>
          </a:extLst>
        </xdr:cNvPr>
        <xdr:cNvSpPr txBox="1"/>
      </xdr:nvSpPr>
      <xdr:spPr>
        <a:xfrm>
          <a:off x="6070677"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77233</xdr:rowOff>
    </xdr:from>
    <xdr:ext cx="469744" cy="259045"/>
    <xdr:sp macro="" textlink="">
      <xdr:nvSpPr>
        <xdr:cNvPr id="143" name="n_1mainValue【図書館】&#10;一人当たり面積">
          <a:extLst>
            <a:ext uri="{FF2B5EF4-FFF2-40B4-BE49-F238E27FC236}">
              <a16:creationId xmlns:a16="http://schemas.microsoft.com/office/drawing/2014/main" id="{CE48C8B6-2437-4769-AD82-1BC3AB23C91D}"/>
            </a:ext>
          </a:extLst>
        </xdr:cNvPr>
        <xdr:cNvSpPr txBox="1"/>
      </xdr:nvSpPr>
      <xdr:spPr>
        <a:xfrm>
          <a:off x="8458277" y="61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77233</xdr:rowOff>
    </xdr:from>
    <xdr:ext cx="469744" cy="259045"/>
    <xdr:sp macro="" textlink="">
      <xdr:nvSpPr>
        <xdr:cNvPr id="144" name="n_2mainValue【図書館】&#10;一人当たり面積">
          <a:extLst>
            <a:ext uri="{FF2B5EF4-FFF2-40B4-BE49-F238E27FC236}">
              <a16:creationId xmlns:a16="http://schemas.microsoft.com/office/drawing/2014/main" id="{FA7385F8-499C-4015-B072-D5EE62E22551}"/>
            </a:ext>
          </a:extLst>
        </xdr:cNvPr>
        <xdr:cNvSpPr txBox="1"/>
      </xdr:nvSpPr>
      <xdr:spPr>
        <a:xfrm>
          <a:off x="7677227" y="61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5" name="n_3mainValue【図書館】&#10;一人当たり面積">
          <a:extLst>
            <a:ext uri="{FF2B5EF4-FFF2-40B4-BE49-F238E27FC236}">
              <a16:creationId xmlns:a16="http://schemas.microsoft.com/office/drawing/2014/main" id="{9192FA62-DCEF-470D-B8A3-105108BFC2EE}"/>
            </a:ext>
          </a:extLst>
        </xdr:cNvPr>
        <xdr:cNvSpPr txBox="1"/>
      </xdr:nvSpPr>
      <xdr:spPr>
        <a:xfrm>
          <a:off x="6864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6" name="n_4mainValue【図書館】&#10;一人当たり面積">
          <a:extLst>
            <a:ext uri="{FF2B5EF4-FFF2-40B4-BE49-F238E27FC236}">
              <a16:creationId xmlns:a16="http://schemas.microsoft.com/office/drawing/2014/main" id="{0615C0A9-132D-43BA-B5BD-8CCF1C1E1F22}"/>
            </a:ext>
          </a:extLst>
        </xdr:cNvPr>
        <xdr:cNvSpPr txBox="1"/>
      </xdr:nvSpPr>
      <xdr:spPr>
        <a:xfrm>
          <a:off x="6070677" y="62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3391032-8491-4DC8-A110-AC6313820465}"/>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2E5A682-A091-4175-BB71-07A582DDA8EC}"/>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38B24FF-1706-4D78-95DA-CA1FEADFA95A}"/>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ADA694-9329-4FFD-B2AC-7CF1756905EA}"/>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396EFA4-55F7-4C40-8B28-C9BFF3A16363}"/>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DD55E32-21E0-41C7-AA25-5B30F878B298}"/>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80C1A11-DB2D-4566-9C91-8792B7CCF256}"/>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1FA63DD-CE79-44B1-98F7-AB4545EE6C86}"/>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81B70FC-4E5B-454F-83A1-C3396C23E597}"/>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C612CC0-16D2-4723-A24E-86DB40E58152}"/>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1B7D847-FC2F-44BA-848F-3CCE53001169}"/>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F8BA3ED-09BE-45F6-95FF-84C420E513A9}"/>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D4B8DDE-EB79-4C87-86BF-CF679161AD13}"/>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A9C2228-837D-4373-A62A-4D791D19E0C6}"/>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BEE3E85-C1C0-4739-B4F5-CEED36AD49C7}"/>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7A937A5-4E12-40C5-BCBA-C98C3402DE48}"/>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9E59A4E-5422-4DD4-9F47-6794D18DE341}"/>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3C3C160-75B7-4658-88AE-15F7D6943788}"/>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712E99E-F4CA-465B-98CB-20324F6C5833}"/>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1241DBE-0A63-4EB6-9B2D-4F67AA80329B}"/>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3364C06-FAAB-46E6-8F01-A1F32AF9596D}"/>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5E743FF-2736-4473-BA8A-914FE5D8403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25EE6F9-BB97-4BF6-AD66-F24728D48352}"/>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861CF50-E2A2-4320-A006-742D05C0F52B}"/>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9332BAD6-6F8F-444F-B38C-0D30A651CAA4}"/>
            </a:ext>
          </a:extLst>
        </xdr:cNvPr>
        <xdr:cNvCxnSpPr/>
      </xdr:nvCxnSpPr>
      <xdr:spPr>
        <a:xfrm flipV="1">
          <a:off x="4177665" y="915860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857C065-15EC-486F-8DD8-D93BD909BAD2}"/>
            </a:ext>
          </a:extLst>
        </xdr:cNvPr>
        <xdr:cNvSpPr txBox="1"/>
      </xdr:nvSpPr>
      <xdr:spPr>
        <a:xfrm>
          <a:off x="4216400" y="1061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23184F3-6F31-4D55-B74F-71BD564666CA}"/>
            </a:ext>
          </a:extLst>
        </xdr:cNvPr>
        <xdr:cNvCxnSpPr/>
      </xdr:nvCxnSpPr>
      <xdr:spPr>
        <a:xfrm>
          <a:off x="4108450" y="10614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AF7AF3A-14D8-4212-9AEC-41F6CB7CBE35}"/>
            </a:ext>
          </a:extLst>
        </xdr:cNvPr>
        <xdr:cNvSpPr txBox="1"/>
      </xdr:nvSpPr>
      <xdr:spPr>
        <a:xfrm>
          <a:off x="4216400" y="894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64E923D7-A741-4B72-B60F-7DF90596A5AC}"/>
            </a:ext>
          </a:extLst>
        </xdr:cNvPr>
        <xdr:cNvCxnSpPr/>
      </xdr:nvCxnSpPr>
      <xdr:spPr>
        <a:xfrm>
          <a:off x="4108450" y="9158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7747305-2660-4333-9729-1C3D8293387A}"/>
            </a:ext>
          </a:extLst>
        </xdr:cNvPr>
        <xdr:cNvSpPr txBox="1"/>
      </xdr:nvSpPr>
      <xdr:spPr>
        <a:xfrm>
          <a:off x="4216400" y="9832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933CE94D-956F-4C73-9A40-C9E8CB960D94}"/>
            </a:ext>
          </a:extLst>
        </xdr:cNvPr>
        <xdr:cNvSpPr/>
      </xdr:nvSpPr>
      <xdr:spPr>
        <a:xfrm>
          <a:off x="4127500" y="997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B0EE71FF-83D8-438B-85F3-D1B5A95ABFC1}"/>
            </a:ext>
          </a:extLst>
        </xdr:cNvPr>
        <xdr:cNvSpPr/>
      </xdr:nvSpPr>
      <xdr:spPr>
        <a:xfrm>
          <a:off x="3384550" y="9933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171B16E5-3459-4466-AD1F-388CEEDCD636}"/>
            </a:ext>
          </a:extLst>
        </xdr:cNvPr>
        <xdr:cNvSpPr/>
      </xdr:nvSpPr>
      <xdr:spPr>
        <a:xfrm>
          <a:off x="257175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0DEA82F-96CB-4B22-836B-872B88765B3C}"/>
            </a:ext>
          </a:extLst>
        </xdr:cNvPr>
        <xdr:cNvSpPr/>
      </xdr:nvSpPr>
      <xdr:spPr>
        <a:xfrm>
          <a:off x="1778000" y="990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B069B464-EF94-485C-ADC5-B08EB465783E}"/>
            </a:ext>
          </a:extLst>
        </xdr:cNvPr>
        <xdr:cNvSpPr/>
      </xdr:nvSpPr>
      <xdr:spPr>
        <a:xfrm>
          <a:off x="984250" y="9895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8E425C-3045-46D1-8F5B-62BC10D6E64F}"/>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FE95FF-B7EE-4159-A32A-F7976C86D1B9}"/>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9CB48C9-B792-41C8-ACF2-F87CEF04C959}"/>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F3CD08-2012-4F3E-A091-CCB36CBC64F9}"/>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709246-82B6-4932-9BEB-3571F1AD635D}"/>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7" name="楕円 186">
          <a:extLst>
            <a:ext uri="{FF2B5EF4-FFF2-40B4-BE49-F238E27FC236}">
              <a16:creationId xmlns:a16="http://schemas.microsoft.com/office/drawing/2014/main" id="{398F7E75-8431-4FB2-8428-0BC3A45074BB}"/>
            </a:ext>
          </a:extLst>
        </xdr:cNvPr>
        <xdr:cNvSpPr/>
      </xdr:nvSpPr>
      <xdr:spPr>
        <a:xfrm>
          <a:off x="4127500" y="10227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32D3957-325A-4689-9E3F-4235A64B4522}"/>
            </a:ext>
          </a:extLst>
        </xdr:cNvPr>
        <xdr:cNvSpPr txBox="1"/>
      </xdr:nvSpPr>
      <xdr:spPr>
        <a:xfrm>
          <a:off x="4216400" y="1020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89" name="楕円 188">
          <a:extLst>
            <a:ext uri="{FF2B5EF4-FFF2-40B4-BE49-F238E27FC236}">
              <a16:creationId xmlns:a16="http://schemas.microsoft.com/office/drawing/2014/main" id="{73D8C388-09AB-465C-9480-31F15B069FBA}"/>
            </a:ext>
          </a:extLst>
        </xdr:cNvPr>
        <xdr:cNvSpPr/>
      </xdr:nvSpPr>
      <xdr:spPr>
        <a:xfrm>
          <a:off x="3384550" y="10203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36195</xdr:rowOff>
    </xdr:to>
    <xdr:cxnSp macro="">
      <xdr:nvCxnSpPr>
        <xdr:cNvPr id="190" name="直線コネクタ 189">
          <a:extLst>
            <a:ext uri="{FF2B5EF4-FFF2-40B4-BE49-F238E27FC236}">
              <a16:creationId xmlns:a16="http://schemas.microsoft.com/office/drawing/2014/main" id="{F116F96C-C572-4F5B-AAFD-A6365D4A3096}"/>
            </a:ext>
          </a:extLst>
        </xdr:cNvPr>
        <xdr:cNvCxnSpPr/>
      </xdr:nvCxnSpPr>
      <xdr:spPr>
        <a:xfrm>
          <a:off x="3429000" y="10247630"/>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1" name="楕円 190">
          <a:extLst>
            <a:ext uri="{FF2B5EF4-FFF2-40B4-BE49-F238E27FC236}">
              <a16:creationId xmlns:a16="http://schemas.microsoft.com/office/drawing/2014/main" id="{319BB1D6-CC54-43B3-8789-497D26EF3E38}"/>
            </a:ext>
          </a:extLst>
        </xdr:cNvPr>
        <xdr:cNvSpPr/>
      </xdr:nvSpPr>
      <xdr:spPr>
        <a:xfrm>
          <a:off x="2571750" y="1017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11430</xdr:rowOff>
    </xdr:to>
    <xdr:cxnSp macro="">
      <xdr:nvCxnSpPr>
        <xdr:cNvPr id="192" name="直線コネクタ 191">
          <a:extLst>
            <a:ext uri="{FF2B5EF4-FFF2-40B4-BE49-F238E27FC236}">
              <a16:creationId xmlns:a16="http://schemas.microsoft.com/office/drawing/2014/main" id="{60EED206-953C-466C-B770-3FD63022E2AB}"/>
            </a:ext>
          </a:extLst>
        </xdr:cNvPr>
        <xdr:cNvCxnSpPr/>
      </xdr:nvCxnSpPr>
      <xdr:spPr>
        <a:xfrm>
          <a:off x="2622550" y="10225405"/>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193" name="楕円 192">
          <a:extLst>
            <a:ext uri="{FF2B5EF4-FFF2-40B4-BE49-F238E27FC236}">
              <a16:creationId xmlns:a16="http://schemas.microsoft.com/office/drawing/2014/main" id="{1E638132-A13C-4977-B0C4-D1F4A84EE8D4}"/>
            </a:ext>
          </a:extLst>
        </xdr:cNvPr>
        <xdr:cNvSpPr/>
      </xdr:nvSpPr>
      <xdr:spPr>
        <a:xfrm>
          <a:off x="17780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110490</xdr:rowOff>
    </xdr:from>
    <xdr:to>
      <xdr:col>15</xdr:col>
      <xdr:colOff>50800</xdr:colOff>
      <xdr:row>61</xdr:row>
      <xdr:rowOff>154305</xdr:rowOff>
    </xdr:to>
    <xdr:cxnSp macro="">
      <xdr:nvCxnSpPr>
        <xdr:cNvPr id="194" name="直線コネクタ 193">
          <a:extLst>
            <a:ext uri="{FF2B5EF4-FFF2-40B4-BE49-F238E27FC236}">
              <a16:creationId xmlns:a16="http://schemas.microsoft.com/office/drawing/2014/main" id="{9B0E780A-F268-485D-908B-B3DB34DA808E}"/>
            </a:ext>
          </a:extLst>
        </xdr:cNvPr>
        <xdr:cNvCxnSpPr/>
      </xdr:nvCxnSpPr>
      <xdr:spPr>
        <a:xfrm>
          <a:off x="1828800" y="1018159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a:extLst>
            <a:ext uri="{FF2B5EF4-FFF2-40B4-BE49-F238E27FC236}">
              <a16:creationId xmlns:a16="http://schemas.microsoft.com/office/drawing/2014/main" id="{BAC74729-C38D-4317-8AF9-936EBD3B08A0}"/>
            </a:ext>
          </a:extLst>
        </xdr:cNvPr>
        <xdr:cNvSpPr/>
      </xdr:nvSpPr>
      <xdr:spPr>
        <a:xfrm>
          <a:off x="984250" y="1011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110490</xdr:rowOff>
    </xdr:to>
    <xdr:cxnSp macro="">
      <xdr:nvCxnSpPr>
        <xdr:cNvPr id="196" name="直線コネクタ 195">
          <a:extLst>
            <a:ext uri="{FF2B5EF4-FFF2-40B4-BE49-F238E27FC236}">
              <a16:creationId xmlns:a16="http://schemas.microsoft.com/office/drawing/2014/main" id="{EDC651DD-6B48-480A-A97E-31AE553A4821}"/>
            </a:ext>
          </a:extLst>
        </xdr:cNvPr>
        <xdr:cNvCxnSpPr/>
      </xdr:nvCxnSpPr>
      <xdr:spPr>
        <a:xfrm>
          <a:off x="1028700" y="1016635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4F5F347F-07F0-4B26-95CE-9D033C2D90AD}"/>
            </a:ext>
          </a:extLst>
        </xdr:cNvPr>
        <xdr:cNvSpPr txBox="1"/>
      </xdr:nvSpPr>
      <xdr:spPr>
        <a:xfrm>
          <a:off x="3239144" y="972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8AF993F1-2AFE-49D6-8190-AB477275F913}"/>
            </a:ext>
          </a:extLst>
        </xdr:cNvPr>
        <xdr:cNvSpPr txBox="1"/>
      </xdr:nvSpPr>
      <xdr:spPr>
        <a:xfrm>
          <a:off x="2439044" y="970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F69E31C4-ADB8-48BD-A6D9-CAC7B0CFF1F4}"/>
            </a:ext>
          </a:extLst>
        </xdr:cNvPr>
        <xdr:cNvSpPr txBox="1"/>
      </xdr:nvSpPr>
      <xdr:spPr>
        <a:xfrm>
          <a:off x="164529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8AA56908-0D17-4DA3-B327-95C8DE60485A}"/>
            </a:ext>
          </a:extLst>
        </xdr:cNvPr>
        <xdr:cNvSpPr txBox="1"/>
      </xdr:nvSpPr>
      <xdr:spPr>
        <a:xfrm>
          <a:off x="851544" y="967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1" name="n_1mainValue【体育館・プール】&#10;有形固定資産減価償却率">
          <a:extLst>
            <a:ext uri="{FF2B5EF4-FFF2-40B4-BE49-F238E27FC236}">
              <a16:creationId xmlns:a16="http://schemas.microsoft.com/office/drawing/2014/main" id="{BCE83A8A-6C43-403F-A13B-DA36C34E1AD3}"/>
            </a:ext>
          </a:extLst>
        </xdr:cNvPr>
        <xdr:cNvSpPr txBox="1"/>
      </xdr:nvSpPr>
      <xdr:spPr>
        <a:xfrm>
          <a:off x="32391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2" name="n_2mainValue【体育館・プール】&#10;有形固定資産減価償却率">
          <a:extLst>
            <a:ext uri="{FF2B5EF4-FFF2-40B4-BE49-F238E27FC236}">
              <a16:creationId xmlns:a16="http://schemas.microsoft.com/office/drawing/2014/main" id="{B07F04AB-034E-41D2-AF0A-A5E266E5A802}"/>
            </a:ext>
          </a:extLst>
        </xdr:cNvPr>
        <xdr:cNvSpPr txBox="1"/>
      </xdr:nvSpPr>
      <xdr:spPr>
        <a:xfrm>
          <a:off x="24390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7B29B74B-C285-496C-BFEA-DF9933C7D868}"/>
            </a:ext>
          </a:extLst>
        </xdr:cNvPr>
        <xdr:cNvSpPr txBox="1"/>
      </xdr:nvSpPr>
      <xdr:spPr>
        <a:xfrm>
          <a:off x="1645294" y="1022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15CA4D8-4AA5-48EC-9EF1-951C92A9C346}"/>
            </a:ext>
          </a:extLst>
        </xdr:cNvPr>
        <xdr:cNvSpPr txBox="1"/>
      </xdr:nvSpPr>
      <xdr:spPr>
        <a:xfrm>
          <a:off x="851544" y="1020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B64727E-C601-497A-A89E-C074196F1714}"/>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023052E-D0F4-4F95-B8A2-52BCF3260972}"/>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3039872-9755-4901-AE81-4F66BB42BBD4}"/>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69243A7-0403-4704-B7A1-FDA0300DB696}"/>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19CDBAB-A5D4-49A8-943E-7B60831DAF00}"/>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F3BFE30-098D-476A-B462-9E9BF7DA7A4D}"/>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4986DAA-BF6F-422E-897E-1C6FAED2798F}"/>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323F973-38A5-4982-AF10-AF5B420C7F7C}"/>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F087F98-229B-44BD-8773-88F0580D9E3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F71432-3EDD-4807-A15F-18DAD69A5CC2}"/>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3652020-EC36-4E3B-805D-F9E2E06E3062}"/>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563F926-E385-4E43-ADAA-E4B7730041E1}"/>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ECC73BE-E898-4A94-8573-2FBA2AE851CF}"/>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127B8DD-5D45-4A59-9660-066A5169369B}"/>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5C1B3E1-0DF8-49D8-A288-BD67A5E87494}"/>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D1356F5-6B17-469F-B4EA-FB23FC2386DF}"/>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A6BA718-770D-44C2-9B03-477863223D0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A8B5E7A-1DC0-434B-A49F-F274ADE1E429}"/>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851C02B-8814-4831-AC81-19C43A7BCF0E}"/>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A801130-89C6-4C89-9F4C-5BE93E253DA5}"/>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05DACC6-AF7A-4E8D-82B0-CF5ACABA6EA7}"/>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6A47D59-F1C5-415A-A2D6-5907E50A5026}"/>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21B661C-C79C-4BE4-99E0-170AD747FFF0}"/>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57BB4F78-F462-4C73-B00E-8155C3040267}"/>
            </a:ext>
          </a:extLst>
        </xdr:cNvPr>
        <xdr:cNvCxnSpPr/>
      </xdr:nvCxnSpPr>
      <xdr:spPr>
        <a:xfrm flipV="1">
          <a:off x="9429115" y="9270365"/>
          <a:ext cx="0" cy="1356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91D7C2FF-5128-4982-8E73-49DB1646674E}"/>
            </a:ext>
          </a:extLst>
        </xdr:cNvPr>
        <xdr:cNvSpPr txBox="1"/>
      </xdr:nvSpPr>
      <xdr:spPr>
        <a:xfrm>
          <a:off x="946785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2C0F4B12-75FD-4FDB-B5B0-B31126EFF4A9}"/>
            </a:ext>
          </a:extLst>
        </xdr:cNvPr>
        <xdr:cNvCxnSpPr/>
      </xdr:nvCxnSpPr>
      <xdr:spPr>
        <a:xfrm>
          <a:off x="9359900" y="1062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BC8223DE-2088-4C77-8BD9-217E9DBFCAAA}"/>
            </a:ext>
          </a:extLst>
        </xdr:cNvPr>
        <xdr:cNvSpPr txBox="1"/>
      </xdr:nvSpPr>
      <xdr:spPr>
        <a:xfrm>
          <a:off x="9467850" y="90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B240FBB5-415A-4358-8819-BA51C02D46B4}"/>
            </a:ext>
          </a:extLst>
        </xdr:cNvPr>
        <xdr:cNvCxnSpPr/>
      </xdr:nvCxnSpPr>
      <xdr:spPr>
        <a:xfrm>
          <a:off x="9359900" y="9270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B3745EFB-1CC0-4C26-9E2A-93D1E9292CFB}"/>
            </a:ext>
          </a:extLst>
        </xdr:cNvPr>
        <xdr:cNvSpPr txBox="1"/>
      </xdr:nvSpPr>
      <xdr:spPr>
        <a:xfrm>
          <a:off x="9467850" y="10204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2A5010FE-E47E-40FA-9F4E-6081ECBBD405}"/>
            </a:ext>
          </a:extLst>
        </xdr:cNvPr>
        <xdr:cNvSpPr/>
      </xdr:nvSpPr>
      <xdr:spPr>
        <a:xfrm>
          <a:off x="939800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F5CC9C6-9640-426B-A8E6-BDEA84007EA4}"/>
            </a:ext>
          </a:extLst>
        </xdr:cNvPr>
        <xdr:cNvSpPr/>
      </xdr:nvSpPr>
      <xdr:spPr>
        <a:xfrm>
          <a:off x="8636000" y="10226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D0E2563-1558-4A36-94E7-7F0D9FF4D333}"/>
            </a:ext>
          </a:extLst>
        </xdr:cNvPr>
        <xdr:cNvSpPr/>
      </xdr:nvSpPr>
      <xdr:spPr>
        <a:xfrm>
          <a:off x="7842250" y="10222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2F5D192A-44EB-49BE-A04A-A06033DCBA47}"/>
            </a:ext>
          </a:extLst>
        </xdr:cNvPr>
        <xdr:cNvSpPr/>
      </xdr:nvSpPr>
      <xdr:spPr>
        <a:xfrm>
          <a:off x="7029450" y="102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76C7ADE8-C38B-4C3A-8B45-76BE771576B5}"/>
            </a:ext>
          </a:extLst>
        </xdr:cNvPr>
        <xdr:cNvSpPr/>
      </xdr:nvSpPr>
      <xdr:spPr>
        <a:xfrm>
          <a:off x="6235700" y="1024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498F9D0-B7DD-4F57-99D5-2263F9E9A310}"/>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0B90570-8D43-4E32-8133-CFB5B8E1B1FD}"/>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C35F6D-D800-453F-B1E1-9D52011FCF67}"/>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7DB341-285A-4DD2-A7DD-B0A656396111}"/>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5B8595-605B-4D6E-9599-913F78B43772}"/>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44" name="楕円 243">
          <a:extLst>
            <a:ext uri="{FF2B5EF4-FFF2-40B4-BE49-F238E27FC236}">
              <a16:creationId xmlns:a16="http://schemas.microsoft.com/office/drawing/2014/main" id="{33FEC55E-F0AE-4E0E-B298-C9C6903CD283}"/>
            </a:ext>
          </a:extLst>
        </xdr:cNvPr>
        <xdr:cNvSpPr/>
      </xdr:nvSpPr>
      <xdr:spPr>
        <a:xfrm>
          <a:off x="9398000" y="101384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90187</xdr:rowOff>
    </xdr:from>
    <xdr:ext cx="469744" cy="259045"/>
    <xdr:sp macro="" textlink="">
      <xdr:nvSpPr>
        <xdr:cNvPr id="245" name="【体育館・プール】&#10;一人当たり面積該当値テキスト">
          <a:extLst>
            <a:ext uri="{FF2B5EF4-FFF2-40B4-BE49-F238E27FC236}">
              <a16:creationId xmlns:a16="http://schemas.microsoft.com/office/drawing/2014/main" id="{6EE33175-8EDE-4BC8-9F22-0BEF672A38E7}"/>
            </a:ext>
          </a:extLst>
        </xdr:cNvPr>
        <xdr:cNvSpPr txBox="1"/>
      </xdr:nvSpPr>
      <xdr:spPr>
        <a:xfrm>
          <a:off x="9467850"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74930</xdr:rowOff>
    </xdr:from>
    <xdr:to>
      <xdr:col>50</xdr:col>
      <xdr:colOff>165100</xdr:colOff>
      <xdr:row>62</xdr:row>
      <xdr:rowOff>5080</xdr:rowOff>
    </xdr:to>
    <xdr:sp macro="" textlink="">
      <xdr:nvSpPr>
        <xdr:cNvPr id="246" name="楕円 245">
          <a:extLst>
            <a:ext uri="{FF2B5EF4-FFF2-40B4-BE49-F238E27FC236}">
              <a16:creationId xmlns:a16="http://schemas.microsoft.com/office/drawing/2014/main" id="{C02AEBF9-E472-495C-8144-1D87E0BF29FE}"/>
            </a:ext>
          </a:extLst>
        </xdr:cNvPr>
        <xdr:cNvSpPr/>
      </xdr:nvSpPr>
      <xdr:spPr>
        <a:xfrm>
          <a:off x="8636000" y="10146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118110</xdr:rowOff>
    </xdr:from>
    <xdr:to>
      <xdr:col>55</xdr:col>
      <xdr:colOff>0</xdr:colOff>
      <xdr:row>61</xdr:row>
      <xdr:rowOff>125730</xdr:rowOff>
    </xdr:to>
    <xdr:cxnSp macro="">
      <xdr:nvCxnSpPr>
        <xdr:cNvPr id="247" name="直線コネクタ 246">
          <a:extLst>
            <a:ext uri="{FF2B5EF4-FFF2-40B4-BE49-F238E27FC236}">
              <a16:creationId xmlns:a16="http://schemas.microsoft.com/office/drawing/2014/main" id="{74E39AE9-4F02-437F-BE99-FF452798731D}"/>
            </a:ext>
          </a:extLst>
        </xdr:cNvPr>
        <xdr:cNvCxnSpPr/>
      </xdr:nvCxnSpPr>
      <xdr:spPr>
        <a:xfrm flipV="1">
          <a:off x="8686800" y="1018921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80645</xdr:rowOff>
    </xdr:from>
    <xdr:to>
      <xdr:col>46</xdr:col>
      <xdr:colOff>38100</xdr:colOff>
      <xdr:row>62</xdr:row>
      <xdr:rowOff>10795</xdr:rowOff>
    </xdr:to>
    <xdr:sp macro="" textlink="">
      <xdr:nvSpPr>
        <xdr:cNvPr id="248" name="楕円 247">
          <a:extLst>
            <a:ext uri="{FF2B5EF4-FFF2-40B4-BE49-F238E27FC236}">
              <a16:creationId xmlns:a16="http://schemas.microsoft.com/office/drawing/2014/main" id="{9B7F0739-58F2-4AF9-B6DD-D61D16A19356}"/>
            </a:ext>
          </a:extLst>
        </xdr:cNvPr>
        <xdr:cNvSpPr/>
      </xdr:nvSpPr>
      <xdr:spPr>
        <a:xfrm>
          <a:off x="7842250" y="101517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125730</xdr:rowOff>
    </xdr:from>
    <xdr:to>
      <xdr:col>50</xdr:col>
      <xdr:colOff>114300</xdr:colOff>
      <xdr:row>61</xdr:row>
      <xdr:rowOff>131445</xdr:rowOff>
    </xdr:to>
    <xdr:cxnSp macro="">
      <xdr:nvCxnSpPr>
        <xdr:cNvPr id="249" name="直線コネクタ 248">
          <a:extLst>
            <a:ext uri="{FF2B5EF4-FFF2-40B4-BE49-F238E27FC236}">
              <a16:creationId xmlns:a16="http://schemas.microsoft.com/office/drawing/2014/main" id="{98C2271A-5EFE-4A14-BCD0-3AEC09EBFEB7}"/>
            </a:ext>
          </a:extLst>
        </xdr:cNvPr>
        <xdr:cNvCxnSpPr/>
      </xdr:nvCxnSpPr>
      <xdr:spPr>
        <a:xfrm flipV="1">
          <a:off x="7886700" y="1019683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88265</xdr:rowOff>
    </xdr:from>
    <xdr:to>
      <xdr:col>41</xdr:col>
      <xdr:colOff>101600</xdr:colOff>
      <xdr:row>62</xdr:row>
      <xdr:rowOff>18415</xdr:rowOff>
    </xdr:to>
    <xdr:sp macro="" textlink="">
      <xdr:nvSpPr>
        <xdr:cNvPr id="250" name="楕円 249">
          <a:extLst>
            <a:ext uri="{FF2B5EF4-FFF2-40B4-BE49-F238E27FC236}">
              <a16:creationId xmlns:a16="http://schemas.microsoft.com/office/drawing/2014/main" id="{EC6D0829-AFF0-4516-B8E8-C340CD12AAA9}"/>
            </a:ext>
          </a:extLst>
        </xdr:cNvPr>
        <xdr:cNvSpPr/>
      </xdr:nvSpPr>
      <xdr:spPr>
        <a:xfrm>
          <a:off x="7029450" y="10159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131445</xdr:rowOff>
    </xdr:from>
    <xdr:to>
      <xdr:col>45</xdr:col>
      <xdr:colOff>177800</xdr:colOff>
      <xdr:row>61</xdr:row>
      <xdr:rowOff>139065</xdr:rowOff>
    </xdr:to>
    <xdr:cxnSp macro="">
      <xdr:nvCxnSpPr>
        <xdr:cNvPr id="251" name="直線コネクタ 250">
          <a:extLst>
            <a:ext uri="{FF2B5EF4-FFF2-40B4-BE49-F238E27FC236}">
              <a16:creationId xmlns:a16="http://schemas.microsoft.com/office/drawing/2014/main" id="{A8462622-F5C9-431A-9C70-60ECA79FD03F}"/>
            </a:ext>
          </a:extLst>
        </xdr:cNvPr>
        <xdr:cNvCxnSpPr/>
      </xdr:nvCxnSpPr>
      <xdr:spPr>
        <a:xfrm flipV="1">
          <a:off x="7080250" y="1020254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93980</xdr:rowOff>
    </xdr:from>
    <xdr:to>
      <xdr:col>36</xdr:col>
      <xdr:colOff>165100</xdr:colOff>
      <xdr:row>62</xdr:row>
      <xdr:rowOff>24130</xdr:rowOff>
    </xdr:to>
    <xdr:sp macro="" textlink="">
      <xdr:nvSpPr>
        <xdr:cNvPr id="252" name="楕円 251">
          <a:extLst>
            <a:ext uri="{FF2B5EF4-FFF2-40B4-BE49-F238E27FC236}">
              <a16:creationId xmlns:a16="http://schemas.microsoft.com/office/drawing/2014/main" id="{F2E0DEC7-0C72-4FAC-AB45-55646ACF35C4}"/>
            </a:ext>
          </a:extLst>
        </xdr:cNvPr>
        <xdr:cNvSpPr/>
      </xdr:nvSpPr>
      <xdr:spPr>
        <a:xfrm>
          <a:off x="6235700" y="10165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139065</xdr:rowOff>
    </xdr:from>
    <xdr:to>
      <xdr:col>41</xdr:col>
      <xdr:colOff>50800</xdr:colOff>
      <xdr:row>61</xdr:row>
      <xdr:rowOff>144780</xdr:rowOff>
    </xdr:to>
    <xdr:cxnSp macro="">
      <xdr:nvCxnSpPr>
        <xdr:cNvPr id="253" name="直線コネクタ 252">
          <a:extLst>
            <a:ext uri="{FF2B5EF4-FFF2-40B4-BE49-F238E27FC236}">
              <a16:creationId xmlns:a16="http://schemas.microsoft.com/office/drawing/2014/main" id="{4DE60454-D75A-4534-AE04-2D1EC301ACAB}"/>
            </a:ext>
          </a:extLst>
        </xdr:cNvPr>
        <xdr:cNvCxnSpPr/>
      </xdr:nvCxnSpPr>
      <xdr:spPr>
        <a:xfrm flipV="1">
          <a:off x="6286500" y="1021016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E1E5A520-2A8B-4C14-92C1-137DCD239E06}"/>
            </a:ext>
          </a:extLst>
        </xdr:cNvPr>
        <xdr:cNvSpPr txBox="1"/>
      </xdr:nvSpPr>
      <xdr:spPr>
        <a:xfrm>
          <a:off x="845827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BBD10434-5959-4EBD-ACF3-8A586C00DF08}"/>
            </a:ext>
          </a:extLst>
        </xdr:cNvPr>
        <xdr:cNvSpPr txBox="1"/>
      </xdr:nvSpPr>
      <xdr:spPr>
        <a:xfrm>
          <a:off x="76772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589F5EF9-239B-4BE1-8383-8669077F5FD5}"/>
            </a:ext>
          </a:extLst>
        </xdr:cNvPr>
        <xdr:cNvSpPr txBox="1"/>
      </xdr:nvSpPr>
      <xdr:spPr>
        <a:xfrm>
          <a:off x="6864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EF7DCFBF-FD7A-4F2A-A898-1BDDBEB4E212}"/>
            </a:ext>
          </a:extLst>
        </xdr:cNvPr>
        <xdr:cNvSpPr txBox="1"/>
      </xdr:nvSpPr>
      <xdr:spPr>
        <a:xfrm>
          <a:off x="607067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21607</xdr:rowOff>
    </xdr:from>
    <xdr:ext cx="469744" cy="259045"/>
    <xdr:sp macro="" textlink="">
      <xdr:nvSpPr>
        <xdr:cNvPr id="258" name="n_1mainValue【体育館・プール】&#10;一人当たり面積">
          <a:extLst>
            <a:ext uri="{FF2B5EF4-FFF2-40B4-BE49-F238E27FC236}">
              <a16:creationId xmlns:a16="http://schemas.microsoft.com/office/drawing/2014/main" id="{EDD8C63F-3583-4FC1-B562-5DE182C7A9BC}"/>
            </a:ext>
          </a:extLst>
        </xdr:cNvPr>
        <xdr:cNvSpPr txBox="1"/>
      </xdr:nvSpPr>
      <xdr:spPr>
        <a:xfrm>
          <a:off x="845827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27322</xdr:rowOff>
    </xdr:from>
    <xdr:ext cx="469744" cy="259045"/>
    <xdr:sp macro="" textlink="">
      <xdr:nvSpPr>
        <xdr:cNvPr id="259" name="n_2mainValue【体育館・プール】&#10;一人当たり面積">
          <a:extLst>
            <a:ext uri="{FF2B5EF4-FFF2-40B4-BE49-F238E27FC236}">
              <a16:creationId xmlns:a16="http://schemas.microsoft.com/office/drawing/2014/main" id="{FD2E6BDB-7DD0-413D-89E6-F2C68B0037AC}"/>
            </a:ext>
          </a:extLst>
        </xdr:cNvPr>
        <xdr:cNvSpPr txBox="1"/>
      </xdr:nvSpPr>
      <xdr:spPr>
        <a:xfrm>
          <a:off x="7677227"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34942</xdr:rowOff>
    </xdr:from>
    <xdr:ext cx="469744" cy="259045"/>
    <xdr:sp macro="" textlink="">
      <xdr:nvSpPr>
        <xdr:cNvPr id="260" name="n_3mainValue【体育館・プール】&#10;一人当たり面積">
          <a:extLst>
            <a:ext uri="{FF2B5EF4-FFF2-40B4-BE49-F238E27FC236}">
              <a16:creationId xmlns:a16="http://schemas.microsoft.com/office/drawing/2014/main" id="{603C3AE2-0B4E-4D5C-BC79-8B9472A16137}"/>
            </a:ext>
          </a:extLst>
        </xdr:cNvPr>
        <xdr:cNvSpPr txBox="1"/>
      </xdr:nvSpPr>
      <xdr:spPr>
        <a:xfrm>
          <a:off x="6864427" y="99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mainValue【体育館・プール】&#10;一人当たり面積">
          <a:extLst>
            <a:ext uri="{FF2B5EF4-FFF2-40B4-BE49-F238E27FC236}">
              <a16:creationId xmlns:a16="http://schemas.microsoft.com/office/drawing/2014/main" id="{13358198-A3C2-4BD3-9138-C6F2C6BC7811}"/>
            </a:ext>
          </a:extLst>
        </xdr:cNvPr>
        <xdr:cNvSpPr txBox="1"/>
      </xdr:nvSpPr>
      <xdr:spPr>
        <a:xfrm>
          <a:off x="6070677"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FF6244B-9C3A-4E65-A00B-FB02816F326E}"/>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900C27A-2A02-43A4-81B9-565DDB5BBE09}"/>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AF13464-9B14-4145-A558-E297CBD7FDD4}"/>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49DF966-06DC-4E76-B69C-3AFE4EC833DE}"/>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F6E800A-D8EB-4FA4-AAF1-6D44ACBAD2C7}"/>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3BF2ED2-4B85-439D-BC99-B987025A0CC8}"/>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1F137-D972-47E1-952B-CA2F95533EFC}"/>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3CF7B56-D623-4897-976F-BEBC8C12B713}"/>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B4A3397-F533-492C-904C-52CCB0925353}"/>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77B3F68-8C38-430C-BD60-1573D9FEC06C}"/>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689C048-0752-4701-A74D-D2D52CB0B15F}"/>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1AAF673-907C-4DF9-AED3-9E055D34E35E}"/>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99D9DA54-2DBA-44CF-BAEA-DE13F158264D}"/>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571F746-2FB0-47B2-84DD-219BAB6AA9F7}"/>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EC96DFFF-F75F-48F8-BE9B-E17330F833AA}"/>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7646D89-AD8B-4DA0-94F8-6E98880D16F0}"/>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852B5783-A45B-49CD-BB20-A24CA53F26CE}"/>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2A66EBE-64D4-4B28-AD8D-A07E8CEB7BEB}"/>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3A86E00-CC51-4F35-B074-4EBE837C5521}"/>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232AEBE-BC50-41CB-8D69-08BFFB1569EF}"/>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A2E6D65-B792-4D69-AE5C-E45D486F5D6E}"/>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4C2C623-902F-417B-B403-BE9DB388EBB3}"/>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7561AE97-57E9-4E9B-B491-74D92CDD5129}"/>
            </a:ext>
          </a:extLst>
        </xdr:cNvPr>
        <xdr:cNvCxnSpPr/>
      </xdr:nvCxnSpPr>
      <xdr:spPr>
        <a:xfrm flipV="1">
          <a:off x="4177665" y="12821665"/>
          <a:ext cx="0" cy="14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82FEDF5-6F20-4088-B3C1-FA893EAEA4F2}"/>
            </a:ext>
          </a:extLst>
        </xdr:cNvPr>
        <xdr:cNvSpPr txBox="1"/>
      </xdr:nvSpPr>
      <xdr:spPr>
        <a:xfrm>
          <a:off x="4216400" y="1423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5C23402F-489D-4AC8-8FFD-50C5427055AE}"/>
            </a:ext>
          </a:extLst>
        </xdr:cNvPr>
        <xdr:cNvCxnSpPr/>
      </xdr:nvCxnSpPr>
      <xdr:spPr>
        <a:xfrm>
          <a:off x="4108450" y="14232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85BF3095-21EE-45D5-A2C9-91B7F765B47A}"/>
            </a:ext>
          </a:extLst>
        </xdr:cNvPr>
        <xdr:cNvSpPr txBox="1"/>
      </xdr:nvSpPr>
      <xdr:spPr>
        <a:xfrm>
          <a:off x="4216400" y="1260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61B694CF-F4AD-484B-BFD4-076477DBBE27}"/>
            </a:ext>
          </a:extLst>
        </xdr:cNvPr>
        <xdr:cNvCxnSpPr/>
      </xdr:nvCxnSpPr>
      <xdr:spPr>
        <a:xfrm>
          <a:off x="4108450" y="12821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E67D3912-478A-4B1A-9452-47244717E78B}"/>
            </a:ext>
          </a:extLst>
        </xdr:cNvPr>
        <xdr:cNvSpPr txBox="1"/>
      </xdr:nvSpPr>
      <xdr:spPr>
        <a:xfrm>
          <a:off x="4216400" y="13250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A98CF56-C96C-4898-9909-B3DE076A40F0}"/>
            </a:ext>
          </a:extLst>
        </xdr:cNvPr>
        <xdr:cNvSpPr/>
      </xdr:nvSpPr>
      <xdr:spPr>
        <a:xfrm>
          <a:off x="4127500" y="1339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B04365A3-F970-44D2-9986-4BE40592858D}"/>
            </a:ext>
          </a:extLst>
        </xdr:cNvPr>
        <xdr:cNvSpPr/>
      </xdr:nvSpPr>
      <xdr:spPr>
        <a:xfrm>
          <a:off x="3384550" y="13383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97EC4D6E-9ACD-4386-86D2-6544058DCB87}"/>
            </a:ext>
          </a:extLst>
        </xdr:cNvPr>
        <xdr:cNvSpPr/>
      </xdr:nvSpPr>
      <xdr:spPr>
        <a:xfrm>
          <a:off x="2571750" y="13369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6BBA10E2-D313-405F-8E4A-7E8B12A2013D}"/>
            </a:ext>
          </a:extLst>
        </xdr:cNvPr>
        <xdr:cNvSpPr/>
      </xdr:nvSpPr>
      <xdr:spPr>
        <a:xfrm>
          <a:off x="1778000" y="1333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180283DE-C8DF-4789-9AF6-C5BC7EACC030}"/>
            </a:ext>
          </a:extLst>
        </xdr:cNvPr>
        <xdr:cNvSpPr/>
      </xdr:nvSpPr>
      <xdr:spPr>
        <a:xfrm>
          <a:off x="984250" y="13263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A3119C9-99F4-48DE-BE9A-44F2A5BEFF32}"/>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478E77E-5ECE-4890-A528-70903AB8850B}"/>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6759978-F45D-46D2-83AD-487268E0552F}"/>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9E50C92-6C34-4568-9EC3-4AAC19213D4A}"/>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CA79BFA-0BD4-4D0D-82B9-06B08FAE3E41}"/>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167894</xdr:rowOff>
    </xdr:from>
    <xdr:to>
      <xdr:col>24</xdr:col>
      <xdr:colOff>114300</xdr:colOff>
      <xdr:row>84</xdr:row>
      <xdr:rowOff>98044</xdr:rowOff>
    </xdr:to>
    <xdr:sp macro="" textlink="">
      <xdr:nvSpPr>
        <xdr:cNvPr id="300" name="楕円 299">
          <a:extLst>
            <a:ext uri="{FF2B5EF4-FFF2-40B4-BE49-F238E27FC236}">
              <a16:creationId xmlns:a16="http://schemas.microsoft.com/office/drawing/2014/main" id="{7A016F87-B244-4DB2-BE5B-71B3175E2286}"/>
            </a:ext>
          </a:extLst>
        </xdr:cNvPr>
        <xdr:cNvSpPr/>
      </xdr:nvSpPr>
      <xdr:spPr>
        <a:xfrm>
          <a:off x="4127500" y="138711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146321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7609FC5-445B-4256-9856-50C0AC06BA76}"/>
            </a:ext>
          </a:extLst>
        </xdr:cNvPr>
        <xdr:cNvSpPr txBox="1"/>
      </xdr:nvSpPr>
      <xdr:spPr>
        <a:xfrm>
          <a:off x="4216400"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117602</xdr:rowOff>
    </xdr:from>
    <xdr:to>
      <xdr:col>20</xdr:col>
      <xdr:colOff>38100</xdr:colOff>
      <xdr:row>84</xdr:row>
      <xdr:rowOff>47752</xdr:rowOff>
    </xdr:to>
    <xdr:sp macro="" textlink="">
      <xdr:nvSpPr>
        <xdr:cNvPr id="302" name="楕円 301">
          <a:extLst>
            <a:ext uri="{FF2B5EF4-FFF2-40B4-BE49-F238E27FC236}">
              <a16:creationId xmlns:a16="http://schemas.microsoft.com/office/drawing/2014/main" id="{AE1164A0-DE35-4988-9C99-97559AE50981}"/>
            </a:ext>
          </a:extLst>
        </xdr:cNvPr>
        <xdr:cNvSpPr/>
      </xdr:nvSpPr>
      <xdr:spPr>
        <a:xfrm>
          <a:off x="3384550" y="13820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168402</xdr:rowOff>
    </xdr:from>
    <xdr:to>
      <xdr:col>24</xdr:col>
      <xdr:colOff>63500</xdr:colOff>
      <xdr:row>84</xdr:row>
      <xdr:rowOff>47244</xdr:rowOff>
    </xdr:to>
    <xdr:cxnSp macro="">
      <xdr:nvCxnSpPr>
        <xdr:cNvPr id="303" name="直線コネクタ 302">
          <a:extLst>
            <a:ext uri="{FF2B5EF4-FFF2-40B4-BE49-F238E27FC236}">
              <a16:creationId xmlns:a16="http://schemas.microsoft.com/office/drawing/2014/main" id="{954ABD00-2F6E-4F32-9401-F5D4C8FF9F71}"/>
            </a:ext>
          </a:extLst>
        </xdr:cNvPr>
        <xdr:cNvCxnSpPr/>
      </xdr:nvCxnSpPr>
      <xdr:spPr>
        <a:xfrm>
          <a:off x="3429000" y="13865352"/>
          <a:ext cx="7493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65024</xdr:rowOff>
    </xdr:from>
    <xdr:to>
      <xdr:col>15</xdr:col>
      <xdr:colOff>101600</xdr:colOff>
      <xdr:row>83</xdr:row>
      <xdr:rowOff>166624</xdr:rowOff>
    </xdr:to>
    <xdr:sp macro="" textlink="">
      <xdr:nvSpPr>
        <xdr:cNvPr id="304" name="楕円 303">
          <a:extLst>
            <a:ext uri="{FF2B5EF4-FFF2-40B4-BE49-F238E27FC236}">
              <a16:creationId xmlns:a16="http://schemas.microsoft.com/office/drawing/2014/main" id="{42CE8DF6-60B1-4523-85EE-A1630D1397A4}"/>
            </a:ext>
          </a:extLst>
        </xdr:cNvPr>
        <xdr:cNvSpPr/>
      </xdr:nvSpPr>
      <xdr:spPr>
        <a:xfrm>
          <a:off x="2571750" y="137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115824</xdr:rowOff>
    </xdr:from>
    <xdr:to>
      <xdr:col>19</xdr:col>
      <xdr:colOff>177800</xdr:colOff>
      <xdr:row>83</xdr:row>
      <xdr:rowOff>168402</xdr:rowOff>
    </xdr:to>
    <xdr:cxnSp macro="">
      <xdr:nvCxnSpPr>
        <xdr:cNvPr id="305" name="直線コネクタ 304">
          <a:extLst>
            <a:ext uri="{FF2B5EF4-FFF2-40B4-BE49-F238E27FC236}">
              <a16:creationId xmlns:a16="http://schemas.microsoft.com/office/drawing/2014/main" id="{D38895CC-2B51-4CA3-8657-65D4DA6E9576}"/>
            </a:ext>
          </a:extLst>
        </xdr:cNvPr>
        <xdr:cNvCxnSpPr/>
      </xdr:nvCxnSpPr>
      <xdr:spPr>
        <a:xfrm>
          <a:off x="2622550" y="13819124"/>
          <a:ext cx="80645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xdr:rowOff>
    </xdr:from>
    <xdr:to>
      <xdr:col>10</xdr:col>
      <xdr:colOff>165100</xdr:colOff>
      <xdr:row>83</xdr:row>
      <xdr:rowOff>114046</xdr:rowOff>
    </xdr:to>
    <xdr:sp macro="" textlink="">
      <xdr:nvSpPr>
        <xdr:cNvPr id="306" name="楕円 305">
          <a:extLst>
            <a:ext uri="{FF2B5EF4-FFF2-40B4-BE49-F238E27FC236}">
              <a16:creationId xmlns:a16="http://schemas.microsoft.com/office/drawing/2014/main" id="{8EDE677D-F18E-4348-828C-DDFC86B945A2}"/>
            </a:ext>
          </a:extLst>
        </xdr:cNvPr>
        <xdr:cNvSpPr/>
      </xdr:nvSpPr>
      <xdr:spPr>
        <a:xfrm>
          <a:off x="1778000" y="137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63246</xdr:rowOff>
    </xdr:from>
    <xdr:to>
      <xdr:col>15</xdr:col>
      <xdr:colOff>50800</xdr:colOff>
      <xdr:row>83</xdr:row>
      <xdr:rowOff>115824</xdr:rowOff>
    </xdr:to>
    <xdr:cxnSp macro="">
      <xdr:nvCxnSpPr>
        <xdr:cNvPr id="307" name="直線コネクタ 306">
          <a:extLst>
            <a:ext uri="{FF2B5EF4-FFF2-40B4-BE49-F238E27FC236}">
              <a16:creationId xmlns:a16="http://schemas.microsoft.com/office/drawing/2014/main" id="{A5DA8637-D82F-464F-8044-F815DD040FC9}"/>
            </a:ext>
          </a:extLst>
        </xdr:cNvPr>
        <xdr:cNvCxnSpPr/>
      </xdr:nvCxnSpPr>
      <xdr:spPr>
        <a:xfrm>
          <a:off x="1828800" y="13766546"/>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133604</xdr:rowOff>
    </xdr:from>
    <xdr:to>
      <xdr:col>6</xdr:col>
      <xdr:colOff>38100</xdr:colOff>
      <xdr:row>83</xdr:row>
      <xdr:rowOff>63754</xdr:rowOff>
    </xdr:to>
    <xdr:sp macro="" textlink="">
      <xdr:nvSpPr>
        <xdr:cNvPr id="308" name="楕円 307">
          <a:extLst>
            <a:ext uri="{FF2B5EF4-FFF2-40B4-BE49-F238E27FC236}">
              <a16:creationId xmlns:a16="http://schemas.microsoft.com/office/drawing/2014/main" id="{4F45B3F3-9460-4357-931D-0DBBF0194522}"/>
            </a:ext>
          </a:extLst>
        </xdr:cNvPr>
        <xdr:cNvSpPr/>
      </xdr:nvSpPr>
      <xdr:spPr>
        <a:xfrm>
          <a:off x="984250" y="136718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12954</xdr:rowOff>
    </xdr:from>
    <xdr:to>
      <xdr:col>10</xdr:col>
      <xdr:colOff>114300</xdr:colOff>
      <xdr:row>83</xdr:row>
      <xdr:rowOff>63246</xdr:rowOff>
    </xdr:to>
    <xdr:cxnSp macro="">
      <xdr:nvCxnSpPr>
        <xdr:cNvPr id="309" name="直線コネクタ 308">
          <a:extLst>
            <a:ext uri="{FF2B5EF4-FFF2-40B4-BE49-F238E27FC236}">
              <a16:creationId xmlns:a16="http://schemas.microsoft.com/office/drawing/2014/main" id="{9A562714-79E6-4396-9833-1AC0B480437B}"/>
            </a:ext>
          </a:extLst>
        </xdr:cNvPr>
        <xdr:cNvCxnSpPr/>
      </xdr:nvCxnSpPr>
      <xdr:spPr>
        <a:xfrm>
          <a:off x="1028700" y="13716254"/>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732D77E3-6BB1-4572-8210-90C07001EEFC}"/>
            </a:ext>
          </a:extLst>
        </xdr:cNvPr>
        <xdr:cNvSpPr txBox="1"/>
      </xdr:nvSpPr>
      <xdr:spPr>
        <a:xfrm>
          <a:off x="3239144"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7E76A607-9F83-4B68-9F48-28E7E6D8E55E}"/>
            </a:ext>
          </a:extLst>
        </xdr:cNvPr>
        <xdr:cNvSpPr txBox="1"/>
      </xdr:nvSpPr>
      <xdr:spPr>
        <a:xfrm>
          <a:off x="2439044" y="1315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B01B9A04-A861-4C87-8377-3E359B3C09A3}"/>
            </a:ext>
          </a:extLst>
        </xdr:cNvPr>
        <xdr:cNvSpPr txBox="1"/>
      </xdr:nvSpPr>
      <xdr:spPr>
        <a:xfrm>
          <a:off x="1645294" y="1312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F63C4AFF-2696-441F-B016-14728B3D0426}"/>
            </a:ext>
          </a:extLst>
        </xdr:cNvPr>
        <xdr:cNvSpPr txBox="1"/>
      </xdr:nvSpPr>
      <xdr:spPr>
        <a:xfrm>
          <a:off x="851544"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38879</xdr:rowOff>
    </xdr:from>
    <xdr:ext cx="405111" cy="259045"/>
    <xdr:sp macro="" textlink="">
      <xdr:nvSpPr>
        <xdr:cNvPr id="314" name="n_1mainValue【福祉施設】&#10;有形固定資産減価償却率">
          <a:extLst>
            <a:ext uri="{FF2B5EF4-FFF2-40B4-BE49-F238E27FC236}">
              <a16:creationId xmlns:a16="http://schemas.microsoft.com/office/drawing/2014/main" id="{4D240105-E37C-4EF1-B9FE-9D4E1CBD0C26}"/>
            </a:ext>
          </a:extLst>
        </xdr:cNvPr>
        <xdr:cNvSpPr txBox="1"/>
      </xdr:nvSpPr>
      <xdr:spPr>
        <a:xfrm>
          <a:off x="3239144" y="139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157751</xdr:rowOff>
    </xdr:from>
    <xdr:ext cx="405111" cy="259045"/>
    <xdr:sp macro="" textlink="">
      <xdr:nvSpPr>
        <xdr:cNvPr id="315" name="n_2mainValue【福祉施設】&#10;有形固定資産減価償却率">
          <a:extLst>
            <a:ext uri="{FF2B5EF4-FFF2-40B4-BE49-F238E27FC236}">
              <a16:creationId xmlns:a16="http://schemas.microsoft.com/office/drawing/2014/main" id="{CDCB73E2-8BD4-4D8C-B2ED-8FB58CB20AF4}"/>
            </a:ext>
          </a:extLst>
        </xdr:cNvPr>
        <xdr:cNvSpPr txBox="1"/>
      </xdr:nvSpPr>
      <xdr:spPr>
        <a:xfrm>
          <a:off x="2439044"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105173</xdr:rowOff>
    </xdr:from>
    <xdr:ext cx="405111" cy="259045"/>
    <xdr:sp macro="" textlink="">
      <xdr:nvSpPr>
        <xdr:cNvPr id="316" name="n_3mainValue【福祉施設】&#10;有形固定資産減価償却率">
          <a:extLst>
            <a:ext uri="{FF2B5EF4-FFF2-40B4-BE49-F238E27FC236}">
              <a16:creationId xmlns:a16="http://schemas.microsoft.com/office/drawing/2014/main" id="{E30FA0F7-0E73-466F-A329-D602390C938B}"/>
            </a:ext>
          </a:extLst>
        </xdr:cNvPr>
        <xdr:cNvSpPr txBox="1"/>
      </xdr:nvSpPr>
      <xdr:spPr>
        <a:xfrm>
          <a:off x="1645294" y="1380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54881</xdr:rowOff>
    </xdr:from>
    <xdr:ext cx="405111" cy="259045"/>
    <xdr:sp macro="" textlink="">
      <xdr:nvSpPr>
        <xdr:cNvPr id="317" name="n_4mainValue【福祉施設】&#10;有形固定資産減価償却率">
          <a:extLst>
            <a:ext uri="{FF2B5EF4-FFF2-40B4-BE49-F238E27FC236}">
              <a16:creationId xmlns:a16="http://schemas.microsoft.com/office/drawing/2014/main" id="{CE193557-CC49-41E5-9725-6FE427F62426}"/>
            </a:ext>
          </a:extLst>
        </xdr:cNvPr>
        <xdr:cNvSpPr txBox="1"/>
      </xdr:nvSpPr>
      <xdr:spPr>
        <a:xfrm>
          <a:off x="851544" y="137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DF8B68BB-D557-4C78-9654-D3BE9E0C12E9}"/>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89A6BDB-77CC-48E2-B7C8-A5ACC56814DA}"/>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DB83969-14F9-4442-BC1B-6A2852F528E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86619C4-6DAB-45E4-8EF7-05A08B729B7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792004F-688F-4015-8854-29BD8E9B6968}"/>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C60B0AE-0E1C-4437-8B02-366240F9379B}"/>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AFCA24D-DCCD-4781-B04F-3C4F2B7D6A1F}"/>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E75FF66-5BCD-4928-A318-D19286E62A47}"/>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941777E-788D-4834-90CC-1FEA50DEF602}"/>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7F41C3A-A51E-4E81-897D-651AA9368C8C}"/>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19B5B9C-5367-4C0E-BE2C-3D3C4A6CD95E}"/>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10C77C2-8714-478E-8D26-5B2DE0BDE0FB}"/>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8DD6696-64FB-4B3B-B3A6-52D5D33E7750}"/>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FB294867-78FE-4F74-BE51-6C473EE5DD51}"/>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705CE78-BCEA-44E3-BE4B-53C0B05427DD}"/>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B4781D43-C544-4E2B-A798-D422CF113AB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C8BBD26-98E1-49B5-9F37-F8B1126BD31A}"/>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C2605BA-8BE6-4DC1-AEF2-7DA8365AE89E}"/>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31DEF4B-8078-45AE-937C-62AC05DDBDA1}"/>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3A3B31A-7C94-45CB-96AF-ADA15793F743}"/>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7D2303D-5E08-4644-BBDF-26C1CE5DD77D}"/>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BA0524E-77B6-4F02-99DD-BC53F85B7E81}"/>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C2035830-D081-4D4F-8424-DBBF4425B2C9}"/>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F683486A-9931-4DC4-9B4E-2664611DD382}"/>
            </a:ext>
          </a:extLst>
        </xdr:cNvPr>
        <xdr:cNvCxnSpPr/>
      </xdr:nvCxnSpPr>
      <xdr:spPr>
        <a:xfrm flipV="1">
          <a:off x="9429115" y="13058139"/>
          <a:ext cx="0" cy="1243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2C20496F-EE9D-495D-93DD-77F97C5F722F}"/>
            </a:ext>
          </a:extLst>
        </xdr:cNvPr>
        <xdr:cNvSpPr txBox="1"/>
      </xdr:nvSpPr>
      <xdr:spPr>
        <a:xfrm>
          <a:off x="946785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F203E6AA-D710-497F-9981-D3C56476A41C}"/>
            </a:ext>
          </a:extLst>
        </xdr:cNvPr>
        <xdr:cNvCxnSpPr/>
      </xdr:nvCxnSpPr>
      <xdr:spPr>
        <a:xfrm>
          <a:off x="9359900" y="14301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4CD7AD24-95E1-4D59-A134-CE4653EC5557}"/>
            </a:ext>
          </a:extLst>
        </xdr:cNvPr>
        <xdr:cNvSpPr txBox="1"/>
      </xdr:nvSpPr>
      <xdr:spPr>
        <a:xfrm>
          <a:off x="9467850" y="1284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6318845A-E414-4F23-B011-E4E57CB737DF}"/>
            </a:ext>
          </a:extLst>
        </xdr:cNvPr>
        <xdr:cNvCxnSpPr/>
      </xdr:nvCxnSpPr>
      <xdr:spPr>
        <a:xfrm>
          <a:off x="9359900" y="13058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42804D95-7775-4F5F-9553-2C5154B2FA81}"/>
            </a:ext>
          </a:extLst>
        </xdr:cNvPr>
        <xdr:cNvSpPr txBox="1"/>
      </xdr:nvSpPr>
      <xdr:spPr>
        <a:xfrm>
          <a:off x="9467850" y="13812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B69A809E-A2EE-4F79-9CD8-203EFC755EBA}"/>
            </a:ext>
          </a:extLst>
        </xdr:cNvPr>
        <xdr:cNvSpPr/>
      </xdr:nvSpPr>
      <xdr:spPr>
        <a:xfrm>
          <a:off x="9398000" y="13954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A6536C2D-D590-477F-BA67-DEC90A68E141}"/>
            </a:ext>
          </a:extLst>
        </xdr:cNvPr>
        <xdr:cNvSpPr/>
      </xdr:nvSpPr>
      <xdr:spPr>
        <a:xfrm>
          <a:off x="8636000" y="1396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862F8EF8-050F-4ADC-BE47-F6E070780A27}"/>
            </a:ext>
          </a:extLst>
        </xdr:cNvPr>
        <xdr:cNvSpPr/>
      </xdr:nvSpPr>
      <xdr:spPr>
        <a:xfrm>
          <a:off x="7842250" y="13958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E7EE5EB1-088A-4A9C-8D08-FBC77D0E114E}"/>
            </a:ext>
          </a:extLst>
        </xdr:cNvPr>
        <xdr:cNvSpPr/>
      </xdr:nvSpPr>
      <xdr:spPr>
        <a:xfrm>
          <a:off x="7029450" y="1397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8805BFA-C0BA-426B-808B-4D4E2FCBE962}"/>
            </a:ext>
          </a:extLst>
        </xdr:cNvPr>
        <xdr:cNvSpPr/>
      </xdr:nvSpPr>
      <xdr:spPr>
        <a:xfrm>
          <a:off x="6235700" y="13943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0E49C84-2AA8-4A04-AA07-761093E8EE8C}"/>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C58E164-4A95-4DAF-9C5B-64594C0F83A2}"/>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FF89F9E-EB0E-4CF1-A897-8EFBA431AC42}"/>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F72B20F-8B0C-4C07-A6A6-308BF3537ED1}"/>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A1A6A5B-3E9E-4039-BC8D-7B2ED87C5634}"/>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29211</xdr:rowOff>
    </xdr:from>
    <xdr:to>
      <xdr:col>55</xdr:col>
      <xdr:colOff>50800</xdr:colOff>
      <xdr:row>86</xdr:row>
      <xdr:rowOff>130811</xdr:rowOff>
    </xdr:to>
    <xdr:sp macro="" textlink="">
      <xdr:nvSpPr>
        <xdr:cNvPr id="357" name="楕円 356">
          <a:extLst>
            <a:ext uri="{FF2B5EF4-FFF2-40B4-BE49-F238E27FC236}">
              <a16:creationId xmlns:a16="http://schemas.microsoft.com/office/drawing/2014/main" id="{63C0FB1F-4976-40D6-86B1-9FF6410AA706}"/>
            </a:ext>
          </a:extLst>
        </xdr:cNvPr>
        <xdr:cNvSpPr/>
      </xdr:nvSpPr>
      <xdr:spPr>
        <a:xfrm>
          <a:off x="9398000" y="14227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115588</xdr:rowOff>
    </xdr:from>
    <xdr:ext cx="469744" cy="259045"/>
    <xdr:sp macro="" textlink="">
      <xdr:nvSpPr>
        <xdr:cNvPr id="358" name="【福祉施設】&#10;一人当たり面積該当値テキスト">
          <a:extLst>
            <a:ext uri="{FF2B5EF4-FFF2-40B4-BE49-F238E27FC236}">
              <a16:creationId xmlns:a16="http://schemas.microsoft.com/office/drawing/2014/main" id="{CFE97A26-E40B-4EE9-B486-68019B9F0263}"/>
            </a:ext>
          </a:extLst>
        </xdr:cNvPr>
        <xdr:cNvSpPr txBox="1"/>
      </xdr:nvSpPr>
      <xdr:spPr>
        <a:xfrm>
          <a:off x="946785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29211</xdr:rowOff>
    </xdr:from>
    <xdr:to>
      <xdr:col>50</xdr:col>
      <xdr:colOff>165100</xdr:colOff>
      <xdr:row>86</xdr:row>
      <xdr:rowOff>130811</xdr:rowOff>
    </xdr:to>
    <xdr:sp macro="" textlink="">
      <xdr:nvSpPr>
        <xdr:cNvPr id="359" name="楕円 358">
          <a:extLst>
            <a:ext uri="{FF2B5EF4-FFF2-40B4-BE49-F238E27FC236}">
              <a16:creationId xmlns:a16="http://schemas.microsoft.com/office/drawing/2014/main" id="{95C477F9-5493-4B87-8512-A9BA441BB2CF}"/>
            </a:ext>
          </a:extLst>
        </xdr:cNvPr>
        <xdr:cNvSpPr/>
      </xdr:nvSpPr>
      <xdr:spPr>
        <a:xfrm>
          <a:off x="86360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80011</xdr:rowOff>
    </xdr:from>
    <xdr:to>
      <xdr:col>55</xdr:col>
      <xdr:colOff>0</xdr:colOff>
      <xdr:row>86</xdr:row>
      <xdr:rowOff>80011</xdr:rowOff>
    </xdr:to>
    <xdr:cxnSp macro="">
      <xdr:nvCxnSpPr>
        <xdr:cNvPr id="360" name="直線コネクタ 359">
          <a:extLst>
            <a:ext uri="{FF2B5EF4-FFF2-40B4-BE49-F238E27FC236}">
              <a16:creationId xmlns:a16="http://schemas.microsoft.com/office/drawing/2014/main" id="{51C79400-CDC9-4F15-93D3-68B8226BD560}"/>
            </a:ext>
          </a:extLst>
        </xdr:cNvPr>
        <xdr:cNvCxnSpPr/>
      </xdr:nvCxnSpPr>
      <xdr:spPr>
        <a:xfrm>
          <a:off x="8686800" y="142786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61" name="楕円 360">
          <a:extLst>
            <a:ext uri="{FF2B5EF4-FFF2-40B4-BE49-F238E27FC236}">
              <a16:creationId xmlns:a16="http://schemas.microsoft.com/office/drawing/2014/main" id="{27FDEFAB-FEE9-41B3-B45E-F408D2179B6B}"/>
            </a:ext>
          </a:extLst>
        </xdr:cNvPr>
        <xdr:cNvSpPr/>
      </xdr:nvSpPr>
      <xdr:spPr>
        <a:xfrm>
          <a:off x="7842250" y="142278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80011</xdr:rowOff>
    </xdr:to>
    <xdr:cxnSp macro="">
      <xdr:nvCxnSpPr>
        <xdr:cNvPr id="362" name="直線コネクタ 361">
          <a:extLst>
            <a:ext uri="{FF2B5EF4-FFF2-40B4-BE49-F238E27FC236}">
              <a16:creationId xmlns:a16="http://schemas.microsoft.com/office/drawing/2014/main" id="{AFC59BB4-C1DD-435B-A926-202419A9B694}"/>
            </a:ext>
          </a:extLst>
        </xdr:cNvPr>
        <xdr:cNvCxnSpPr/>
      </xdr:nvCxnSpPr>
      <xdr:spPr>
        <a:xfrm>
          <a:off x="7886700" y="142786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63" name="楕円 362">
          <a:extLst>
            <a:ext uri="{FF2B5EF4-FFF2-40B4-BE49-F238E27FC236}">
              <a16:creationId xmlns:a16="http://schemas.microsoft.com/office/drawing/2014/main" id="{87793589-BC09-4944-9A3D-D82D79750A1A}"/>
            </a:ext>
          </a:extLst>
        </xdr:cNvPr>
        <xdr:cNvSpPr/>
      </xdr:nvSpPr>
      <xdr:spPr>
        <a:xfrm>
          <a:off x="702945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80011</xdr:rowOff>
    </xdr:to>
    <xdr:cxnSp macro="">
      <xdr:nvCxnSpPr>
        <xdr:cNvPr id="364" name="直線コネクタ 363">
          <a:extLst>
            <a:ext uri="{FF2B5EF4-FFF2-40B4-BE49-F238E27FC236}">
              <a16:creationId xmlns:a16="http://schemas.microsoft.com/office/drawing/2014/main" id="{42F1C0BF-A531-4752-91C1-9BF89BDF7973}"/>
            </a:ext>
          </a:extLst>
        </xdr:cNvPr>
        <xdr:cNvCxnSpPr/>
      </xdr:nvCxnSpPr>
      <xdr:spPr>
        <a:xfrm>
          <a:off x="7080250" y="1427861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65" name="楕円 364">
          <a:extLst>
            <a:ext uri="{FF2B5EF4-FFF2-40B4-BE49-F238E27FC236}">
              <a16:creationId xmlns:a16="http://schemas.microsoft.com/office/drawing/2014/main" id="{FD3FE83D-604B-499E-BF7A-8C77157E541E}"/>
            </a:ext>
          </a:extLst>
        </xdr:cNvPr>
        <xdr:cNvSpPr/>
      </xdr:nvSpPr>
      <xdr:spPr>
        <a:xfrm>
          <a:off x="62357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80011</xdr:rowOff>
    </xdr:to>
    <xdr:cxnSp macro="">
      <xdr:nvCxnSpPr>
        <xdr:cNvPr id="366" name="直線コネクタ 365">
          <a:extLst>
            <a:ext uri="{FF2B5EF4-FFF2-40B4-BE49-F238E27FC236}">
              <a16:creationId xmlns:a16="http://schemas.microsoft.com/office/drawing/2014/main" id="{542C6135-FDC4-4DCF-B9A2-3A1A34AC8789}"/>
            </a:ext>
          </a:extLst>
        </xdr:cNvPr>
        <xdr:cNvCxnSpPr/>
      </xdr:nvCxnSpPr>
      <xdr:spPr>
        <a:xfrm>
          <a:off x="6286500" y="1427861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01794949-926B-42E0-996C-A62FFECD0155}"/>
            </a:ext>
          </a:extLst>
        </xdr:cNvPr>
        <xdr:cNvSpPr txBox="1"/>
      </xdr:nvSpPr>
      <xdr:spPr>
        <a:xfrm>
          <a:off x="8458277" y="137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5E981919-42CA-4157-873D-D4F85D20C2B6}"/>
            </a:ext>
          </a:extLst>
        </xdr:cNvPr>
        <xdr:cNvSpPr txBox="1"/>
      </xdr:nvSpPr>
      <xdr:spPr>
        <a:xfrm>
          <a:off x="7677227" y="137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6F0F3F70-8850-4D9C-8F2C-DDAF58EDD878}"/>
            </a:ext>
          </a:extLst>
        </xdr:cNvPr>
        <xdr:cNvSpPr txBox="1"/>
      </xdr:nvSpPr>
      <xdr:spPr>
        <a:xfrm>
          <a:off x="6864427" y="137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AF8461E4-AAFE-4567-9078-E7CD283501CF}"/>
            </a:ext>
          </a:extLst>
        </xdr:cNvPr>
        <xdr:cNvSpPr txBox="1"/>
      </xdr:nvSpPr>
      <xdr:spPr>
        <a:xfrm>
          <a:off x="6070677" y="1372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121938</xdr:rowOff>
    </xdr:from>
    <xdr:ext cx="469744" cy="259045"/>
    <xdr:sp macro="" textlink="">
      <xdr:nvSpPr>
        <xdr:cNvPr id="371" name="n_1mainValue【福祉施設】&#10;一人当たり面積">
          <a:extLst>
            <a:ext uri="{FF2B5EF4-FFF2-40B4-BE49-F238E27FC236}">
              <a16:creationId xmlns:a16="http://schemas.microsoft.com/office/drawing/2014/main" id="{616CAA87-165F-4C50-817B-303725FF5981}"/>
            </a:ext>
          </a:extLst>
        </xdr:cNvPr>
        <xdr:cNvSpPr txBox="1"/>
      </xdr:nvSpPr>
      <xdr:spPr>
        <a:xfrm>
          <a:off x="845827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72" name="n_2mainValue【福祉施設】&#10;一人当たり面積">
          <a:extLst>
            <a:ext uri="{FF2B5EF4-FFF2-40B4-BE49-F238E27FC236}">
              <a16:creationId xmlns:a16="http://schemas.microsoft.com/office/drawing/2014/main" id="{3A303DD4-DB92-4CC4-A07F-101406DC005E}"/>
            </a:ext>
          </a:extLst>
        </xdr:cNvPr>
        <xdr:cNvSpPr txBox="1"/>
      </xdr:nvSpPr>
      <xdr:spPr>
        <a:xfrm>
          <a:off x="76772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73" name="n_3mainValue【福祉施設】&#10;一人当たり面積">
          <a:extLst>
            <a:ext uri="{FF2B5EF4-FFF2-40B4-BE49-F238E27FC236}">
              <a16:creationId xmlns:a16="http://schemas.microsoft.com/office/drawing/2014/main" id="{C84F4C05-D7F4-40BD-9872-4CFA6985B64B}"/>
            </a:ext>
          </a:extLst>
        </xdr:cNvPr>
        <xdr:cNvSpPr txBox="1"/>
      </xdr:nvSpPr>
      <xdr:spPr>
        <a:xfrm>
          <a:off x="6864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74" name="n_4mainValue【福祉施設】&#10;一人当たり面積">
          <a:extLst>
            <a:ext uri="{FF2B5EF4-FFF2-40B4-BE49-F238E27FC236}">
              <a16:creationId xmlns:a16="http://schemas.microsoft.com/office/drawing/2014/main" id="{86399C3E-D6E5-48BD-B02A-08D6805B5931}"/>
            </a:ext>
          </a:extLst>
        </xdr:cNvPr>
        <xdr:cNvSpPr txBox="1"/>
      </xdr:nvSpPr>
      <xdr:spPr>
        <a:xfrm>
          <a:off x="607067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1EC988A-1E7E-4DD5-9817-296909DA220F}"/>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0A60A0D-86F2-4739-A29A-CFCB274EF046}"/>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9B02CC0-44D6-41C0-A7B4-2C90F33D0392}"/>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652A7FD-A401-461B-A1A4-AF19F7ADE1AC}"/>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4182B86-1828-4CA1-842A-69D808FF8879}"/>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E1B91D-CF59-40BF-ACC1-593DA5B508E5}"/>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E319965-AE2E-407E-9950-F81B93941C8E}"/>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5A5D337-2520-42F1-875B-9D5123ED57BD}"/>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CE8FCDC-9DE1-4785-9E3C-C3BA3EC5554A}"/>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6CCFCD8-1695-4E38-9A7B-FA8FFDF733BC}"/>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5A31EEE-8E82-417B-A75D-2602B7CC3459}"/>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4ED2EC3B-E116-46E5-8100-0997F76E18E7}"/>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DFD5B5F9-A6C1-48DE-9380-6823D9AF696A}"/>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6D6BD45A-102A-4AC8-962E-153C619BD06B}"/>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6A6D2A7D-2F08-4B6B-881F-5EBC5E8B9C62}"/>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AB7C7E2-9CDB-4C83-B6CB-B6B42F45E9D3}"/>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8BD1D0DC-FBA5-4A7B-82B1-FA446566A723}"/>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9996E7D2-767C-4E3E-9734-EE2DECEA1222}"/>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9338186-8515-4B6C-9B73-B7ABDB18DAB2}"/>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CADCC22-B9D8-4C8A-94B4-8BBB8F737749}"/>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8B114DCC-1207-4ABA-AC3E-62829F870FBF}"/>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2CDDE38F-97E6-4C7B-9D48-82B3D0330814}"/>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87A3A5BD-6967-4078-91E2-4A559D75E71E}"/>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D52F69E3-6081-4129-8486-DFA0DF8BB5F2}"/>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3B00FDD8-8F16-4A2F-890F-70B751E945DB}"/>
            </a:ext>
          </a:extLst>
        </xdr:cNvPr>
        <xdr:cNvCxnSpPr/>
      </xdr:nvCxnSpPr>
      <xdr:spPr>
        <a:xfrm flipV="1">
          <a:off x="4177665" y="1645158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CB58579D-CECA-4987-9976-E1C95C7965F3}"/>
            </a:ext>
          </a:extLst>
        </xdr:cNvPr>
        <xdr:cNvSpPr txBox="1"/>
      </xdr:nvSpPr>
      <xdr:spPr>
        <a:xfrm>
          <a:off x="4216400"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A67FF2E-4D72-427D-A5D7-07127136E119}"/>
            </a:ext>
          </a:extLst>
        </xdr:cNvPr>
        <xdr:cNvCxnSpPr/>
      </xdr:nvCxnSpPr>
      <xdr:spPr>
        <a:xfrm>
          <a:off x="410845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EBE6CF09-FEAB-4EF1-9345-E883E3022400}"/>
            </a:ext>
          </a:extLst>
        </xdr:cNvPr>
        <xdr:cNvSpPr txBox="1"/>
      </xdr:nvSpPr>
      <xdr:spPr>
        <a:xfrm>
          <a:off x="4216400" y="1623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CCE858F2-48D4-41BA-A132-980436622991}"/>
            </a:ext>
          </a:extLst>
        </xdr:cNvPr>
        <xdr:cNvCxnSpPr/>
      </xdr:nvCxnSpPr>
      <xdr:spPr>
        <a:xfrm>
          <a:off x="4108450" y="1645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9A9C8160-D96A-45A3-8A21-AE30C1C510C4}"/>
            </a:ext>
          </a:extLst>
        </xdr:cNvPr>
        <xdr:cNvSpPr txBox="1"/>
      </xdr:nvSpPr>
      <xdr:spPr>
        <a:xfrm>
          <a:off x="4216400" y="16991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FED8A62-6503-4B53-A40D-A4D826CF2A0D}"/>
            </a:ext>
          </a:extLst>
        </xdr:cNvPr>
        <xdr:cNvSpPr/>
      </xdr:nvSpPr>
      <xdr:spPr>
        <a:xfrm>
          <a:off x="4127500" y="17133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75DC2B71-AC4E-4C6E-AB54-2C4735C98C1D}"/>
            </a:ext>
          </a:extLst>
        </xdr:cNvPr>
        <xdr:cNvSpPr/>
      </xdr:nvSpPr>
      <xdr:spPr>
        <a:xfrm>
          <a:off x="3384550" y="17116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A9A019CF-2BE2-4451-BAE0-5A086F5CF714}"/>
            </a:ext>
          </a:extLst>
        </xdr:cNvPr>
        <xdr:cNvSpPr/>
      </xdr:nvSpPr>
      <xdr:spPr>
        <a:xfrm>
          <a:off x="2571750" y="170935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AA364ED4-A989-41BB-8901-065A92700262}"/>
            </a:ext>
          </a:extLst>
        </xdr:cNvPr>
        <xdr:cNvSpPr/>
      </xdr:nvSpPr>
      <xdr:spPr>
        <a:xfrm>
          <a:off x="1778000" y="1705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4C9ACA93-BFEC-4189-BC71-E81721AE0045}"/>
            </a:ext>
          </a:extLst>
        </xdr:cNvPr>
        <xdr:cNvSpPr/>
      </xdr:nvSpPr>
      <xdr:spPr>
        <a:xfrm>
          <a:off x="984250" y="17038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E8D4FD2-C1C2-4CFA-BCE5-62604B15B872}"/>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ED8A271-257A-47AE-8FB0-98AAEC34333D}"/>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53DD2F2-80A9-4898-B31D-538208656263}"/>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E42205-E094-4628-BFEA-20FE705A06FC}"/>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BE38B9E-082B-4070-89D0-D50CC88006AD}"/>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59689</xdr:rowOff>
    </xdr:from>
    <xdr:to>
      <xdr:col>24</xdr:col>
      <xdr:colOff>114300</xdr:colOff>
      <xdr:row>106</xdr:row>
      <xdr:rowOff>161289</xdr:rowOff>
    </xdr:to>
    <xdr:sp macro="" textlink="">
      <xdr:nvSpPr>
        <xdr:cNvPr id="415" name="楕円 414">
          <a:extLst>
            <a:ext uri="{FF2B5EF4-FFF2-40B4-BE49-F238E27FC236}">
              <a16:creationId xmlns:a16="http://schemas.microsoft.com/office/drawing/2014/main" id="{3DA1B620-D97B-483E-B8C3-F608A099C04A}"/>
            </a:ext>
          </a:extLst>
        </xdr:cNvPr>
        <xdr:cNvSpPr/>
      </xdr:nvSpPr>
      <xdr:spPr>
        <a:xfrm>
          <a:off x="4127500" y="175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38116</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47A41AF4-509F-4CD8-B267-B1FE6492DDBF}"/>
            </a:ext>
          </a:extLst>
        </xdr:cNvPr>
        <xdr:cNvSpPr txBox="1"/>
      </xdr:nvSpPr>
      <xdr:spPr>
        <a:xfrm>
          <a:off x="4216400"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7" name="楕円 416">
          <a:extLst>
            <a:ext uri="{FF2B5EF4-FFF2-40B4-BE49-F238E27FC236}">
              <a16:creationId xmlns:a16="http://schemas.microsoft.com/office/drawing/2014/main" id="{E09AD3DB-4D92-4ED3-9654-B464205AC8EB}"/>
            </a:ext>
          </a:extLst>
        </xdr:cNvPr>
        <xdr:cNvSpPr/>
      </xdr:nvSpPr>
      <xdr:spPr>
        <a:xfrm>
          <a:off x="3384550" y="1752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110489</xdr:rowOff>
    </xdr:to>
    <xdr:cxnSp macro="">
      <xdr:nvCxnSpPr>
        <xdr:cNvPr id="418" name="直線コネクタ 417">
          <a:extLst>
            <a:ext uri="{FF2B5EF4-FFF2-40B4-BE49-F238E27FC236}">
              <a16:creationId xmlns:a16="http://schemas.microsoft.com/office/drawing/2014/main" id="{B30F3BEC-3886-4C8C-A3E1-C6652C63A136}"/>
            </a:ext>
          </a:extLst>
        </xdr:cNvPr>
        <xdr:cNvCxnSpPr/>
      </xdr:nvCxnSpPr>
      <xdr:spPr>
        <a:xfrm>
          <a:off x="3429000" y="17576800"/>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154939</xdr:rowOff>
    </xdr:from>
    <xdr:to>
      <xdr:col>15</xdr:col>
      <xdr:colOff>101600</xdr:colOff>
      <xdr:row>106</xdr:row>
      <xdr:rowOff>85089</xdr:rowOff>
    </xdr:to>
    <xdr:sp macro="" textlink="">
      <xdr:nvSpPr>
        <xdr:cNvPr id="419" name="楕円 418">
          <a:extLst>
            <a:ext uri="{FF2B5EF4-FFF2-40B4-BE49-F238E27FC236}">
              <a16:creationId xmlns:a16="http://schemas.microsoft.com/office/drawing/2014/main" id="{9875D649-C3C0-4389-92C9-D5A36DAC8D8E}"/>
            </a:ext>
          </a:extLst>
        </xdr:cNvPr>
        <xdr:cNvSpPr/>
      </xdr:nvSpPr>
      <xdr:spPr>
        <a:xfrm>
          <a:off x="2571750" y="17490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34289</xdr:rowOff>
    </xdr:from>
    <xdr:to>
      <xdr:col>19</xdr:col>
      <xdr:colOff>177800</xdr:colOff>
      <xdr:row>106</xdr:row>
      <xdr:rowOff>76200</xdr:rowOff>
    </xdr:to>
    <xdr:cxnSp macro="">
      <xdr:nvCxnSpPr>
        <xdr:cNvPr id="420" name="直線コネクタ 419">
          <a:extLst>
            <a:ext uri="{FF2B5EF4-FFF2-40B4-BE49-F238E27FC236}">
              <a16:creationId xmlns:a16="http://schemas.microsoft.com/office/drawing/2014/main" id="{15D2A147-8037-4026-BD01-A9B87CEC59CF}"/>
            </a:ext>
          </a:extLst>
        </xdr:cNvPr>
        <xdr:cNvCxnSpPr/>
      </xdr:nvCxnSpPr>
      <xdr:spPr>
        <a:xfrm>
          <a:off x="2622550" y="17534889"/>
          <a:ext cx="8064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1" name="楕円 420">
          <a:extLst>
            <a:ext uri="{FF2B5EF4-FFF2-40B4-BE49-F238E27FC236}">
              <a16:creationId xmlns:a16="http://schemas.microsoft.com/office/drawing/2014/main" id="{A37D9E17-0CB1-4E9B-9B1C-C6CD2EFEEA7C}"/>
            </a:ext>
          </a:extLst>
        </xdr:cNvPr>
        <xdr:cNvSpPr/>
      </xdr:nvSpPr>
      <xdr:spPr>
        <a:xfrm>
          <a:off x="1778000" y="17452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34289</xdr:rowOff>
    </xdr:to>
    <xdr:cxnSp macro="">
      <xdr:nvCxnSpPr>
        <xdr:cNvPr id="422" name="直線コネクタ 421">
          <a:extLst>
            <a:ext uri="{FF2B5EF4-FFF2-40B4-BE49-F238E27FC236}">
              <a16:creationId xmlns:a16="http://schemas.microsoft.com/office/drawing/2014/main" id="{35123137-BA9B-486E-8F60-DF1DE1FA0A25}"/>
            </a:ext>
          </a:extLst>
        </xdr:cNvPr>
        <xdr:cNvCxnSpPr/>
      </xdr:nvCxnSpPr>
      <xdr:spPr>
        <a:xfrm>
          <a:off x="1828800" y="17503139"/>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423" name="楕円 422">
          <a:extLst>
            <a:ext uri="{FF2B5EF4-FFF2-40B4-BE49-F238E27FC236}">
              <a16:creationId xmlns:a16="http://schemas.microsoft.com/office/drawing/2014/main" id="{B37B5813-4996-4E07-89F0-0D7FCF0D4BF1}"/>
            </a:ext>
          </a:extLst>
        </xdr:cNvPr>
        <xdr:cNvSpPr/>
      </xdr:nvSpPr>
      <xdr:spPr>
        <a:xfrm>
          <a:off x="984250" y="17410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125730</xdr:rowOff>
    </xdr:from>
    <xdr:to>
      <xdr:col>10</xdr:col>
      <xdr:colOff>114300</xdr:colOff>
      <xdr:row>105</xdr:row>
      <xdr:rowOff>167639</xdr:rowOff>
    </xdr:to>
    <xdr:cxnSp macro="">
      <xdr:nvCxnSpPr>
        <xdr:cNvPr id="424" name="直線コネクタ 423">
          <a:extLst>
            <a:ext uri="{FF2B5EF4-FFF2-40B4-BE49-F238E27FC236}">
              <a16:creationId xmlns:a16="http://schemas.microsoft.com/office/drawing/2014/main" id="{587699B7-2F45-4854-BF1F-0B9E4B2FEAF4}"/>
            </a:ext>
          </a:extLst>
        </xdr:cNvPr>
        <xdr:cNvCxnSpPr/>
      </xdr:nvCxnSpPr>
      <xdr:spPr>
        <a:xfrm>
          <a:off x="1028700" y="17461230"/>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5A99662-8192-49A8-A69C-FD5B9B1E2237}"/>
            </a:ext>
          </a:extLst>
        </xdr:cNvPr>
        <xdr:cNvSpPr txBox="1"/>
      </xdr:nvSpPr>
      <xdr:spPr>
        <a:xfrm>
          <a:off x="32391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70B8F59F-224A-472E-BA4F-3ABEAA274934}"/>
            </a:ext>
          </a:extLst>
        </xdr:cNvPr>
        <xdr:cNvSpPr txBox="1"/>
      </xdr:nvSpPr>
      <xdr:spPr>
        <a:xfrm>
          <a:off x="243904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3E9DE1A6-8DA0-4FAB-B24D-FEFF793B3B06}"/>
            </a:ext>
          </a:extLst>
        </xdr:cNvPr>
        <xdr:cNvSpPr txBox="1"/>
      </xdr:nvSpPr>
      <xdr:spPr>
        <a:xfrm>
          <a:off x="1645294"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4465C5BB-C390-4306-8B82-6D8236314B30}"/>
            </a:ext>
          </a:extLst>
        </xdr:cNvPr>
        <xdr:cNvSpPr txBox="1"/>
      </xdr:nvSpPr>
      <xdr:spPr>
        <a:xfrm>
          <a:off x="851544" y="1682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29" name="n_1mainValue【市民会館】&#10;有形固定資産減価償却率">
          <a:extLst>
            <a:ext uri="{FF2B5EF4-FFF2-40B4-BE49-F238E27FC236}">
              <a16:creationId xmlns:a16="http://schemas.microsoft.com/office/drawing/2014/main" id="{8697E3F8-5E07-4401-AA52-43381FE90F3A}"/>
            </a:ext>
          </a:extLst>
        </xdr:cNvPr>
        <xdr:cNvSpPr txBox="1"/>
      </xdr:nvSpPr>
      <xdr:spPr>
        <a:xfrm>
          <a:off x="32391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76216</xdr:rowOff>
    </xdr:from>
    <xdr:ext cx="405111" cy="259045"/>
    <xdr:sp macro="" textlink="">
      <xdr:nvSpPr>
        <xdr:cNvPr id="430" name="n_2mainValue【市民会館】&#10;有形固定資産減価償却率">
          <a:extLst>
            <a:ext uri="{FF2B5EF4-FFF2-40B4-BE49-F238E27FC236}">
              <a16:creationId xmlns:a16="http://schemas.microsoft.com/office/drawing/2014/main" id="{CEF33E8D-3A1E-4D7D-A8A6-CE800339055E}"/>
            </a:ext>
          </a:extLst>
        </xdr:cNvPr>
        <xdr:cNvSpPr txBox="1"/>
      </xdr:nvSpPr>
      <xdr:spPr>
        <a:xfrm>
          <a:off x="2439044" y="1757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1" name="n_3mainValue【市民会館】&#10;有形固定資産減価償却率">
          <a:extLst>
            <a:ext uri="{FF2B5EF4-FFF2-40B4-BE49-F238E27FC236}">
              <a16:creationId xmlns:a16="http://schemas.microsoft.com/office/drawing/2014/main" id="{B5D8F975-5405-45C4-BE65-6F38BD30B142}"/>
            </a:ext>
          </a:extLst>
        </xdr:cNvPr>
        <xdr:cNvSpPr txBox="1"/>
      </xdr:nvSpPr>
      <xdr:spPr>
        <a:xfrm>
          <a:off x="1645294"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432" name="n_4mainValue【市民会館】&#10;有形固定資産減価償却率">
          <a:extLst>
            <a:ext uri="{FF2B5EF4-FFF2-40B4-BE49-F238E27FC236}">
              <a16:creationId xmlns:a16="http://schemas.microsoft.com/office/drawing/2014/main" id="{485CFD0A-CA89-4DE5-8B01-664A2E300C17}"/>
            </a:ext>
          </a:extLst>
        </xdr:cNvPr>
        <xdr:cNvSpPr txBox="1"/>
      </xdr:nvSpPr>
      <xdr:spPr>
        <a:xfrm>
          <a:off x="8515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413419A-4CED-4A4B-8280-724590B3CCD5}"/>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7A21555D-3D74-4973-A8C5-E8A215214D49}"/>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688EC72-5B47-4BF2-A6A3-F3FF1E79E034}"/>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2E0909E0-6981-4373-A348-B57AE18B208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3216361-DBF4-43F7-A6EC-2EA404BB3EBA}"/>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50A8EA6-3036-48AB-B857-EC2DC234100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44F2D3E9-48FA-4CBC-A068-B2FDAD99A905}"/>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AC2003B-5513-4147-9D03-5A88DA7B7C10}"/>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500334D-63EC-4621-9ACA-A5EB3D77BDC7}"/>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4D6FB42B-A81D-44B2-98FD-BA89DC60BE0E}"/>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87582DE1-42BF-4068-B018-F5AC518D7FD0}"/>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7DE1812-DA52-4108-9270-A8BEB1A705B3}"/>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6E99EC8-3193-4919-BFB5-51F81921F66C}"/>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5C58A97A-6649-4475-A77F-45F89EC9A01C}"/>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972F9FE-77D0-4DD8-9681-2A0814A9AD4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6425C527-4E78-4872-A1F1-69BE64573014}"/>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C1A852B6-94A5-4860-889D-10835CC5A4C8}"/>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88FC44-0A81-4D92-9F86-52C8E6B58DDC}"/>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E5159E9-F863-47F6-9ED6-3B26E6372191}"/>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D098773C-6F8A-4181-9E14-D70AAE08624C}"/>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D5512B2-B078-4A67-8F2B-14E36DC366D1}"/>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917BE394-91B9-4676-B637-2B2F017D2179}"/>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81BB3620-9F10-4DFF-8ED4-FF53F198076D}"/>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D75CEBDF-F79B-473D-B652-5992CFCBA241}"/>
            </a:ext>
          </a:extLst>
        </xdr:cNvPr>
        <xdr:cNvCxnSpPr/>
      </xdr:nvCxnSpPr>
      <xdr:spPr>
        <a:xfrm flipV="1">
          <a:off x="9429115" y="1651762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9F691820-62AE-4398-B391-A2553188A2B6}"/>
            </a:ext>
          </a:extLst>
        </xdr:cNvPr>
        <xdr:cNvSpPr txBox="1"/>
      </xdr:nvSpPr>
      <xdr:spPr>
        <a:xfrm>
          <a:off x="946785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16B0B2DC-8F87-49E7-9601-1A99DFD71ADC}"/>
            </a:ext>
          </a:extLst>
        </xdr:cNvPr>
        <xdr:cNvCxnSpPr/>
      </xdr:nvCxnSpPr>
      <xdr:spPr>
        <a:xfrm>
          <a:off x="9359900" y="1786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53CC477C-4EC8-413F-A979-E645F99B5DB4}"/>
            </a:ext>
          </a:extLst>
        </xdr:cNvPr>
        <xdr:cNvSpPr txBox="1"/>
      </xdr:nvSpPr>
      <xdr:spPr>
        <a:xfrm>
          <a:off x="9467850" y="1630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BD7B5D2B-BF32-4602-9F34-FAEF7DF51437}"/>
            </a:ext>
          </a:extLst>
        </xdr:cNvPr>
        <xdr:cNvCxnSpPr/>
      </xdr:nvCxnSpPr>
      <xdr:spPr>
        <a:xfrm>
          <a:off x="9359900" y="16517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D9CC392B-1C1A-4065-B723-FD56557BCB99}"/>
            </a:ext>
          </a:extLst>
        </xdr:cNvPr>
        <xdr:cNvSpPr txBox="1"/>
      </xdr:nvSpPr>
      <xdr:spPr>
        <a:xfrm>
          <a:off x="9467850" y="17249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8C704B72-4091-446D-98CC-E6606246B399}"/>
            </a:ext>
          </a:extLst>
        </xdr:cNvPr>
        <xdr:cNvSpPr/>
      </xdr:nvSpPr>
      <xdr:spPr>
        <a:xfrm>
          <a:off x="9398000" y="17391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58D95463-89D7-43E8-AC17-48D6564076DB}"/>
            </a:ext>
          </a:extLst>
        </xdr:cNvPr>
        <xdr:cNvSpPr/>
      </xdr:nvSpPr>
      <xdr:spPr>
        <a:xfrm>
          <a:off x="86360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6BC38D51-4752-4192-ADC7-899D8DADDD03}"/>
            </a:ext>
          </a:extLst>
        </xdr:cNvPr>
        <xdr:cNvSpPr/>
      </xdr:nvSpPr>
      <xdr:spPr>
        <a:xfrm>
          <a:off x="7842250" y="173951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870933E7-6ADC-4F9C-9DC4-408035FE4ABA}"/>
            </a:ext>
          </a:extLst>
        </xdr:cNvPr>
        <xdr:cNvSpPr/>
      </xdr:nvSpPr>
      <xdr:spPr>
        <a:xfrm>
          <a:off x="7029450" y="17421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711277-B640-4DAA-8054-26AA6688F233}"/>
            </a:ext>
          </a:extLst>
        </xdr:cNvPr>
        <xdr:cNvSpPr/>
      </xdr:nvSpPr>
      <xdr:spPr>
        <a:xfrm>
          <a:off x="6235700" y="17418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48C3E61-E313-48CB-8015-4C070EA30097}"/>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D2CCC89-EE3A-4C7E-B329-D88C5EBE1EBE}"/>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102CB1A-00B0-41EC-BB4D-6EDD4E25F088}"/>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797FB09-2C85-43C2-9A8B-542382B415A5}"/>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7D79311-1792-4B76-AE9E-61AFABE2832F}"/>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472" name="楕円 471">
          <a:extLst>
            <a:ext uri="{FF2B5EF4-FFF2-40B4-BE49-F238E27FC236}">
              <a16:creationId xmlns:a16="http://schemas.microsoft.com/office/drawing/2014/main" id="{46EE7533-21C0-4CD9-8AC7-DF4CF03936FE}"/>
            </a:ext>
          </a:extLst>
        </xdr:cNvPr>
        <xdr:cNvSpPr/>
      </xdr:nvSpPr>
      <xdr:spPr>
        <a:xfrm>
          <a:off x="9398000" y="17748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168927</xdr:rowOff>
    </xdr:from>
    <xdr:ext cx="469744" cy="259045"/>
    <xdr:sp macro="" textlink="">
      <xdr:nvSpPr>
        <xdr:cNvPr id="473" name="【市民会館】&#10;一人当たり面積該当値テキスト">
          <a:extLst>
            <a:ext uri="{FF2B5EF4-FFF2-40B4-BE49-F238E27FC236}">
              <a16:creationId xmlns:a16="http://schemas.microsoft.com/office/drawing/2014/main" id="{A0393043-8B80-4253-8396-FFEE5DF4F23B}"/>
            </a:ext>
          </a:extLst>
        </xdr:cNvPr>
        <xdr:cNvSpPr txBox="1"/>
      </xdr:nvSpPr>
      <xdr:spPr>
        <a:xfrm>
          <a:off x="9467850"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86361</xdr:rowOff>
    </xdr:from>
    <xdr:to>
      <xdr:col>50</xdr:col>
      <xdr:colOff>165100</xdr:colOff>
      <xdr:row>108</xdr:row>
      <xdr:rowOff>16511</xdr:rowOff>
    </xdr:to>
    <xdr:sp macro="" textlink="">
      <xdr:nvSpPr>
        <xdr:cNvPr id="474" name="楕円 473">
          <a:extLst>
            <a:ext uri="{FF2B5EF4-FFF2-40B4-BE49-F238E27FC236}">
              <a16:creationId xmlns:a16="http://schemas.microsoft.com/office/drawing/2014/main" id="{74B6A8E4-EEE0-4111-8BFB-C6960CEFDC51}"/>
            </a:ext>
          </a:extLst>
        </xdr:cNvPr>
        <xdr:cNvSpPr/>
      </xdr:nvSpPr>
      <xdr:spPr>
        <a:xfrm>
          <a:off x="8636000" y="17752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137161</xdr:rowOff>
    </xdr:to>
    <xdr:cxnSp macro="">
      <xdr:nvCxnSpPr>
        <xdr:cNvPr id="475" name="直線コネクタ 474">
          <a:extLst>
            <a:ext uri="{FF2B5EF4-FFF2-40B4-BE49-F238E27FC236}">
              <a16:creationId xmlns:a16="http://schemas.microsoft.com/office/drawing/2014/main" id="{C5DA3741-9405-4393-BCA2-A5C48A7D7C48}"/>
            </a:ext>
          </a:extLst>
        </xdr:cNvPr>
        <xdr:cNvCxnSpPr/>
      </xdr:nvCxnSpPr>
      <xdr:spPr>
        <a:xfrm flipV="1">
          <a:off x="8686800" y="1779905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86361</xdr:rowOff>
    </xdr:from>
    <xdr:to>
      <xdr:col>46</xdr:col>
      <xdr:colOff>38100</xdr:colOff>
      <xdr:row>108</xdr:row>
      <xdr:rowOff>16511</xdr:rowOff>
    </xdr:to>
    <xdr:sp macro="" textlink="">
      <xdr:nvSpPr>
        <xdr:cNvPr id="476" name="楕円 475">
          <a:extLst>
            <a:ext uri="{FF2B5EF4-FFF2-40B4-BE49-F238E27FC236}">
              <a16:creationId xmlns:a16="http://schemas.microsoft.com/office/drawing/2014/main" id="{1A57501A-75EB-4467-99E4-738E245FAF63}"/>
            </a:ext>
          </a:extLst>
        </xdr:cNvPr>
        <xdr:cNvSpPr/>
      </xdr:nvSpPr>
      <xdr:spPr>
        <a:xfrm>
          <a:off x="7842250" y="177520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137161</xdr:rowOff>
    </xdr:from>
    <xdr:to>
      <xdr:col>50</xdr:col>
      <xdr:colOff>114300</xdr:colOff>
      <xdr:row>107</xdr:row>
      <xdr:rowOff>137161</xdr:rowOff>
    </xdr:to>
    <xdr:cxnSp macro="">
      <xdr:nvCxnSpPr>
        <xdr:cNvPr id="477" name="直線コネクタ 476">
          <a:extLst>
            <a:ext uri="{FF2B5EF4-FFF2-40B4-BE49-F238E27FC236}">
              <a16:creationId xmlns:a16="http://schemas.microsoft.com/office/drawing/2014/main" id="{A7FF2B6E-6227-4086-91E5-1E14A93E4C5F}"/>
            </a:ext>
          </a:extLst>
        </xdr:cNvPr>
        <xdr:cNvCxnSpPr/>
      </xdr:nvCxnSpPr>
      <xdr:spPr>
        <a:xfrm>
          <a:off x="7886700" y="178028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78" name="楕円 477">
          <a:extLst>
            <a:ext uri="{FF2B5EF4-FFF2-40B4-BE49-F238E27FC236}">
              <a16:creationId xmlns:a16="http://schemas.microsoft.com/office/drawing/2014/main" id="{A7353E2A-BB4E-4874-BBF3-19C56E675FF8}"/>
            </a:ext>
          </a:extLst>
        </xdr:cNvPr>
        <xdr:cNvSpPr/>
      </xdr:nvSpPr>
      <xdr:spPr>
        <a:xfrm>
          <a:off x="7029450" y="1775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137161</xdr:rowOff>
    </xdr:from>
    <xdr:to>
      <xdr:col>45</xdr:col>
      <xdr:colOff>177800</xdr:colOff>
      <xdr:row>107</xdr:row>
      <xdr:rowOff>140970</xdr:rowOff>
    </xdr:to>
    <xdr:cxnSp macro="">
      <xdr:nvCxnSpPr>
        <xdr:cNvPr id="479" name="直線コネクタ 478">
          <a:extLst>
            <a:ext uri="{FF2B5EF4-FFF2-40B4-BE49-F238E27FC236}">
              <a16:creationId xmlns:a16="http://schemas.microsoft.com/office/drawing/2014/main" id="{B434B5C6-C767-4D45-B0DF-8331A68B48E0}"/>
            </a:ext>
          </a:extLst>
        </xdr:cNvPr>
        <xdr:cNvCxnSpPr/>
      </xdr:nvCxnSpPr>
      <xdr:spPr>
        <a:xfrm flipV="1">
          <a:off x="7080250" y="17802861"/>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80" name="楕円 479">
          <a:extLst>
            <a:ext uri="{FF2B5EF4-FFF2-40B4-BE49-F238E27FC236}">
              <a16:creationId xmlns:a16="http://schemas.microsoft.com/office/drawing/2014/main" id="{62ACE01C-8C81-42E3-9DB8-C903C599BFFE}"/>
            </a:ext>
          </a:extLst>
        </xdr:cNvPr>
        <xdr:cNvSpPr/>
      </xdr:nvSpPr>
      <xdr:spPr>
        <a:xfrm>
          <a:off x="6235700" y="17759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140970</xdr:rowOff>
    </xdr:from>
    <xdr:to>
      <xdr:col>41</xdr:col>
      <xdr:colOff>50800</xdr:colOff>
      <xdr:row>107</xdr:row>
      <xdr:rowOff>144780</xdr:rowOff>
    </xdr:to>
    <xdr:cxnSp macro="">
      <xdr:nvCxnSpPr>
        <xdr:cNvPr id="481" name="直線コネクタ 480">
          <a:extLst>
            <a:ext uri="{FF2B5EF4-FFF2-40B4-BE49-F238E27FC236}">
              <a16:creationId xmlns:a16="http://schemas.microsoft.com/office/drawing/2014/main" id="{30DFF96A-01D1-4064-B1B4-518487D88332}"/>
            </a:ext>
          </a:extLst>
        </xdr:cNvPr>
        <xdr:cNvCxnSpPr/>
      </xdr:nvCxnSpPr>
      <xdr:spPr>
        <a:xfrm flipV="1">
          <a:off x="6286500" y="1780667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3F8381C5-12AD-4ACB-8D27-3F625F1C611A}"/>
            </a:ext>
          </a:extLst>
        </xdr:cNvPr>
        <xdr:cNvSpPr txBox="1"/>
      </xdr:nvSpPr>
      <xdr:spPr>
        <a:xfrm>
          <a:off x="8458277"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C709A1E4-2654-4C38-85E6-C8C1A009587A}"/>
            </a:ext>
          </a:extLst>
        </xdr:cNvPr>
        <xdr:cNvSpPr txBox="1"/>
      </xdr:nvSpPr>
      <xdr:spPr>
        <a:xfrm>
          <a:off x="7677227" y="1717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7E98EDCE-0A8C-4314-B971-718C38E7B5D8}"/>
            </a:ext>
          </a:extLst>
        </xdr:cNvPr>
        <xdr:cNvSpPr txBox="1"/>
      </xdr:nvSpPr>
      <xdr:spPr>
        <a:xfrm>
          <a:off x="6864427" y="172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44B02923-16E3-4312-B4EA-24E10B6D7898}"/>
            </a:ext>
          </a:extLst>
        </xdr:cNvPr>
        <xdr:cNvSpPr txBox="1"/>
      </xdr:nvSpPr>
      <xdr:spPr>
        <a:xfrm>
          <a:off x="607067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7638</xdr:rowOff>
    </xdr:from>
    <xdr:ext cx="469744" cy="259045"/>
    <xdr:sp macro="" textlink="">
      <xdr:nvSpPr>
        <xdr:cNvPr id="486" name="n_1mainValue【市民会館】&#10;一人当たり面積">
          <a:extLst>
            <a:ext uri="{FF2B5EF4-FFF2-40B4-BE49-F238E27FC236}">
              <a16:creationId xmlns:a16="http://schemas.microsoft.com/office/drawing/2014/main" id="{6651CF50-2E78-4A19-AFC3-774D06BD3D00}"/>
            </a:ext>
          </a:extLst>
        </xdr:cNvPr>
        <xdr:cNvSpPr txBox="1"/>
      </xdr:nvSpPr>
      <xdr:spPr>
        <a:xfrm>
          <a:off x="845827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7638</xdr:rowOff>
    </xdr:from>
    <xdr:ext cx="469744" cy="259045"/>
    <xdr:sp macro="" textlink="">
      <xdr:nvSpPr>
        <xdr:cNvPr id="487" name="n_2mainValue【市民会館】&#10;一人当たり面積">
          <a:extLst>
            <a:ext uri="{FF2B5EF4-FFF2-40B4-BE49-F238E27FC236}">
              <a16:creationId xmlns:a16="http://schemas.microsoft.com/office/drawing/2014/main" id="{1FFEC0EC-1FE9-4754-B99C-5AF8A40AC403}"/>
            </a:ext>
          </a:extLst>
        </xdr:cNvPr>
        <xdr:cNvSpPr txBox="1"/>
      </xdr:nvSpPr>
      <xdr:spPr>
        <a:xfrm>
          <a:off x="76772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88" name="n_3mainValue【市民会館】&#10;一人当たり面積">
          <a:extLst>
            <a:ext uri="{FF2B5EF4-FFF2-40B4-BE49-F238E27FC236}">
              <a16:creationId xmlns:a16="http://schemas.microsoft.com/office/drawing/2014/main" id="{E44E7A16-0C77-4927-B63D-5C71AF3CFDFC}"/>
            </a:ext>
          </a:extLst>
        </xdr:cNvPr>
        <xdr:cNvSpPr txBox="1"/>
      </xdr:nvSpPr>
      <xdr:spPr>
        <a:xfrm>
          <a:off x="68644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489" name="n_4mainValue【市民会館】&#10;一人当たり面積">
          <a:extLst>
            <a:ext uri="{FF2B5EF4-FFF2-40B4-BE49-F238E27FC236}">
              <a16:creationId xmlns:a16="http://schemas.microsoft.com/office/drawing/2014/main" id="{E236E455-B010-4610-834C-7AFB2332D5A6}"/>
            </a:ext>
          </a:extLst>
        </xdr:cNvPr>
        <xdr:cNvSpPr txBox="1"/>
      </xdr:nvSpPr>
      <xdr:spPr>
        <a:xfrm>
          <a:off x="607067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36AC2A3E-4DBD-40A9-9750-A87276515472}"/>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15EBFB0-9586-43A5-9F82-A0DBDD2BFFA8}"/>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EADFBB4-75A8-41B7-ACF8-514F37E9F473}"/>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37F2CAB-5B44-4FEF-847A-D92B48B11C0E}"/>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FE7B553-33AD-430C-84A4-8147413CE315}"/>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C6B2452-1055-4D44-B2CC-602E548EDFBD}"/>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E308695C-49A3-49E0-A2A4-FEB03888C6F0}"/>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7B2E750F-5C24-482B-860B-74211D1FFDE3}"/>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33FF7391-6D4D-4EDC-AEC6-F01F25640032}"/>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B51537F-524D-4422-BA67-16A7A5A83A2E}"/>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2E66D918-5E8F-4B75-AFF8-AD85ECB19D69}"/>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257624E8-3403-4B32-AF5D-185BE6A6D1DC}"/>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88A03B20-EAB3-47AD-ADEC-A4F9DF71BE8A}"/>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60192B5F-91FD-43BA-9C95-B1662B891EEF}"/>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7D08BC41-2E22-4341-B8FB-22CFFE41725E}"/>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7A0F7CA1-EEAB-4C62-A589-209A25B40909}"/>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9DC76365-4F0D-4B97-96EF-04B189CD1182}"/>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379CA21-AB83-43F6-A81E-706297FB37B4}"/>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81F86E5B-E39D-4430-A4C8-3C001DF8617C}"/>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D36D84A-9FC6-476A-A624-7606BDE9C468}"/>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51F1A6E2-32F1-40CF-9BF7-5D11BB286D21}"/>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F25A976D-3B92-4F20-B5BF-7D8637EFA3A8}"/>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4B0A2018-5942-433E-9346-BA22B7B06CE6}"/>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4002A91-6CBB-42C8-9370-F36E440FBD24}"/>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5055EE52-1116-4B96-9E56-B87199003838}"/>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EA701290-5FB1-46B7-9204-90A55AF510ED}"/>
            </a:ext>
          </a:extLst>
        </xdr:cNvPr>
        <xdr:cNvCxnSpPr/>
      </xdr:nvCxnSpPr>
      <xdr:spPr>
        <a:xfrm flipV="1">
          <a:off x="14699614" y="5663474"/>
          <a:ext cx="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9F895E5-CE39-4488-9544-5243CFD6BB78}"/>
            </a:ext>
          </a:extLst>
        </xdr:cNvPr>
        <xdr:cNvSpPr txBox="1"/>
      </xdr:nvSpPr>
      <xdr:spPr>
        <a:xfrm>
          <a:off x="14738350" y="691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9919907C-BEAD-4026-9E03-2F1C378B5B27}"/>
            </a:ext>
          </a:extLst>
        </xdr:cNvPr>
        <xdr:cNvCxnSpPr/>
      </xdr:nvCxnSpPr>
      <xdr:spPr>
        <a:xfrm>
          <a:off x="14611350" y="691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1BFD7CE-CC1A-4988-A779-8A3AFB907F88}"/>
            </a:ext>
          </a:extLst>
        </xdr:cNvPr>
        <xdr:cNvSpPr txBox="1"/>
      </xdr:nvSpPr>
      <xdr:spPr>
        <a:xfrm>
          <a:off x="14738350" y="54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F22BD456-A315-43AB-93B6-57CEEC930D02}"/>
            </a:ext>
          </a:extLst>
        </xdr:cNvPr>
        <xdr:cNvCxnSpPr/>
      </xdr:nvCxnSpPr>
      <xdr:spPr>
        <a:xfrm>
          <a:off x="14611350" y="5663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76C8F3A-3F95-45D9-B57E-6E99EBA083AE}"/>
            </a:ext>
          </a:extLst>
        </xdr:cNvPr>
        <xdr:cNvSpPr txBox="1"/>
      </xdr:nvSpPr>
      <xdr:spPr>
        <a:xfrm>
          <a:off x="1473835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DBEB2290-DAD8-4D60-8696-D31CAE518518}"/>
            </a:ext>
          </a:extLst>
        </xdr:cNvPr>
        <xdr:cNvSpPr/>
      </xdr:nvSpPr>
      <xdr:spPr>
        <a:xfrm>
          <a:off x="14649450" y="6375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4BB71707-9D33-4791-88F8-1C472D32FB57}"/>
            </a:ext>
          </a:extLst>
        </xdr:cNvPr>
        <xdr:cNvSpPr/>
      </xdr:nvSpPr>
      <xdr:spPr>
        <a:xfrm>
          <a:off x="13887450" y="63498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3AF86034-F57C-4049-BB2C-32EDD43EF707}"/>
            </a:ext>
          </a:extLst>
        </xdr:cNvPr>
        <xdr:cNvSpPr/>
      </xdr:nvSpPr>
      <xdr:spPr>
        <a:xfrm>
          <a:off x="13093700" y="63873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570628F-9898-43D6-AAE5-1EC24F5F1B61}"/>
            </a:ext>
          </a:extLst>
        </xdr:cNvPr>
        <xdr:cNvSpPr/>
      </xdr:nvSpPr>
      <xdr:spPr>
        <a:xfrm>
          <a:off x="12299950" y="6390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C850E312-2BF1-454D-9ED4-65B57031CD01}"/>
            </a:ext>
          </a:extLst>
        </xdr:cNvPr>
        <xdr:cNvSpPr/>
      </xdr:nvSpPr>
      <xdr:spPr>
        <a:xfrm>
          <a:off x="11487150" y="64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AC7C00C-7799-4EEF-8319-E52BE1DFDC62}"/>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74910F2-50A2-4843-BD0B-792202EC5B3B}"/>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A63D09E-66E4-4C69-A4B6-48E00E0EAD1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8BBA8D6-A71F-4F23-B6A9-5A82E921B63C}"/>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34BFB04-E3D6-4883-860B-395C96FD9ADB}"/>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531" name="楕円 530">
          <a:extLst>
            <a:ext uri="{FF2B5EF4-FFF2-40B4-BE49-F238E27FC236}">
              <a16:creationId xmlns:a16="http://schemas.microsoft.com/office/drawing/2014/main" id="{0C76BC93-B329-46F6-BE81-03E137AF13D4}"/>
            </a:ext>
          </a:extLst>
        </xdr:cNvPr>
        <xdr:cNvSpPr/>
      </xdr:nvSpPr>
      <xdr:spPr>
        <a:xfrm>
          <a:off x="14649450" y="63612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110326</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933562D-5DB8-4B89-8876-EC88568B844B}"/>
            </a:ext>
          </a:extLst>
        </xdr:cNvPr>
        <xdr:cNvSpPr txBox="1"/>
      </xdr:nvSpPr>
      <xdr:spPr>
        <a:xfrm>
          <a:off x="14738350" y="621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43362</xdr:rowOff>
    </xdr:from>
    <xdr:to>
      <xdr:col>81</xdr:col>
      <xdr:colOff>101600</xdr:colOff>
      <xdr:row>38</xdr:row>
      <xdr:rowOff>144962</xdr:rowOff>
    </xdr:to>
    <xdr:sp macro="" textlink="">
      <xdr:nvSpPr>
        <xdr:cNvPr id="533" name="楕円 532">
          <a:extLst>
            <a:ext uri="{FF2B5EF4-FFF2-40B4-BE49-F238E27FC236}">
              <a16:creationId xmlns:a16="http://schemas.microsoft.com/office/drawing/2014/main" id="{AA566BF8-A281-474F-B0B6-5A161D1B5F74}"/>
            </a:ext>
          </a:extLst>
        </xdr:cNvPr>
        <xdr:cNvSpPr/>
      </xdr:nvSpPr>
      <xdr:spPr>
        <a:xfrm>
          <a:off x="13887450" y="63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94162</xdr:rowOff>
    </xdr:from>
    <xdr:to>
      <xdr:col>85</xdr:col>
      <xdr:colOff>127000</xdr:colOff>
      <xdr:row>38</xdr:row>
      <xdr:rowOff>138249</xdr:rowOff>
    </xdr:to>
    <xdr:cxnSp macro="">
      <xdr:nvCxnSpPr>
        <xdr:cNvPr id="534" name="直線コネクタ 533">
          <a:extLst>
            <a:ext uri="{FF2B5EF4-FFF2-40B4-BE49-F238E27FC236}">
              <a16:creationId xmlns:a16="http://schemas.microsoft.com/office/drawing/2014/main" id="{C7948661-3278-406F-BFB3-23EAE4FCDD7D}"/>
            </a:ext>
          </a:extLst>
        </xdr:cNvPr>
        <xdr:cNvCxnSpPr/>
      </xdr:nvCxnSpPr>
      <xdr:spPr>
        <a:xfrm>
          <a:off x="13938250" y="6367962"/>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5" name="楕円 534">
          <a:extLst>
            <a:ext uri="{FF2B5EF4-FFF2-40B4-BE49-F238E27FC236}">
              <a16:creationId xmlns:a16="http://schemas.microsoft.com/office/drawing/2014/main" id="{DC4354E9-D255-4697-9256-DDA8B7DCA8E0}"/>
            </a:ext>
          </a:extLst>
        </xdr:cNvPr>
        <xdr:cNvSpPr/>
      </xdr:nvSpPr>
      <xdr:spPr>
        <a:xfrm>
          <a:off x="13093700" y="64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94162</xdr:rowOff>
    </xdr:from>
    <xdr:to>
      <xdr:col>81</xdr:col>
      <xdr:colOff>50800</xdr:colOff>
      <xdr:row>39</xdr:row>
      <xdr:rowOff>74567</xdr:rowOff>
    </xdr:to>
    <xdr:cxnSp macro="">
      <xdr:nvCxnSpPr>
        <xdr:cNvPr id="536" name="直線コネクタ 535">
          <a:extLst>
            <a:ext uri="{FF2B5EF4-FFF2-40B4-BE49-F238E27FC236}">
              <a16:creationId xmlns:a16="http://schemas.microsoft.com/office/drawing/2014/main" id="{F71B4B3B-B144-41BA-9E08-337C2A09A4F0}"/>
            </a:ext>
          </a:extLst>
        </xdr:cNvPr>
        <xdr:cNvCxnSpPr/>
      </xdr:nvCxnSpPr>
      <xdr:spPr>
        <a:xfrm flipV="1">
          <a:off x="13144500" y="6367962"/>
          <a:ext cx="793750" cy="14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7" name="楕円 536">
          <a:extLst>
            <a:ext uri="{FF2B5EF4-FFF2-40B4-BE49-F238E27FC236}">
              <a16:creationId xmlns:a16="http://schemas.microsoft.com/office/drawing/2014/main" id="{06D5F943-4D5B-4D36-AF4C-397BE360AFE2}"/>
            </a:ext>
          </a:extLst>
        </xdr:cNvPr>
        <xdr:cNvSpPr/>
      </xdr:nvSpPr>
      <xdr:spPr>
        <a:xfrm>
          <a:off x="12299950" y="6421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27215</xdr:rowOff>
    </xdr:from>
    <xdr:to>
      <xdr:col>76</xdr:col>
      <xdr:colOff>114300</xdr:colOff>
      <xdr:row>39</xdr:row>
      <xdr:rowOff>74567</xdr:rowOff>
    </xdr:to>
    <xdr:cxnSp macro="">
      <xdr:nvCxnSpPr>
        <xdr:cNvPr id="538" name="直線コネクタ 537">
          <a:extLst>
            <a:ext uri="{FF2B5EF4-FFF2-40B4-BE49-F238E27FC236}">
              <a16:creationId xmlns:a16="http://schemas.microsoft.com/office/drawing/2014/main" id="{4516F1A4-DD9E-477D-9F90-D6C4DA412DA3}"/>
            </a:ext>
          </a:extLst>
        </xdr:cNvPr>
        <xdr:cNvCxnSpPr/>
      </xdr:nvCxnSpPr>
      <xdr:spPr>
        <a:xfrm>
          <a:off x="12344400" y="6466115"/>
          <a:ext cx="8001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100512</xdr:rowOff>
    </xdr:from>
    <xdr:to>
      <xdr:col>67</xdr:col>
      <xdr:colOff>101600</xdr:colOff>
      <xdr:row>39</xdr:row>
      <xdr:rowOff>30662</xdr:rowOff>
    </xdr:to>
    <xdr:sp macro="" textlink="">
      <xdr:nvSpPr>
        <xdr:cNvPr id="539" name="楕円 538">
          <a:extLst>
            <a:ext uri="{FF2B5EF4-FFF2-40B4-BE49-F238E27FC236}">
              <a16:creationId xmlns:a16="http://schemas.microsoft.com/office/drawing/2014/main" id="{3148E4A0-8510-4017-A27F-056CC5C4D54F}"/>
            </a:ext>
          </a:extLst>
        </xdr:cNvPr>
        <xdr:cNvSpPr/>
      </xdr:nvSpPr>
      <xdr:spPr>
        <a:xfrm>
          <a:off x="11487150" y="63743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151312</xdr:rowOff>
    </xdr:from>
    <xdr:to>
      <xdr:col>71</xdr:col>
      <xdr:colOff>177800</xdr:colOff>
      <xdr:row>39</xdr:row>
      <xdr:rowOff>27215</xdr:rowOff>
    </xdr:to>
    <xdr:cxnSp macro="">
      <xdr:nvCxnSpPr>
        <xdr:cNvPr id="540" name="直線コネクタ 539">
          <a:extLst>
            <a:ext uri="{FF2B5EF4-FFF2-40B4-BE49-F238E27FC236}">
              <a16:creationId xmlns:a16="http://schemas.microsoft.com/office/drawing/2014/main" id="{5BCF8EAB-5669-44D9-9ABC-E0707040BEFB}"/>
            </a:ext>
          </a:extLst>
        </xdr:cNvPr>
        <xdr:cNvCxnSpPr/>
      </xdr:nvCxnSpPr>
      <xdr:spPr>
        <a:xfrm>
          <a:off x="11537950" y="6425112"/>
          <a:ext cx="80645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8913B9A-C68B-423E-BBFF-CED1E74CBB71}"/>
            </a:ext>
          </a:extLst>
        </xdr:cNvPr>
        <xdr:cNvSpPr txBox="1"/>
      </xdr:nvSpPr>
      <xdr:spPr>
        <a:xfrm>
          <a:off x="137420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9A6A1A0-20BC-4A25-96EB-662E7992789F}"/>
            </a:ext>
          </a:extLst>
        </xdr:cNvPr>
        <xdr:cNvSpPr txBox="1"/>
      </xdr:nvSpPr>
      <xdr:spPr>
        <a:xfrm>
          <a:off x="12960994" y="61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C74BDD7C-C2E0-45D9-A863-EBD3E6A5351A}"/>
            </a:ext>
          </a:extLst>
        </xdr:cNvPr>
        <xdr:cNvSpPr txBox="1"/>
      </xdr:nvSpPr>
      <xdr:spPr>
        <a:xfrm>
          <a:off x="121672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848AEA5-F699-4FE4-AA19-C8A1796D33D1}"/>
            </a:ext>
          </a:extLst>
        </xdr:cNvPr>
        <xdr:cNvSpPr txBox="1"/>
      </xdr:nvSpPr>
      <xdr:spPr>
        <a:xfrm>
          <a:off x="11354444" y="655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161488</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1788489-3B1D-41E4-9C23-CD365469B1A9}"/>
            </a:ext>
          </a:extLst>
        </xdr:cNvPr>
        <xdr:cNvSpPr txBox="1"/>
      </xdr:nvSpPr>
      <xdr:spPr>
        <a:xfrm>
          <a:off x="13742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92C37B9-FD88-4966-B964-4D895AEF76BC}"/>
            </a:ext>
          </a:extLst>
        </xdr:cNvPr>
        <xdr:cNvSpPr txBox="1"/>
      </xdr:nvSpPr>
      <xdr:spPr>
        <a:xfrm>
          <a:off x="12960994" y="655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F108180-7045-4B66-BA96-386AAF0C4D65}"/>
            </a:ext>
          </a:extLst>
        </xdr:cNvPr>
        <xdr:cNvSpPr txBox="1"/>
      </xdr:nvSpPr>
      <xdr:spPr>
        <a:xfrm>
          <a:off x="12167244" y="65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47188</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B4ECBA79-CD05-4093-B901-B25A6E8F61C3}"/>
            </a:ext>
          </a:extLst>
        </xdr:cNvPr>
        <xdr:cNvSpPr txBox="1"/>
      </xdr:nvSpPr>
      <xdr:spPr>
        <a:xfrm>
          <a:off x="11354444" y="615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B6C28FC9-DF46-4F26-8BF0-E3E2EBC195EA}"/>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92CDE04-2C1D-4C82-908E-3D5EADBC6414}"/>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C177EEB-C078-47CC-B97A-C54AE89A20E5}"/>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D035DB1-7E52-4CF9-AA03-F56111BCB28B}"/>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8F0760B-490F-40AC-B191-9E0AE78C760D}"/>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6C285FA0-705E-464D-B452-021F0A1A0901}"/>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80EA1A0-9DEB-4ADA-8FAB-DAB52F9C17A9}"/>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F08E82AC-36BC-4D80-819F-56C419550BD5}"/>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38309F4-19BB-4DCA-806C-59A13BA0D0E6}"/>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4251CE2-679E-4DD4-8AAC-9CD711BDA55F}"/>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9D3485EC-C168-4BEA-8E49-04BA9326BB9A}"/>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AFC99E3-DF4E-4C05-88ED-10416C7FB2C5}"/>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9C29FA3-F1BD-4F50-9B79-642832C52B16}"/>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920CB77A-6329-4996-B085-610DFD132B03}"/>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28434F9-ADE4-4E2C-BDE7-07A502025E4A}"/>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F02159D-31ED-42B1-99D4-1B489CA2B399}"/>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36D039F-3E14-4DD6-B999-3A37E76E2B53}"/>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9D0589AF-8557-454A-8CF3-08A35553638D}"/>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AB5720FC-7536-4B26-A8AC-484777913007}"/>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A53987F-E908-4600-AB62-375532F6F4C7}"/>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161B4C92-331E-4C52-BBC2-3A93EC7CF480}"/>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BFFF460-AE0F-4F3F-B623-373D64C3EAA1}"/>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68165991-8D18-4D75-9C90-FA4FE8A8B78F}"/>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837108DB-AF35-4644-8F39-010E8C2B46F9}"/>
            </a:ext>
          </a:extLst>
        </xdr:cNvPr>
        <xdr:cNvCxnSpPr/>
      </xdr:nvCxnSpPr>
      <xdr:spPr>
        <a:xfrm flipV="1">
          <a:off x="19951064" y="5716982"/>
          <a:ext cx="0" cy="125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38F1959-B2FE-4ADB-8FF2-ADD71842AF2C}"/>
            </a:ext>
          </a:extLst>
        </xdr:cNvPr>
        <xdr:cNvSpPr txBox="1"/>
      </xdr:nvSpPr>
      <xdr:spPr>
        <a:xfrm>
          <a:off x="19989800" y="6974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191D2FA2-03EE-449A-9DA2-176643A60D46}"/>
            </a:ext>
          </a:extLst>
        </xdr:cNvPr>
        <xdr:cNvCxnSpPr/>
      </xdr:nvCxnSpPr>
      <xdr:spPr>
        <a:xfrm>
          <a:off x="19881850" y="6970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5015B06-6D35-422F-9C6B-9289C6EBF99E}"/>
            </a:ext>
          </a:extLst>
        </xdr:cNvPr>
        <xdr:cNvSpPr txBox="1"/>
      </xdr:nvSpPr>
      <xdr:spPr>
        <a:xfrm>
          <a:off x="19989800" y="549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66AF94FD-410E-4ABD-9A11-6BE93E21A633}"/>
            </a:ext>
          </a:extLst>
        </xdr:cNvPr>
        <xdr:cNvCxnSpPr/>
      </xdr:nvCxnSpPr>
      <xdr:spPr>
        <a:xfrm>
          <a:off x="19881850" y="5716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F609C228-A9F5-4D9B-B88D-7CEC2D88A102}"/>
            </a:ext>
          </a:extLst>
        </xdr:cNvPr>
        <xdr:cNvSpPr txBox="1"/>
      </xdr:nvSpPr>
      <xdr:spPr>
        <a:xfrm>
          <a:off x="19989800" y="6562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3275748A-6230-431E-AE59-47BAF7D9F8FA}"/>
            </a:ext>
          </a:extLst>
        </xdr:cNvPr>
        <xdr:cNvSpPr/>
      </xdr:nvSpPr>
      <xdr:spPr>
        <a:xfrm>
          <a:off x="19900900" y="6584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306CEBC2-0C89-4454-9ABC-65EC864FA0BA}"/>
            </a:ext>
          </a:extLst>
        </xdr:cNvPr>
        <xdr:cNvSpPr/>
      </xdr:nvSpPr>
      <xdr:spPr>
        <a:xfrm>
          <a:off x="19157950" y="6584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25B9B98A-B61A-49B9-AEC6-79B77796A183}"/>
            </a:ext>
          </a:extLst>
        </xdr:cNvPr>
        <xdr:cNvSpPr/>
      </xdr:nvSpPr>
      <xdr:spPr>
        <a:xfrm>
          <a:off x="18345150" y="660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B343A48D-626B-42F9-B4A0-706A5E6D9AC5}"/>
            </a:ext>
          </a:extLst>
        </xdr:cNvPr>
        <xdr:cNvSpPr/>
      </xdr:nvSpPr>
      <xdr:spPr>
        <a:xfrm>
          <a:off x="17551400" y="65917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DC13A954-4554-426C-8CC8-B466EE210F39}"/>
            </a:ext>
          </a:extLst>
        </xdr:cNvPr>
        <xdr:cNvSpPr/>
      </xdr:nvSpPr>
      <xdr:spPr>
        <a:xfrm>
          <a:off x="16757650" y="65909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A510245-6409-408B-9548-25C8DD0327F9}"/>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CB9F76D-5F07-4843-956F-FCE2E7903D5E}"/>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27E069D-DA5C-4017-A333-BFC14CCCDDDB}"/>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FD8E365-7395-475D-9CBF-5727485E8F26}"/>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1ECC650-2DE6-4F76-98FB-7C07C3996304}"/>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52782</xdr:rowOff>
    </xdr:from>
    <xdr:to>
      <xdr:col>116</xdr:col>
      <xdr:colOff>114300</xdr:colOff>
      <xdr:row>34</xdr:row>
      <xdr:rowOff>154382</xdr:rowOff>
    </xdr:to>
    <xdr:sp macro="" textlink="">
      <xdr:nvSpPr>
        <xdr:cNvPr id="588" name="楕円 587">
          <a:extLst>
            <a:ext uri="{FF2B5EF4-FFF2-40B4-BE49-F238E27FC236}">
              <a16:creationId xmlns:a16="http://schemas.microsoft.com/office/drawing/2014/main" id="{279368AC-F6D4-4E06-A452-6D23270DD619}"/>
            </a:ext>
          </a:extLst>
        </xdr:cNvPr>
        <xdr:cNvSpPr/>
      </xdr:nvSpPr>
      <xdr:spPr>
        <a:xfrm>
          <a:off x="19900900" y="566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5809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B1F4948B-95C3-4790-ACED-4B52901B8BDC}"/>
            </a:ext>
          </a:extLst>
        </xdr:cNvPr>
        <xdr:cNvSpPr txBox="1"/>
      </xdr:nvSpPr>
      <xdr:spPr>
        <a:xfrm>
          <a:off x="19989800" y="56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76984</xdr:rowOff>
    </xdr:from>
    <xdr:to>
      <xdr:col>112</xdr:col>
      <xdr:colOff>38100</xdr:colOff>
      <xdr:row>35</xdr:row>
      <xdr:rowOff>7134</xdr:rowOff>
    </xdr:to>
    <xdr:sp macro="" textlink="">
      <xdr:nvSpPr>
        <xdr:cNvPr id="590" name="楕円 589">
          <a:extLst>
            <a:ext uri="{FF2B5EF4-FFF2-40B4-BE49-F238E27FC236}">
              <a16:creationId xmlns:a16="http://schemas.microsoft.com/office/drawing/2014/main" id="{CAD46108-B74C-4D59-A541-2B7F9CEEA0C0}"/>
            </a:ext>
          </a:extLst>
        </xdr:cNvPr>
        <xdr:cNvSpPr/>
      </xdr:nvSpPr>
      <xdr:spPr>
        <a:xfrm>
          <a:off x="19157950" y="56903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103582</xdr:rowOff>
    </xdr:from>
    <xdr:to>
      <xdr:col>116</xdr:col>
      <xdr:colOff>63500</xdr:colOff>
      <xdr:row>34</xdr:row>
      <xdr:rowOff>127784</xdr:rowOff>
    </xdr:to>
    <xdr:cxnSp macro="">
      <xdr:nvCxnSpPr>
        <xdr:cNvPr id="591" name="直線コネクタ 590">
          <a:extLst>
            <a:ext uri="{FF2B5EF4-FFF2-40B4-BE49-F238E27FC236}">
              <a16:creationId xmlns:a16="http://schemas.microsoft.com/office/drawing/2014/main" id="{4C5BE420-7D88-4D0A-B97D-9C4FFFFAA3DD}"/>
            </a:ext>
          </a:extLst>
        </xdr:cNvPr>
        <xdr:cNvCxnSpPr/>
      </xdr:nvCxnSpPr>
      <xdr:spPr>
        <a:xfrm flipV="1">
          <a:off x="19202400" y="5716982"/>
          <a:ext cx="7493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150528</xdr:rowOff>
    </xdr:from>
    <xdr:to>
      <xdr:col>107</xdr:col>
      <xdr:colOff>101600</xdr:colOff>
      <xdr:row>36</xdr:row>
      <xdr:rowOff>80678</xdr:rowOff>
    </xdr:to>
    <xdr:sp macro="" textlink="">
      <xdr:nvSpPr>
        <xdr:cNvPr id="592" name="楕円 591">
          <a:extLst>
            <a:ext uri="{FF2B5EF4-FFF2-40B4-BE49-F238E27FC236}">
              <a16:creationId xmlns:a16="http://schemas.microsoft.com/office/drawing/2014/main" id="{2806B230-A24D-4707-A6A4-0B5AFD713466}"/>
            </a:ext>
          </a:extLst>
        </xdr:cNvPr>
        <xdr:cNvSpPr/>
      </xdr:nvSpPr>
      <xdr:spPr>
        <a:xfrm>
          <a:off x="18345150" y="5929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127784</xdr:rowOff>
    </xdr:from>
    <xdr:to>
      <xdr:col>111</xdr:col>
      <xdr:colOff>177800</xdr:colOff>
      <xdr:row>36</xdr:row>
      <xdr:rowOff>29878</xdr:rowOff>
    </xdr:to>
    <xdr:cxnSp macro="">
      <xdr:nvCxnSpPr>
        <xdr:cNvPr id="593" name="直線コネクタ 592">
          <a:extLst>
            <a:ext uri="{FF2B5EF4-FFF2-40B4-BE49-F238E27FC236}">
              <a16:creationId xmlns:a16="http://schemas.microsoft.com/office/drawing/2014/main" id="{31B13785-15EE-4025-9FA1-E809B5001972}"/>
            </a:ext>
          </a:extLst>
        </xdr:cNvPr>
        <xdr:cNvCxnSpPr/>
      </xdr:nvCxnSpPr>
      <xdr:spPr>
        <a:xfrm flipV="1">
          <a:off x="18395950" y="5741184"/>
          <a:ext cx="806450" cy="2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166900</xdr:rowOff>
    </xdr:from>
    <xdr:to>
      <xdr:col>102</xdr:col>
      <xdr:colOff>165100</xdr:colOff>
      <xdr:row>36</xdr:row>
      <xdr:rowOff>97050</xdr:rowOff>
    </xdr:to>
    <xdr:sp macro="" textlink="">
      <xdr:nvSpPr>
        <xdr:cNvPr id="594" name="楕円 593">
          <a:extLst>
            <a:ext uri="{FF2B5EF4-FFF2-40B4-BE49-F238E27FC236}">
              <a16:creationId xmlns:a16="http://schemas.microsoft.com/office/drawing/2014/main" id="{DC4F185C-DC81-4CD6-9F3A-7F8CDD8B07D3}"/>
            </a:ext>
          </a:extLst>
        </xdr:cNvPr>
        <xdr:cNvSpPr/>
      </xdr:nvSpPr>
      <xdr:spPr>
        <a:xfrm>
          <a:off x="17551400" y="5945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29878</xdr:rowOff>
    </xdr:from>
    <xdr:to>
      <xdr:col>107</xdr:col>
      <xdr:colOff>50800</xdr:colOff>
      <xdr:row>36</xdr:row>
      <xdr:rowOff>46250</xdr:rowOff>
    </xdr:to>
    <xdr:cxnSp macro="">
      <xdr:nvCxnSpPr>
        <xdr:cNvPr id="595" name="直線コネクタ 594">
          <a:extLst>
            <a:ext uri="{FF2B5EF4-FFF2-40B4-BE49-F238E27FC236}">
              <a16:creationId xmlns:a16="http://schemas.microsoft.com/office/drawing/2014/main" id="{332612EF-8E2D-4010-8304-2D25AF082BB8}"/>
            </a:ext>
          </a:extLst>
        </xdr:cNvPr>
        <xdr:cNvCxnSpPr/>
      </xdr:nvCxnSpPr>
      <xdr:spPr>
        <a:xfrm flipV="1">
          <a:off x="17602200" y="5973478"/>
          <a:ext cx="79375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11493</xdr:rowOff>
    </xdr:from>
    <xdr:to>
      <xdr:col>98</xdr:col>
      <xdr:colOff>38100</xdr:colOff>
      <xdr:row>36</xdr:row>
      <xdr:rowOff>113093</xdr:rowOff>
    </xdr:to>
    <xdr:sp macro="" textlink="">
      <xdr:nvSpPr>
        <xdr:cNvPr id="596" name="楕円 595">
          <a:extLst>
            <a:ext uri="{FF2B5EF4-FFF2-40B4-BE49-F238E27FC236}">
              <a16:creationId xmlns:a16="http://schemas.microsoft.com/office/drawing/2014/main" id="{248EE939-9142-4702-9319-EB8EAD630989}"/>
            </a:ext>
          </a:extLst>
        </xdr:cNvPr>
        <xdr:cNvSpPr/>
      </xdr:nvSpPr>
      <xdr:spPr>
        <a:xfrm>
          <a:off x="16757650" y="59550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46250</xdr:rowOff>
    </xdr:from>
    <xdr:to>
      <xdr:col>102</xdr:col>
      <xdr:colOff>114300</xdr:colOff>
      <xdr:row>36</xdr:row>
      <xdr:rowOff>62293</xdr:rowOff>
    </xdr:to>
    <xdr:cxnSp macro="">
      <xdr:nvCxnSpPr>
        <xdr:cNvPr id="597" name="直線コネクタ 596">
          <a:extLst>
            <a:ext uri="{FF2B5EF4-FFF2-40B4-BE49-F238E27FC236}">
              <a16:creationId xmlns:a16="http://schemas.microsoft.com/office/drawing/2014/main" id="{D53D280F-4959-4728-B1A4-10D9B3188844}"/>
            </a:ext>
          </a:extLst>
        </xdr:cNvPr>
        <xdr:cNvCxnSpPr/>
      </xdr:nvCxnSpPr>
      <xdr:spPr>
        <a:xfrm flipV="1">
          <a:off x="16802100" y="5989850"/>
          <a:ext cx="800100" cy="1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CF8E10D4-B92A-466C-A7FC-1E30003F07D3}"/>
            </a:ext>
          </a:extLst>
        </xdr:cNvPr>
        <xdr:cNvSpPr txBox="1"/>
      </xdr:nvSpPr>
      <xdr:spPr>
        <a:xfrm>
          <a:off x="18947911" y="66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3832EBF3-B60B-473C-902A-0717BD815DE2}"/>
            </a:ext>
          </a:extLst>
        </xdr:cNvPr>
        <xdr:cNvSpPr txBox="1"/>
      </xdr:nvSpPr>
      <xdr:spPr>
        <a:xfrm>
          <a:off x="18166861" y="66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DF58C0B-B2A3-49B7-870B-C5E3313153AB}"/>
            </a:ext>
          </a:extLst>
        </xdr:cNvPr>
        <xdr:cNvSpPr txBox="1"/>
      </xdr:nvSpPr>
      <xdr:spPr>
        <a:xfrm>
          <a:off x="17354061" y="66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5983CD33-E739-459D-902C-C1B2AFC4A27B}"/>
            </a:ext>
          </a:extLst>
        </xdr:cNvPr>
        <xdr:cNvSpPr txBox="1"/>
      </xdr:nvSpPr>
      <xdr:spPr>
        <a:xfrm>
          <a:off x="16560311" y="667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23661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F9234288-F336-4DD2-9EC1-40142D7A985C}"/>
            </a:ext>
          </a:extLst>
        </xdr:cNvPr>
        <xdr:cNvSpPr txBox="1"/>
      </xdr:nvSpPr>
      <xdr:spPr>
        <a:xfrm>
          <a:off x="18915595" y="547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97205</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D954730A-5861-478B-BCB0-DF96F16E2B45}"/>
            </a:ext>
          </a:extLst>
        </xdr:cNvPr>
        <xdr:cNvSpPr txBox="1"/>
      </xdr:nvSpPr>
      <xdr:spPr>
        <a:xfrm>
          <a:off x="18134545" y="571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113577</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F0B91AAD-5443-4604-8AEB-3DBBA640061D}"/>
            </a:ext>
          </a:extLst>
        </xdr:cNvPr>
        <xdr:cNvSpPr txBox="1"/>
      </xdr:nvSpPr>
      <xdr:spPr>
        <a:xfrm>
          <a:off x="17321745" y="57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129620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515894D3-17B9-4B05-BF10-BA5FE95D3A5E}"/>
            </a:ext>
          </a:extLst>
        </xdr:cNvPr>
        <xdr:cNvSpPr txBox="1"/>
      </xdr:nvSpPr>
      <xdr:spPr>
        <a:xfrm>
          <a:off x="16527995" y="574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38022CD-9FCA-4F03-B7A2-969432306AAD}"/>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BC6366CA-75A2-4777-AF1F-BBCD5EDED45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90ABD84-5E5E-433E-8EAA-780BFB1C06DF}"/>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BB6FE72-6906-4E0E-91C0-51E5965D22D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BC76A32-8F17-4732-8066-FEA6EA659EF2}"/>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8CEDF8E-139B-4F7E-A47F-ACA33DB6DA77}"/>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826D730-3F90-4570-8073-B11A15DB6D21}"/>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46978BC-D6DC-4BC8-87B0-A255C16C2C56}"/>
            </a:ext>
          </a:extLst>
        </xdr:cNvPr>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12052A5C-4BCD-4EAD-94A9-8FFD958D6A66}"/>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DD34EE7D-C583-4042-83AD-6925D655555F}"/>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FEC7AF74-9CE8-4C27-8980-D260243396FB}"/>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F5AEDFA0-9A9F-4814-98A4-EED187C41771}"/>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FCB236AA-DA76-427C-8E92-851B6E478401}"/>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225C207E-0D93-4C8D-8B1F-A0193B5AA5E3}"/>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D7D44FB8-703F-4CF2-B94D-23E1D920788E}"/>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8E1D7DF1-C17A-4C05-83D2-ACFA870A626D}"/>
            </a:ext>
          </a:extLst>
        </xdr:cNvPr>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13385D9-7935-41D0-B4FB-0400BC96A09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C3841887-94FE-42D0-BB8D-DCDF93C4B59E}"/>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460CA3BA-2C61-4E36-B0D9-F9A83F25756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336621E-F13B-4166-A07A-BE8E2F206745}"/>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3A0CC953-58C1-450B-A53F-F6461EABCB4B}"/>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E54F4F8-46FF-4D39-BE0B-DABBECD9C05A}"/>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8EA99157-150E-4539-84EF-DEDE74B671C8}"/>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63AC7AE-6D21-4202-BA7C-521BB07911B8}"/>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5A9129DD-2F54-4882-BFEB-E1BEAD4EDE7B}"/>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6F1FDA74-95C7-4F54-BF69-35DEC1DEED74}"/>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A28E21B-AB2E-43B6-AC46-7E8D063590A8}"/>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992CCC5-CF2A-42ED-89B4-A4A4352C6634}"/>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D695677D-6D01-4104-BEEB-F4B147269191}"/>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BEAEB4A-B0C8-4E24-99E3-473728C5C019}"/>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8BF68B6D-2505-466E-83F7-0AE346CE7FB8}"/>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B7D7E13F-6ED1-4366-A6BF-8A92FDA99593}"/>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5C331EB8-A702-4546-8C3F-F83E729742A3}"/>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C3E1BA40-AC9B-430A-B37E-484E29297096}"/>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C436A9C-C8F8-4E65-BCA2-7B03343BB30F}"/>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4DE42F84-5D02-491E-A3D2-DC7FDB0DBCA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F3C26AF9-3649-4AF4-9B1E-5A1DBB5FC23C}"/>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BD2454E7-94E8-48FC-9B2E-A431E525FDCA}"/>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30AF4B3-BDD0-4362-9BC1-A307939FE341}"/>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E4AA17DF-D187-4C92-9C09-57FF00BE0182}"/>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6" name="直線コネクタ 645">
          <a:extLst>
            <a:ext uri="{FF2B5EF4-FFF2-40B4-BE49-F238E27FC236}">
              <a16:creationId xmlns:a16="http://schemas.microsoft.com/office/drawing/2014/main" id="{3E1B52CC-FA38-41B8-B16F-C2ABEE506BCC}"/>
            </a:ext>
          </a:extLst>
        </xdr:cNvPr>
        <xdr:cNvCxnSpPr/>
      </xdr:nvCxnSpPr>
      <xdr:spPr>
        <a:xfrm flipV="1">
          <a:off x="14699614" y="12936855"/>
          <a:ext cx="0" cy="134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76EF16EE-1217-4A47-9C22-D7FB64231746}"/>
            </a:ext>
          </a:extLst>
        </xdr:cNvPr>
        <xdr:cNvSpPr txBox="1"/>
      </xdr:nvSpPr>
      <xdr:spPr>
        <a:xfrm>
          <a:off x="14738350"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AD64CDDD-E3A0-46D2-80D0-11B9AD110102}"/>
            </a:ext>
          </a:extLst>
        </xdr:cNvPr>
        <xdr:cNvCxnSpPr/>
      </xdr:nvCxnSpPr>
      <xdr:spPr>
        <a:xfrm>
          <a:off x="14611350" y="14282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BB32CAB4-6F9B-4623-8561-0100F9FB3FBF}"/>
            </a:ext>
          </a:extLst>
        </xdr:cNvPr>
        <xdr:cNvSpPr txBox="1"/>
      </xdr:nvSpPr>
      <xdr:spPr>
        <a:xfrm>
          <a:off x="14738350" y="1271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85FD6AF9-0F6A-49D4-93B3-ED5320E9CEF5}"/>
            </a:ext>
          </a:extLst>
        </xdr:cNvPr>
        <xdr:cNvCxnSpPr/>
      </xdr:nvCxnSpPr>
      <xdr:spPr>
        <a:xfrm>
          <a:off x="14611350" y="12936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319FB5D6-533B-433B-A369-1734DA17BA73}"/>
            </a:ext>
          </a:extLst>
        </xdr:cNvPr>
        <xdr:cNvSpPr txBox="1"/>
      </xdr:nvSpPr>
      <xdr:spPr>
        <a:xfrm>
          <a:off x="14738350" y="13469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DCD60FA8-2E9D-48F2-B9F2-4ED85E19C008}"/>
            </a:ext>
          </a:extLst>
        </xdr:cNvPr>
        <xdr:cNvSpPr/>
      </xdr:nvSpPr>
      <xdr:spPr>
        <a:xfrm>
          <a:off x="14649450" y="136112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EA2F4B70-D035-4714-9C87-5D5AE477E617}"/>
            </a:ext>
          </a:extLst>
        </xdr:cNvPr>
        <xdr:cNvSpPr/>
      </xdr:nvSpPr>
      <xdr:spPr>
        <a:xfrm>
          <a:off x="13887450" y="1359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4" name="フローチャート: 判断 653">
          <a:extLst>
            <a:ext uri="{FF2B5EF4-FFF2-40B4-BE49-F238E27FC236}">
              <a16:creationId xmlns:a16="http://schemas.microsoft.com/office/drawing/2014/main" id="{4DA65332-4A20-41E1-8842-FF48AC1CE4D5}"/>
            </a:ext>
          </a:extLst>
        </xdr:cNvPr>
        <xdr:cNvSpPr/>
      </xdr:nvSpPr>
      <xdr:spPr>
        <a:xfrm>
          <a:off x="130937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5" name="フローチャート: 判断 654">
          <a:extLst>
            <a:ext uri="{FF2B5EF4-FFF2-40B4-BE49-F238E27FC236}">
              <a16:creationId xmlns:a16="http://schemas.microsoft.com/office/drawing/2014/main" id="{979237D0-4002-427F-BB93-B1AD991046E8}"/>
            </a:ext>
          </a:extLst>
        </xdr:cNvPr>
        <xdr:cNvSpPr/>
      </xdr:nvSpPr>
      <xdr:spPr>
        <a:xfrm>
          <a:off x="12299950" y="1354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56" name="フローチャート: 判断 655">
          <a:extLst>
            <a:ext uri="{FF2B5EF4-FFF2-40B4-BE49-F238E27FC236}">
              <a16:creationId xmlns:a16="http://schemas.microsoft.com/office/drawing/2014/main" id="{CF119AFE-AAB9-4054-9EFC-41E4F2839AB9}"/>
            </a:ext>
          </a:extLst>
        </xdr:cNvPr>
        <xdr:cNvSpPr/>
      </xdr:nvSpPr>
      <xdr:spPr>
        <a:xfrm>
          <a:off x="11487150" y="13533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10D7E15-2891-46E3-BF17-DFAD19611E64}"/>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8ADDA9-1CB9-4268-842E-29EBABF36489}"/>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437F96F-8901-4256-A5A7-675E77A75C2F}"/>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8DE7565-0D56-4452-BF92-E7CCE572C85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D0890C-C4CF-4E11-9DD9-C6DED8957FE8}"/>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62" name="楕円 661">
          <a:extLst>
            <a:ext uri="{FF2B5EF4-FFF2-40B4-BE49-F238E27FC236}">
              <a16:creationId xmlns:a16="http://schemas.microsoft.com/office/drawing/2014/main" id="{CCAF8A8F-C1F2-4D6A-888F-34D6753B0C7F}"/>
            </a:ext>
          </a:extLst>
        </xdr:cNvPr>
        <xdr:cNvSpPr/>
      </xdr:nvSpPr>
      <xdr:spPr>
        <a:xfrm>
          <a:off x="14649450" y="13846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121938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EF271B94-4558-4BA2-A390-162F3516F796}"/>
            </a:ext>
          </a:extLst>
        </xdr:cNvPr>
        <xdr:cNvSpPr txBox="1"/>
      </xdr:nvSpPr>
      <xdr:spPr>
        <a:xfrm>
          <a:off x="1473835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114936</xdr:rowOff>
    </xdr:from>
    <xdr:to>
      <xdr:col>81</xdr:col>
      <xdr:colOff>101600</xdr:colOff>
      <xdr:row>84</xdr:row>
      <xdr:rowOff>45086</xdr:rowOff>
    </xdr:to>
    <xdr:sp macro="" textlink="">
      <xdr:nvSpPr>
        <xdr:cNvPr id="664" name="楕円 663">
          <a:extLst>
            <a:ext uri="{FF2B5EF4-FFF2-40B4-BE49-F238E27FC236}">
              <a16:creationId xmlns:a16="http://schemas.microsoft.com/office/drawing/2014/main" id="{05EB9408-8763-4587-8F51-5B507B5836CE}"/>
            </a:ext>
          </a:extLst>
        </xdr:cNvPr>
        <xdr:cNvSpPr/>
      </xdr:nvSpPr>
      <xdr:spPr>
        <a:xfrm>
          <a:off x="13887450" y="138182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165736</xdr:rowOff>
    </xdr:from>
    <xdr:to>
      <xdr:col>85</xdr:col>
      <xdr:colOff>127000</xdr:colOff>
      <xdr:row>84</xdr:row>
      <xdr:rowOff>22861</xdr:rowOff>
    </xdr:to>
    <xdr:cxnSp macro="">
      <xdr:nvCxnSpPr>
        <xdr:cNvPr id="665" name="直線コネクタ 664">
          <a:extLst>
            <a:ext uri="{FF2B5EF4-FFF2-40B4-BE49-F238E27FC236}">
              <a16:creationId xmlns:a16="http://schemas.microsoft.com/office/drawing/2014/main" id="{5B0E7134-7F55-47C3-ABE7-17C228A0A6AF}"/>
            </a:ext>
          </a:extLst>
        </xdr:cNvPr>
        <xdr:cNvCxnSpPr/>
      </xdr:nvCxnSpPr>
      <xdr:spPr>
        <a:xfrm>
          <a:off x="13938250" y="13869036"/>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666" name="楕円 665">
          <a:extLst>
            <a:ext uri="{FF2B5EF4-FFF2-40B4-BE49-F238E27FC236}">
              <a16:creationId xmlns:a16="http://schemas.microsoft.com/office/drawing/2014/main" id="{9EB0FB30-3742-469E-8252-05DE30CCB13C}"/>
            </a:ext>
          </a:extLst>
        </xdr:cNvPr>
        <xdr:cNvSpPr/>
      </xdr:nvSpPr>
      <xdr:spPr>
        <a:xfrm>
          <a:off x="13093700" y="13787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135255</xdr:rowOff>
    </xdr:from>
    <xdr:to>
      <xdr:col>81</xdr:col>
      <xdr:colOff>50800</xdr:colOff>
      <xdr:row>83</xdr:row>
      <xdr:rowOff>165736</xdr:rowOff>
    </xdr:to>
    <xdr:cxnSp macro="">
      <xdr:nvCxnSpPr>
        <xdr:cNvPr id="667" name="直線コネクタ 666">
          <a:extLst>
            <a:ext uri="{FF2B5EF4-FFF2-40B4-BE49-F238E27FC236}">
              <a16:creationId xmlns:a16="http://schemas.microsoft.com/office/drawing/2014/main" id="{50BC4F7C-B622-48DD-9FD7-C5565EBE4E6C}"/>
            </a:ext>
          </a:extLst>
        </xdr:cNvPr>
        <xdr:cNvCxnSpPr/>
      </xdr:nvCxnSpPr>
      <xdr:spPr>
        <a:xfrm>
          <a:off x="13144500" y="13838555"/>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50164</xdr:rowOff>
    </xdr:from>
    <xdr:to>
      <xdr:col>72</xdr:col>
      <xdr:colOff>38100</xdr:colOff>
      <xdr:row>83</xdr:row>
      <xdr:rowOff>151764</xdr:rowOff>
    </xdr:to>
    <xdr:sp macro="" textlink="">
      <xdr:nvSpPr>
        <xdr:cNvPr id="668" name="楕円 667">
          <a:extLst>
            <a:ext uri="{FF2B5EF4-FFF2-40B4-BE49-F238E27FC236}">
              <a16:creationId xmlns:a16="http://schemas.microsoft.com/office/drawing/2014/main" id="{31D9007E-C86D-49FC-A25A-11C2BECCEBD8}"/>
            </a:ext>
          </a:extLst>
        </xdr:cNvPr>
        <xdr:cNvSpPr/>
      </xdr:nvSpPr>
      <xdr:spPr>
        <a:xfrm>
          <a:off x="12299950" y="137534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100964</xdr:rowOff>
    </xdr:from>
    <xdr:to>
      <xdr:col>76</xdr:col>
      <xdr:colOff>114300</xdr:colOff>
      <xdr:row>83</xdr:row>
      <xdr:rowOff>135255</xdr:rowOff>
    </xdr:to>
    <xdr:cxnSp macro="">
      <xdr:nvCxnSpPr>
        <xdr:cNvPr id="669" name="直線コネクタ 668">
          <a:extLst>
            <a:ext uri="{FF2B5EF4-FFF2-40B4-BE49-F238E27FC236}">
              <a16:creationId xmlns:a16="http://schemas.microsoft.com/office/drawing/2014/main" id="{76047E6B-82B3-4642-B5FF-2D69FA6833DB}"/>
            </a:ext>
          </a:extLst>
        </xdr:cNvPr>
        <xdr:cNvCxnSpPr/>
      </xdr:nvCxnSpPr>
      <xdr:spPr>
        <a:xfrm>
          <a:off x="12344400" y="13804264"/>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xdr:rowOff>
    </xdr:from>
    <xdr:to>
      <xdr:col>67</xdr:col>
      <xdr:colOff>101600</xdr:colOff>
      <xdr:row>83</xdr:row>
      <xdr:rowOff>117475</xdr:rowOff>
    </xdr:to>
    <xdr:sp macro="" textlink="">
      <xdr:nvSpPr>
        <xdr:cNvPr id="670" name="楕円 669">
          <a:extLst>
            <a:ext uri="{FF2B5EF4-FFF2-40B4-BE49-F238E27FC236}">
              <a16:creationId xmlns:a16="http://schemas.microsoft.com/office/drawing/2014/main" id="{B196BA85-47AD-4CAE-B12C-4EBB95E3F8DE}"/>
            </a:ext>
          </a:extLst>
        </xdr:cNvPr>
        <xdr:cNvSpPr/>
      </xdr:nvSpPr>
      <xdr:spPr>
        <a:xfrm>
          <a:off x="11487150" y="13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66675</xdr:rowOff>
    </xdr:from>
    <xdr:to>
      <xdr:col>71</xdr:col>
      <xdr:colOff>177800</xdr:colOff>
      <xdr:row>83</xdr:row>
      <xdr:rowOff>100964</xdr:rowOff>
    </xdr:to>
    <xdr:cxnSp macro="">
      <xdr:nvCxnSpPr>
        <xdr:cNvPr id="671" name="直線コネクタ 670">
          <a:extLst>
            <a:ext uri="{FF2B5EF4-FFF2-40B4-BE49-F238E27FC236}">
              <a16:creationId xmlns:a16="http://schemas.microsoft.com/office/drawing/2014/main" id="{FC73DE71-2A80-4910-BA16-B0D01748E579}"/>
            </a:ext>
          </a:extLst>
        </xdr:cNvPr>
        <xdr:cNvCxnSpPr/>
      </xdr:nvCxnSpPr>
      <xdr:spPr>
        <a:xfrm>
          <a:off x="11537950" y="13769975"/>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72" name="n_1aveValue【消防施設】&#10;有形固定資産減価償却率">
          <a:extLst>
            <a:ext uri="{FF2B5EF4-FFF2-40B4-BE49-F238E27FC236}">
              <a16:creationId xmlns:a16="http://schemas.microsoft.com/office/drawing/2014/main" id="{6327FB20-1C45-49C0-B481-5A5C6F27C9B7}"/>
            </a:ext>
          </a:extLst>
        </xdr:cNvPr>
        <xdr:cNvSpPr txBox="1"/>
      </xdr:nvSpPr>
      <xdr:spPr>
        <a:xfrm>
          <a:off x="137420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3" name="n_2aveValue【消防施設】&#10;有形固定資産減価償却率">
          <a:extLst>
            <a:ext uri="{FF2B5EF4-FFF2-40B4-BE49-F238E27FC236}">
              <a16:creationId xmlns:a16="http://schemas.microsoft.com/office/drawing/2014/main" id="{4ECE5A20-3F30-4EED-9397-99CF6612518C}"/>
            </a:ext>
          </a:extLst>
        </xdr:cNvPr>
        <xdr:cNvSpPr txBox="1"/>
      </xdr:nvSpPr>
      <xdr:spPr>
        <a:xfrm>
          <a:off x="12960994" y="1334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4" name="n_3aveValue【消防施設】&#10;有形固定資産減価償却率">
          <a:extLst>
            <a:ext uri="{FF2B5EF4-FFF2-40B4-BE49-F238E27FC236}">
              <a16:creationId xmlns:a16="http://schemas.microsoft.com/office/drawing/2014/main" id="{C28CB4C2-BB3E-4D96-B8C2-7175F7B9E68E}"/>
            </a:ext>
          </a:extLst>
        </xdr:cNvPr>
        <xdr:cNvSpPr txBox="1"/>
      </xdr:nvSpPr>
      <xdr:spPr>
        <a:xfrm>
          <a:off x="12167244" y="1333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75" name="n_4aveValue【消防施設】&#10;有形固定資産減価償却率">
          <a:extLst>
            <a:ext uri="{FF2B5EF4-FFF2-40B4-BE49-F238E27FC236}">
              <a16:creationId xmlns:a16="http://schemas.microsoft.com/office/drawing/2014/main" id="{4B4AB3FF-2673-427F-B4D0-CC8BE0BA76D6}"/>
            </a:ext>
          </a:extLst>
        </xdr:cNvPr>
        <xdr:cNvSpPr txBox="1"/>
      </xdr:nvSpPr>
      <xdr:spPr>
        <a:xfrm>
          <a:off x="11354444"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36213</xdr:rowOff>
    </xdr:from>
    <xdr:ext cx="405111" cy="259045"/>
    <xdr:sp macro="" textlink="">
      <xdr:nvSpPr>
        <xdr:cNvPr id="676" name="n_1mainValue【消防施設】&#10;有形固定資産減価償却率">
          <a:extLst>
            <a:ext uri="{FF2B5EF4-FFF2-40B4-BE49-F238E27FC236}">
              <a16:creationId xmlns:a16="http://schemas.microsoft.com/office/drawing/2014/main" id="{0B97FE25-3352-40CC-8EF2-9F0CB3A58234}"/>
            </a:ext>
          </a:extLst>
        </xdr:cNvPr>
        <xdr:cNvSpPr txBox="1"/>
      </xdr:nvSpPr>
      <xdr:spPr>
        <a:xfrm>
          <a:off x="13742044" y="1390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677" name="n_2mainValue【消防施設】&#10;有形固定資産減価償却率">
          <a:extLst>
            <a:ext uri="{FF2B5EF4-FFF2-40B4-BE49-F238E27FC236}">
              <a16:creationId xmlns:a16="http://schemas.microsoft.com/office/drawing/2014/main" id="{579B896F-0354-4586-B372-0775049EA999}"/>
            </a:ext>
          </a:extLst>
        </xdr:cNvPr>
        <xdr:cNvSpPr txBox="1"/>
      </xdr:nvSpPr>
      <xdr:spPr>
        <a:xfrm>
          <a:off x="12960994" y="1387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142891</xdr:rowOff>
    </xdr:from>
    <xdr:ext cx="405111" cy="259045"/>
    <xdr:sp macro="" textlink="">
      <xdr:nvSpPr>
        <xdr:cNvPr id="678" name="n_3mainValue【消防施設】&#10;有形固定資産減価償却率">
          <a:extLst>
            <a:ext uri="{FF2B5EF4-FFF2-40B4-BE49-F238E27FC236}">
              <a16:creationId xmlns:a16="http://schemas.microsoft.com/office/drawing/2014/main" id="{29349CCF-06CA-414A-9B24-B0278ED14E38}"/>
            </a:ext>
          </a:extLst>
        </xdr:cNvPr>
        <xdr:cNvSpPr txBox="1"/>
      </xdr:nvSpPr>
      <xdr:spPr>
        <a:xfrm>
          <a:off x="121672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108602</xdr:rowOff>
    </xdr:from>
    <xdr:ext cx="405111" cy="259045"/>
    <xdr:sp macro="" textlink="">
      <xdr:nvSpPr>
        <xdr:cNvPr id="679" name="n_4mainValue【消防施設】&#10;有形固定資産減価償却率">
          <a:extLst>
            <a:ext uri="{FF2B5EF4-FFF2-40B4-BE49-F238E27FC236}">
              <a16:creationId xmlns:a16="http://schemas.microsoft.com/office/drawing/2014/main" id="{DEB3C48A-154A-4FCC-9EDF-9026CED98A54}"/>
            </a:ext>
          </a:extLst>
        </xdr:cNvPr>
        <xdr:cNvSpPr txBox="1"/>
      </xdr:nvSpPr>
      <xdr:spPr>
        <a:xfrm>
          <a:off x="113544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13434694-661B-481C-8589-66A9BD5F7929}"/>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C6866236-79AC-4CB6-B783-F999FBED8825}"/>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C6B8480-7527-45D2-908D-D930BD02788C}"/>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9FB71F18-BF19-4596-8864-B8F8A0CD436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EB6FCB3F-2AC2-4F10-80D2-694F62AB9C94}"/>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48FC7B86-3334-4B13-948C-E5B878D3EC59}"/>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AA4C02D3-AD81-4AFC-A3E2-4BF1CC83D7EB}"/>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6CE918F4-4870-471E-9BB0-27B0DC1272F6}"/>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B73F3793-6D0B-49FD-B41D-B08C179A5A8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456FEA07-C79D-4018-8558-58401B995B86}"/>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BDDB70C1-B1D2-4E1A-89FD-CB764D7C8A0A}"/>
            </a:ext>
          </a:extLst>
        </xdr:cNvPr>
        <xdr:cNvCxnSpPr/>
      </xdr:nvCxnSpPr>
      <xdr:spPr>
        <a:xfrm>
          <a:off x="16459200" y="1412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E8027BE2-2E5D-4E1F-8F42-404551F62C31}"/>
            </a:ext>
          </a:extLst>
        </xdr:cNvPr>
        <xdr:cNvSpPr txBox="1"/>
      </xdr:nvSpPr>
      <xdr:spPr>
        <a:xfrm>
          <a:off x="1604917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A4A65519-A2DE-45FE-B355-553E23B9C0A7}"/>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2E211916-296F-4662-9ECF-15C94829BCB5}"/>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6A358057-3EC8-4F5C-88F0-276EE7CF1CC3}"/>
            </a:ext>
          </a:extLst>
        </xdr:cNvPr>
        <xdr:cNvCxnSpPr/>
      </xdr:nvCxnSpPr>
      <xdr:spPr>
        <a:xfrm>
          <a:off x="16459200" y="1303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9F479E9B-AE21-43C1-9BAD-1BDAA3FC7DBC}"/>
            </a:ext>
          </a:extLst>
        </xdr:cNvPr>
        <xdr:cNvSpPr txBox="1"/>
      </xdr:nvSpPr>
      <xdr:spPr>
        <a:xfrm>
          <a:off x="1604917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524A9D08-78F1-46E3-B2B1-0B01563FF46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466555D8-EA3C-40A1-8C20-BCF397E0D5D7}"/>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2EBDF70A-22BB-4DB2-9C24-C4BB96BD6E76}"/>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9" name="直線コネクタ 698">
          <a:extLst>
            <a:ext uri="{FF2B5EF4-FFF2-40B4-BE49-F238E27FC236}">
              <a16:creationId xmlns:a16="http://schemas.microsoft.com/office/drawing/2014/main" id="{EA9C5330-2B9B-416B-AD53-BAF658F6A518}"/>
            </a:ext>
          </a:extLst>
        </xdr:cNvPr>
        <xdr:cNvCxnSpPr/>
      </xdr:nvCxnSpPr>
      <xdr:spPr>
        <a:xfrm flipV="1">
          <a:off x="19951064" y="12887325"/>
          <a:ext cx="0" cy="120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0" name="【消防施設】&#10;一人当たり面積最小値テキスト">
          <a:extLst>
            <a:ext uri="{FF2B5EF4-FFF2-40B4-BE49-F238E27FC236}">
              <a16:creationId xmlns:a16="http://schemas.microsoft.com/office/drawing/2014/main" id="{5166802E-1311-4DC9-A451-74B119F9DEFD}"/>
            </a:ext>
          </a:extLst>
        </xdr:cNvPr>
        <xdr:cNvSpPr txBox="1"/>
      </xdr:nvSpPr>
      <xdr:spPr>
        <a:xfrm>
          <a:off x="19989800" y="1409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E819CA4D-31EE-4C5F-AAFD-F4712A24B9EF}"/>
            </a:ext>
          </a:extLst>
        </xdr:cNvPr>
        <xdr:cNvCxnSpPr/>
      </xdr:nvCxnSpPr>
      <xdr:spPr>
        <a:xfrm>
          <a:off x="19881850" y="14088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2" name="【消防施設】&#10;一人当たり面積最大値テキスト">
          <a:extLst>
            <a:ext uri="{FF2B5EF4-FFF2-40B4-BE49-F238E27FC236}">
              <a16:creationId xmlns:a16="http://schemas.microsoft.com/office/drawing/2014/main" id="{E0DB5A84-55A9-4EF8-9109-F371AA6BFBAA}"/>
            </a:ext>
          </a:extLst>
        </xdr:cNvPr>
        <xdr:cNvSpPr txBox="1"/>
      </xdr:nvSpPr>
      <xdr:spPr>
        <a:xfrm>
          <a:off x="19989800" y="1267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FB0C65D7-C735-4A90-B001-5FDD240F79C2}"/>
            </a:ext>
          </a:extLst>
        </xdr:cNvPr>
        <xdr:cNvCxnSpPr/>
      </xdr:nvCxnSpPr>
      <xdr:spPr>
        <a:xfrm>
          <a:off x="19881850" y="12887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4" name="【消防施設】&#10;一人当たり面積平均値テキスト">
          <a:extLst>
            <a:ext uri="{FF2B5EF4-FFF2-40B4-BE49-F238E27FC236}">
              <a16:creationId xmlns:a16="http://schemas.microsoft.com/office/drawing/2014/main" id="{AF320166-1FC5-4896-BE04-49F7740F6ED0}"/>
            </a:ext>
          </a:extLst>
        </xdr:cNvPr>
        <xdr:cNvSpPr txBox="1"/>
      </xdr:nvSpPr>
      <xdr:spPr>
        <a:xfrm>
          <a:off x="19989800" y="13589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0F379A96-C368-4594-BC18-DDFCD8293F56}"/>
            </a:ext>
          </a:extLst>
        </xdr:cNvPr>
        <xdr:cNvSpPr/>
      </xdr:nvSpPr>
      <xdr:spPr>
        <a:xfrm>
          <a:off x="19900900" y="13611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481FEAEE-3D5A-40F8-98CF-CA1D070F7195}"/>
            </a:ext>
          </a:extLst>
        </xdr:cNvPr>
        <xdr:cNvSpPr/>
      </xdr:nvSpPr>
      <xdr:spPr>
        <a:xfrm>
          <a:off x="19157950" y="1359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7" name="フローチャート: 判断 706">
          <a:extLst>
            <a:ext uri="{FF2B5EF4-FFF2-40B4-BE49-F238E27FC236}">
              <a16:creationId xmlns:a16="http://schemas.microsoft.com/office/drawing/2014/main" id="{8F0D4DBB-5A71-40E7-A142-461C42A56BB1}"/>
            </a:ext>
          </a:extLst>
        </xdr:cNvPr>
        <xdr:cNvSpPr/>
      </xdr:nvSpPr>
      <xdr:spPr>
        <a:xfrm>
          <a:off x="18345150" y="135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08" name="フローチャート: 判断 707">
          <a:extLst>
            <a:ext uri="{FF2B5EF4-FFF2-40B4-BE49-F238E27FC236}">
              <a16:creationId xmlns:a16="http://schemas.microsoft.com/office/drawing/2014/main" id="{D57290C7-7DB2-4AF9-8982-C61FF154AF8A}"/>
            </a:ext>
          </a:extLst>
        </xdr:cNvPr>
        <xdr:cNvSpPr/>
      </xdr:nvSpPr>
      <xdr:spPr>
        <a:xfrm>
          <a:off x="17551400" y="1362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09" name="フローチャート: 判断 708">
          <a:extLst>
            <a:ext uri="{FF2B5EF4-FFF2-40B4-BE49-F238E27FC236}">
              <a16:creationId xmlns:a16="http://schemas.microsoft.com/office/drawing/2014/main" id="{641B2BAB-7C5E-4FE8-85EC-DAECAF705BA4}"/>
            </a:ext>
          </a:extLst>
        </xdr:cNvPr>
        <xdr:cNvSpPr/>
      </xdr:nvSpPr>
      <xdr:spPr>
        <a:xfrm>
          <a:off x="16757650" y="13582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43D493-24EC-4EAC-9A9F-466D544F288C}"/>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4CF97EA-75D7-41D4-B0E9-55BD5F9BCE14}"/>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100B5F7-4BFB-4E4F-93F6-E21EB3E2EE13}"/>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3C44F11-5776-47D2-8201-563B78014EBF}"/>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BAB8DF5-022F-4982-BAAA-90150C982BBA}"/>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141605</xdr:rowOff>
    </xdr:from>
    <xdr:to>
      <xdr:col>116</xdr:col>
      <xdr:colOff>114300</xdr:colOff>
      <xdr:row>82</xdr:row>
      <xdr:rowOff>71755</xdr:rowOff>
    </xdr:to>
    <xdr:sp macro="" textlink="">
      <xdr:nvSpPr>
        <xdr:cNvPr id="715" name="楕円 714">
          <a:extLst>
            <a:ext uri="{FF2B5EF4-FFF2-40B4-BE49-F238E27FC236}">
              <a16:creationId xmlns:a16="http://schemas.microsoft.com/office/drawing/2014/main" id="{6907E41E-54E4-43D7-92CB-CA49D822CDB6}"/>
            </a:ext>
          </a:extLst>
        </xdr:cNvPr>
        <xdr:cNvSpPr/>
      </xdr:nvSpPr>
      <xdr:spPr>
        <a:xfrm>
          <a:off x="19900900" y="13514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164482</xdr:rowOff>
    </xdr:from>
    <xdr:ext cx="469744" cy="259045"/>
    <xdr:sp macro="" textlink="">
      <xdr:nvSpPr>
        <xdr:cNvPr id="716" name="【消防施設】&#10;一人当たり面積該当値テキスト">
          <a:extLst>
            <a:ext uri="{FF2B5EF4-FFF2-40B4-BE49-F238E27FC236}">
              <a16:creationId xmlns:a16="http://schemas.microsoft.com/office/drawing/2014/main" id="{8B4B39EF-EDD9-489E-8745-9E6E062E27B3}"/>
            </a:ext>
          </a:extLst>
        </xdr:cNvPr>
        <xdr:cNvSpPr txBox="1"/>
      </xdr:nvSpPr>
      <xdr:spPr>
        <a:xfrm>
          <a:off x="19989800" y="1337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153036</xdr:rowOff>
    </xdr:from>
    <xdr:to>
      <xdr:col>112</xdr:col>
      <xdr:colOff>38100</xdr:colOff>
      <xdr:row>82</xdr:row>
      <xdr:rowOff>83186</xdr:rowOff>
    </xdr:to>
    <xdr:sp macro="" textlink="">
      <xdr:nvSpPr>
        <xdr:cNvPr id="717" name="楕円 716">
          <a:extLst>
            <a:ext uri="{FF2B5EF4-FFF2-40B4-BE49-F238E27FC236}">
              <a16:creationId xmlns:a16="http://schemas.microsoft.com/office/drawing/2014/main" id="{B11CDA81-E991-47B9-A754-C0E0FBFD3FA6}"/>
            </a:ext>
          </a:extLst>
        </xdr:cNvPr>
        <xdr:cNvSpPr/>
      </xdr:nvSpPr>
      <xdr:spPr>
        <a:xfrm>
          <a:off x="19157950" y="13526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20955</xdr:rowOff>
    </xdr:from>
    <xdr:to>
      <xdr:col>116</xdr:col>
      <xdr:colOff>63500</xdr:colOff>
      <xdr:row>82</xdr:row>
      <xdr:rowOff>32386</xdr:rowOff>
    </xdr:to>
    <xdr:cxnSp macro="">
      <xdr:nvCxnSpPr>
        <xdr:cNvPr id="718" name="直線コネクタ 717">
          <a:extLst>
            <a:ext uri="{FF2B5EF4-FFF2-40B4-BE49-F238E27FC236}">
              <a16:creationId xmlns:a16="http://schemas.microsoft.com/office/drawing/2014/main" id="{00CE7E26-FB6D-45F4-A054-5F92745B8DE5}"/>
            </a:ext>
          </a:extLst>
        </xdr:cNvPr>
        <xdr:cNvCxnSpPr/>
      </xdr:nvCxnSpPr>
      <xdr:spPr>
        <a:xfrm flipV="1">
          <a:off x="19202400" y="13559155"/>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19" name="楕円 718">
          <a:extLst>
            <a:ext uri="{FF2B5EF4-FFF2-40B4-BE49-F238E27FC236}">
              <a16:creationId xmlns:a16="http://schemas.microsoft.com/office/drawing/2014/main" id="{7E328B3A-EF86-442D-B96C-4D502D3B2154}"/>
            </a:ext>
          </a:extLst>
        </xdr:cNvPr>
        <xdr:cNvSpPr/>
      </xdr:nvSpPr>
      <xdr:spPr>
        <a:xfrm>
          <a:off x="18345150" y="13531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32386</xdr:rowOff>
    </xdr:from>
    <xdr:to>
      <xdr:col>111</xdr:col>
      <xdr:colOff>177800</xdr:colOff>
      <xdr:row>82</xdr:row>
      <xdr:rowOff>38100</xdr:rowOff>
    </xdr:to>
    <xdr:cxnSp macro="">
      <xdr:nvCxnSpPr>
        <xdr:cNvPr id="720" name="直線コネクタ 719">
          <a:extLst>
            <a:ext uri="{FF2B5EF4-FFF2-40B4-BE49-F238E27FC236}">
              <a16:creationId xmlns:a16="http://schemas.microsoft.com/office/drawing/2014/main" id="{A24DC0D0-0A71-447D-82A3-EB1D2CACA439}"/>
            </a:ext>
          </a:extLst>
        </xdr:cNvPr>
        <xdr:cNvCxnSpPr/>
      </xdr:nvCxnSpPr>
      <xdr:spPr>
        <a:xfrm flipV="1">
          <a:off x="18395950" y="13570586"/>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170180</xdr:rowOff>
    </xdr:from>
    <xdr:to>
      <xdr:col>102</xdr:col>
      <xdr:colOff>165100</xdr:colOff>
      <xdr:row>82</xdr:row>
      <xdr:rowOff>100330</xdr:rowOff>
    </xdr:to>
    <xdr:sp macro="" textlink="">
      <xdr:nvSpPr>
        <xdr:cNvPr id="721" name="楕円 720">
          <a:extLst>
            <a:ext uri="{FF2B5EF4-FFF2-40B4-BE49-F238E27FC236}">
              <a16:creationId xmlns:a16="http://schemas.microsoft.com/office/drawing/2014/main" id="{A078BB77-5195-47FD-9D41-51D92E063CE6}"/>
            </a:ext>
          </a:extLst>
        </xdr:cNvPr>
        <xdr:cNvSpPr/>
      </xdr:nvSpPr>
      <xdr:spPr>
        <a:xfrm>
          <a:off x="175514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49530</xdr:rowOff>
    </xdr:to>
    <xdr:cxnSp macro="">
      <xdr:nvCxnSpPr>
        <xdr:cNvPr id="722" name="直線コネクタ 721">
          <a:extLst>
            <a:ext uri="{FF2B5EF4-FFF2-40B4-BE49-F238E27FC236}">
              <a16:creationId xmlns:a16="http://schemas.microsoft.com/office/drawing/2014/main" id="{EF22330D-448F-46C1-9C68-A39D722332D4}"/>
            </a:ext>
          </a:extLst>
        </xdr:cNvPr>
        <xdr:cNvCxnSpPr/>
      </xdr:nvCxnSpPr>
      <xdr:spPr>
        <a:xfrm flipV="1">
          <a:off x="17602200" y="1357630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xdr:rowOff>
    </xdr:from>
    <xdr:to>
      <xdr:col>98</xdr:col>
      <xdr:colOff>38100</xdr:colOff>
      <xdr:row>82</xdr:row>
      <xdr:rowOff>106045</xdr:rowOff>
    </xdr:to>
    <xdr:sp macro="" textlink="">
      <xdr:nvSpPr>
        <xdr:cNvPr id="723" name="楕円 722">
          <a:extLst>
            <a:ext uri="{FF2B5EF4-FFF2-40B4-BE49-F238E27FC236}">
              <a16:creationId xmlns:a16="http://schemas.microsoft.com/office/drawing/2014/main" id="{C38E581C-702C-40CD-AF71-8807460C2CD9}"/>
            </a:ext>
          </a:extLst>
        </xdr:cNvPr>
        <xdr:cNvSpPr/>
      </xdr:nvSpPr>
      <xdr:spPr>
        <a:xfrm>
          <a:off x="16757650" y="13542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49530</xdr:rowOff>
    </xdr:from>
    <xdr:to>
      <xdr:col>102</xdr:col>
      <xdr:colOff>114300</xdr:colOff>
      <xdr:row>82</xdr:row>
      <xdr:rowOff>55245</xdr:rowOff>
    </xdr:to>
    <xdr:cxnSp macro="">
      <xdr:nvCxnSpPr>
        <xdr:cNvPr id="724" name="直線コネクタ 723">
          <a:extLst>
            <a:ext uri="{FF2B5EF4-FFF2-40B4-BE49-F238E27FC236}">
              <a16:creationId xmlns:a16="http://schemas.microsoft.com/office/drawing/2014/main" id="{BD01C4B8-0A87-48FF-9D8A-1385D70ABA9F}"/>
            </a:ext>
          </a:extLst>
        </xdr:cNvPr>
        <xdr:cNvCxnSpPr/>
      </xdr:nvCxnSpPr>
      <xdr:spPr>
        <a:xfrm flipV="1">
          <a:off x="16802100" y="1358773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5" name="n_1aveValue【消防施設】&#10;一人当たり面積">
          <a:extLst>
            <a:ext uri="{FF2B5EF4-FFF2-40B4-BE49-F238E27FC236}">
              <a16:creationId xmlns:a16="http://schemas.microsoft.com/office/drawing/2014/main" id="{931CA875-E2D4-4834-A3EF-EF18D578153C}"/>
            </a:ext>
          </a:extLst>
        </xdr:cNvPr>
        <xdr:cNvSpPr txBox="1"/>
      </xdr:nvSpPr>
      <xdr:spPr>
        <a:xfrm>
          <a:off x="18980227" y="1368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26" name="n_2aveValue【消防施設】&#10;一人当たり面積">
          <a:extLst>
            <a:ext uri="{FF2B5EF4-FFF2-40B4-BE49-F238E27FC236}">
              <a16:creationId xmlns:a16="http://schemas.microsoft.com/office/drawing/2014/main" id="{C1FC1249-CCF6-4738-A30C-FBBFA81BFC9D}"/>
            </a:ext>
          </a:extLst>
        </xdr:cNvPr>
        <xdr:cNvSpPr txBox="1"/>
      </xdr:nvSpPr>
      <xdr:spPr>
        <a:xfrm>
          <a:off x="18180127" y="1366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27" name="n_3aveValue【消防施設】&#10;一人当たり面積">
          <a:extLst>
            <a:ext uri="{FF2B5EF4-FFF2-40B4-BE49-F238E27FC236}">
              <a16:creationId xmlns:a16="http://schemas.microsoft.com/office/drawing/2014/main" id="{C6975557-E195-4F6E-A085-EEE412D03D1A}"/>
            </a:ext>
          </a:extLst>
        </xdr:cNvPr>
        <xdr:cNvSpPr txBox="1"/>
      </xdr:nvSpPr>
      <xdr:spPr>
        <a:xfrm>
          <a:off x="1738637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28" name="n_4aveValue【消防施設】&#10;一人当たり面積">
          <a:extLst>
            <a:ext uri="{FF2B5EF4-FFF2-40B4-BE49-F238E27FC236}">
              <a16:creationId xmlns:a16="http://schemas.microsoft.com/office/drawing/2014/main" id="{EC5FE8DA-FA95-415E-8986-20DD0F644E5B}"/>
            </a:ext>
          </a:extLst>
        </xdr:cNvPr>
        <xdr:cNvSpPr txBox="1"/>
      </xdr:nvSpPr>
      <xdr:spPr>
        <a:xfrm>
          <a:off x="16592627" y="1367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99713</xdr:rowOff>
    </xdr:from>
    <xdr:ext cx="469744" cy="259045"/>
    <xdr:sp macro="" textlink="">
      <xdr:nvSpPr>
        <xdr:cNvPr id="729" name="n_1mainValue【消防施設】&#10;一人当たり面積">
          <a:extLst>
            <a:ext uri="{FF2B5EF4-FFF2-40B4-BE49-F238E27FC236}">
              <a16:creationId xmlns:a16="http://schemas.microsoft.com/office/drawing/2014/main" id="{DD821704-8276-445A-8592-6C3FB0742B63}"/>
            </a:ext>
          </a:extLst>
        </xdr:cNvPr>
        <xdr:cNvSpPr txBox="1"/>
      </xdr:nvSpPr>
      <xdr:spPr>
        <a:xfrm>
          <a:off x="18980227" y="133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30" name="n_2mainValue【消防施設】&#10;一人当たり面積">
          <a:extLst>
            <a:ext uri="{FF2B5EF4-FFF2-40B4-BE49-F238E27FC236}">
              <a16:creationId xmlns:a16="http://schemas.microsoft.com/office/drawing/2014/main" id="{DB1EB837-6378-4ACE-945B-80F25403F549}"/>
            </a:ext>
          </a:extLst>
        </xdr:cNvPr>
        <xdr:cNvSpPr txBox="1"/>
      </xdr:nvSpPr>
      <xdr:spPr>
        <a:xfrm>
          <a:off x="181801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116857</xdr:rowOff>
    </xdr:from>
    <xdr:ext cx="469744" cy="259045"/>
    <xdr:sp macro="" textlink="">
      <xdr:nvSpPr>
        <xdr:cNvPr id="731" name="n_3mainValue【消防施設】&#10;一人当たり面積">
          <a:extLst>
            <a:ext uri="{FF2B5EF4-FFF2-40B4-BE49-F238E27FC236}">
              <a16:creationId xmlns:a16="http://schemas.microsoft.com/office/drawing/2014/main" id="{3039702D-AF5C-43FB-ABB1-E3ED7C85EE57}"/>
            </a:ext>
          </a:extLst>
        </xdr:cNvPr>
        <xdr:cNvSpPr txBox="1"/>
      </xdr:nvSpPr>
      <xdr:spPr>
        <a:xfrm>
          <a:off x="17386377" y="133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122572</xdr:rowOff>
    </xdr:from>
    <xdr:ext cx="469744" cy="259045"/>
    <xdr:sp macro="" textlink="">
      <xdr:nvSpPr>
        <xdr:cNvPr id="732" name="n_4mainValue【消防施設】&#10;一人当たり面積">
          <a:extLst>
            <a:ext uri="{FF2B5EF4-FFF2-40B4-BE49-F238E27FC236}">
              <a16:creationId xmlns:a16="http://schemas.microsoft.com/office/drawing/2014/main" id="{4556F50C-8433-41CF-95E5-5BA24D9F2AE6}"/>
            </a:ext>
          </a:extLst>
        </xdr:cNvPr>
        <xdr:cNvSpPr txBox="1"/>
      </xdr:nvSpPr>
      <xdr:spPr>
        <a:xfrm>
          <a:off x="16592627" y="133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42981407-CBC5-491B-B8ED-5AE37731C908}"/>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89B9340-204F-426E-9B8B-4BB82323860F}"/>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FD0A3CA3-C1F6-4E80-B056-5FE5E394CBF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633128CD-688D-4DCD-BC60-C21A39FE1DF6}"/>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6ADB4D1D-1C99-4AF8-9B70-4B8F9196F22B}"/>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2006FBB-8348-418A-BFF3-00D2299ADBBB}"/>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D5D0EBC-7776-4C14-9903-3B20E7D94117}"/>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89CD022-7E23-41B0-A2C2-C5C724C97AD7}"/>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E04F4B6-DDB7-4E01-A711-D3E12CB10E2B}"/>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856AC076-18BD-4D61-9E21-00A27DEFF771}"/>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7BFDBAF-8877-4E07-98B9-8687CA64F57D}"/>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75C53FF6-2FDE-4D89-82E1-5EA1AAC89A03}"/>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8D11CF2F-A0AF-493A-A0BD-784746CCBC3C}"/>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D512859A-B0B0-44F9-9488-F947A0BFBD30}"/>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5B3F34F5-2015-469A-84D3-1FE06E9709BA}"/>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26891503-62B6-4AAD-92A0-D87C6EC0347B}"/>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6CFC54C-BB2B-46B2-9CD3-2CB14EEDA280}"/>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F1366BE6-DCAA-43EA-85C5-1CD73F5FD004}"/>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22737708-353B-4357-9955-B96ADBF6A629}"/>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6047E7AF-0E29-41B5-AA7E-8BBA77527E2B}"/>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DF663FAA-52AF-4CD1-B4D8-A61F634675E8}"/>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5838E674-25BC-40F0-BAE5-2F3445963A1B}"/>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814D2380-0DE4-40A1-B166-FCD22373BA97}"/>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C10F512-24E1-4525-B40C-1D59DE99AACE}"/>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FAC1F6CD-ED8D-45A0-9505-9E768609944F}"/>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96917E3F-89F6-4E39-B71C-ED3014CCB9B0}"/>
            </a:ext>
          </a:extLst>
        </xdr:cNvPr>
        <xdr:cNvCxnSpPr/>
      </xdr:nvCxnSpPr>
      <xdr:spPr>
        <a:xfrm flipV="1">
          <a:off x="14699614" y="16646616"/>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2602855B-2B8E-4454-8EE9-4F966CEBA8C7}"/>
            </a:ext>
          </a:extLst>
        </xdr:cNvPr>
        <xdr:cNvSpPr txBox="1"/>
      </xdr:nvSpPr>
      <xdr:spPr>
        <a:xfrm>
          <a:off x="14738350" y="1803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489BF534-805F-4A88-801D-DD39F96B2982}"/>
            </a:ext>
          </a:extLst>
        </xdr:cNvPr>
        <xdr:cNvCxnSpPr/>
      </xdr:nvCxnSpPr>
      <xdr:spPr>
        <a:xfrm>
          <a:off x="14611350" y="18029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1" name="【庁舎】&#10;有形固定資産減価償却率最大値テキスト">
          <a:extLst>
            <a:ext uri="{FF2B5EF4-FFF2-40B4-BE49-F238E27FC236}">
              <a16:creationId xmlns:a16="http://schemas.microsoft.com/office/drawing/2014/main" id="{06924512-E065-4FB9-9732-A3BCCFFECC3B}"/>
            </a:ext>
          </a:extLst>
        </xdr:cNvPr>
        <xdr:cNvSpPr txBox="1"/>
      </xdr:nvSpPr>
      <xdr:spPr>
        <a:xfrm>
          <a:off x="14738350" y="1642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2" name="直線コネクタ 761">
          <a:extLst>
            <a:ext uri="{FF2B5EF4-FFF2-40B4-BE49-F238E27FC236}">
              <a16:creationId xmlns:a16="http://schemas.microsoft.com/office/drawing/2014/main" id="{B333AD72-F68B-418C-8D22-A0EA32AF9618}"/>
            </a:ext>
          </a:extLst>
        </xdr:cNvPr>
        <xdr:cNvCxnSpPr/>
      </xdr:nvCxnSpPr>
      <xdr:spPr>
        <a:xfrm>
          <a:off x="14611350" y="16646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63" name="【庁舎】&#10;有形固定資産減価償却率平均値テキスト">
          <a:extLst>
            <a:ext uri="{FF2B5EF4-FFF2-40B4-BE49-F238E27FC236}">
              <a16:creationId xmlns:a16="http://schemas.microsoft.com/office/drawing/2014/main" id="{42A970B1-C596-4C52-BF6C-E4DB7D3F1593}"/>
            </a:ext>
          </a:extLst>
        </xdr:cNvPr>
        <xdr:cNvSpPr txBox="1"/>
      </xdr:nvSpPr>
      <xdr:spPr>
        <a:xfrm>
          <a:off x="14738350" y="17042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E1CF8AFC-64AE-41C9-8781-DD463A70D134}"/>
            </a:ext>
          </a:extLst>
        </xdr:cNvPr>
        <xdr:cNvSpPr/>
      </xdr:nvSpPr>
      <xdr:spPr>
        <a:xfrm>
          <a:off x="14649450" y="17184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5" name="フローチャート: 判断 764">
          <a:extLst>
            <a:ext uri="{FF2B5EF4-FFF2-40B4-BE49-F238E27FC236}">
              <a16:creationId xmlns:a16="http://schemas.microsoft.com/office/drawing/2014/main" id="{79590415-B64E-4D38-B88E-CB9EE92CAFF7}"/>
            </a:ext>
          </a:extLst>
        </xdr:cNvPr>
        <xdr:cNvSpPr/>
      </xdr:nvSpPr>
      <xdr:spPr>
        <a:xfrm>
          <a:off x="13887450" y="1718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10BEF7A4-A1EE-4E08-B937-C358F4E9B1DC}"/>
            </a:ext>
          </a:extLst>
        </xdr:cNvPr>
        <xdr:cNvSpPr/>
      </xdr:nvSpPr>
      <xdr:spPr>
        <a:xfrm>
          <a:off x="13093700" y="1718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7" name="フローチャート: 判断 766">
          <a:extLst>
            <a:ext uri="{FF2B5EF4-FFF2-40B4-BE49-F238E27FC236}">
              <a16:creationId xmlns:a16="http://schemas.microsoft.com/office/drawing/2014/main" id="{3F1F3FCA-AE17-4C0F-9F41-345F59325197}"/>
            </a:ext>
          </a:extLst>
        </xdr:cNvPr>
        <xdr:cNvSpPr/>
      </xdr:nvSpPr>
      <xdr:spPr>
        <a:xfrm>
          <a:off x="12299950" y="17208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8" name="フローチャート: 判断 767">
          <a:extLst>
            <a:ext uri="{FF2B5EF4-FFF2-40B4-BE49-F238E27FC236}">
              <a16:creationId xmlns:a16="http://schemas.microsoft.com/office/drawing/2014/main" id="{11352A31-6F6E-41DC-9D1A-9A80C8C1D799}"/>
            </a:ext>
          </a:extLst>
        </xdr:cNvPr>
        <xdr:cNvSpPr/>
      </xdr:nvSpPr>
      <xdr:spPr>
        <a:xfrm>
          <a:off x="1148715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9B6EE96-9F3B-4748-9340-23BE6C24FCC4}"/>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4349FE1-3EA5-4AB8-AE98-6697C2EC0633}"/>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F333C7B-BA84-43ED-97E9-F43ABF47B68E}"/>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3BE6F81-ED4D-4C8E-B4A9-CD7650007667}"/>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E9FA319-6D65-4B14-8313-BADF42FB9094}"/>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165826</xdr:rowOff>
    </xdr:from>
    <xdr:to>
      <xdr:col>85</xdr:col>
      <xdr:colOff>177800</xdr:colOff>
      <xdr:row>107</xdr:row>
      <xdr:rowOff>95976</xdr:rowOff>
    </xdr:to>
    <xdr:sp macro="" textlink="">
      <xdr:nvSpPr>
        <xdr:cNvPr id="774" name="楕円 773">
          <a:extLst>
            <a:ext uri="{FF2B5EF4-FFF2-40B4-BE49-F238E27FC236}">
              <a16:creationId xmlns:a16="http://schemas.microsoft.com/office/drawing/2014/main" id="{57FEF5A4-3723-46C4-B748-1E7EF0B51606}"/>
            </a:ext>
          </a:extLst>
        </xdr:cNvPr>
        <xdr:cNvSpPr/>
      </xdr:nvSpPr>
      <xdr:spPr>
        <a:xfrm>
          <a:off x="14649450" y="176664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144253</xdr:rowOff>
    </xdr:from>
    <xdr:ext cx="405111" cy="259045"/>
    <xdr:sp macro="" textlink="">
      <xdr:nvSpPr>
        <xdr:cNvPr id="775" name="【庁舎】&#10;有形固定資産減価償却率該当値テキスト">
          <a:extLst>
            <a:ext uri="{FF2B5EF4-FFF2-40B4-BE49-F238E27FC236}">
              <a16:creationId xmlns:a16="http://schemas.microsoft.com/office/drawing/2014/main" id="{4C487A57-2DB5-450C-B5E4-80D62E4CCF76}"/>
            </a:ext>
          </a:extLst>
        </xdr:cNvPr>
        <xdr:cNvSpPr txBox="1"/>
      </xdr:nvSpPr>
      <xdr:spPr>
        <a:xfrm>
          <a:off x="14738350" y="1764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138068</xdr:rowOff>
    </xdr:from>
    <xdr:to>
      <xdr:col>81</xdr:col>
      <xdr:colOff>101600</xdr:colOff>
      <xdr:row>107</xdr:row>
      <xdr:rowOff>68218</xdr:rowOff>
    </xdr:to>
    <xdr:sp macro="" textlink="">
      <xdr:nvSpPr>
        <xdr:cNvPr id="776" name="楕円 775">
          <a:extLst>
            <a:ext uri="{FF2B5EF4-FFF2-40B4-BE49-F238E27FC236}">
              <a16:creationId xmlns:a16="http://schemas.microsoft.com/office/drawing/2014/main" id="{23A1BB00-5117-430C-A93A-8FE4AABFA347}"/>
            </a:ext>
          </a:extLst>
        </xdr:cNvPr>
        <xdr:cNvSpPr/>
      </xdr:nvSpPr>
      <xdr:spPr>
        <a:xfrm>
          <a:off x="13887450" y="17638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17418</xdr:rowOff>
    </xdr:from>
    <xdr:to>
      <xdr:col>85</xdr:col>
      <xdr:colOff>127000</xdr:colOff>
      <xdr:row>107</xdr:row>
      <xdr:rowOff>45176</xdr:rowOff>
    </xdr:to>
    <xdr:cxnSp macro="">
      <xdr:nvCxnSpPr>
        <xdr:cNvPr id="777" name="直線コネクタ 776">
          <a:extLst>
            <a:ext uri="{FF2B5EF4-FFF2-40B4-BE49-F238E27FC236}">
              <a16:creationId xmlns:a16="http://schemas.microsoft.com/office/drawing/2014/main" id="{7491A729-062D-484A-B1D3-957B7CC787A7}"/>
            </a:ext>
          </a:extLst>
        </xdr:cNvPr>
        <xdr:cNvCxnSpPr/>
      </xdr:nvCxnSpPr>
      <xdr:spPr>
        <a:xfrm>
          <a:off x="13938250" y="17683118"/>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778" name="楕円 777">
          <a:extLst>
            <a:ext uri="{FF2B5EF4-FFF2-40B4-BE49-F238E27FC236}">
              <a16:creationId xmlns:a16="http://schemas.microsoft.com/office/drawing/2014/main" id="{C07C6140-11A6-488C-B432-67113AA8A10B}"/>
            </a:ext>
          </a:extLst>
        </xdr:cNvPr>
        <xdr:cNvSpPr/>
      </xdr:nvSpPr>
      <xdr:spPr>
        <a:xfrm>
          <a:off x="13093700" y="176092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17418</xdr:rowOff>
    </xdr:to>
    <xdr:cxnSp macro="">
      <xdr:nvCxnSpPr>
        <xdr:cNvPr id="779" name="直線コネクタ 778">
          <a:extLst>
            <a:ext uri="{FF2B5EF4-FFF2-40B4-BE49-F238E27FC236}">
              <a16:creationId xmlns:a16="http://schemas.microsoft.com/office/drawing/2014/main" id="{FDF32240-3368-4C28-984B-FAA48C35919F}"/>
            </a:ext>
          </a:extLst>
        </xdr:cNvPr>
        <xdr:cNvCxnSpPr/>
      </xdr:nvCxnSpPr>
      <xdr:spPr>
        <a:xfrm>
          <a:off x="13144500" y="17660076"/>
          <a:ext cx="793750"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780" name="楕円 779">
          <a:extLst>
            <a:ext uri="{FF2B5EF4-FFF2-40B4-BE49-F238E27FC236}">
              <a16:creationId xmlns:a16="http://schemas.microsoft.com/office/drawing/2014/main" id="{EAFC361F-D8FD-4908-B1CF-CEC867ED888F}"/>
            </a:ext>
          </a:extLst>
        </xdr:cNvPr>
        <xdr:cNvSpPr/>
      </xdr:nvSpPr>
      <xdr:spPr>
        <a:xfrm>
          <a:off x="12299950" y="17748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133350</xdr:rowOff>
    </xdr:to>
    <xdr:cxnSp macro="">
      <xdr:nvCxnSpPr>
        <xdr:cNvPr id="781" name="直線コネクタ 780">
          <a:extLst>
            <a:ext uri="{FF2B5EF4-FFF2-40B4-BE49-F238E27FC236}">
              <a16:creationId xmlns:a16="http://schemas.microsoft.com/office/drawing/2014/main" id="{E93C004B-A7E0-4CD4-8A83-9C9817E1E0B7}"/>
            </a:ext>
          </a:extLst>
        </xdr:cNvPr>
        <xdr:cNvCxnSpPr/>
      </xdr:nvCxnSpPr>
      <xdr:spPr>
        <a:xfrm flipV="1">
          <a:off x="12344400" y="17660076"/>
          <a:ext cx="800100" cy="13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58057</xdr:rowOff>
    </xdr:from>
    <xdr:to>
      <xdr:col>67</xdr:col>
      <xdr:colOff>101600</xdr:colOff>
      <xdr:row>107</xdr:row>
      <xdr:rowOff>159657</xdr:rowOff>
    </xdr:to>
    <xdr:sp macro="" textlink="">
      <xdr:nvSpPr>
        <xdr:cNvPr id="782" name="楕円 781">
          <a:extLst>
            <a:ext uri="{FF2B5EF4-FFF2-40B4-BE49-F238E27FC236}">
              <a16:creationId xmlns:a16="http://schemas.microsoft.com/office/drawing/2014/main" id="{BD6B0DCE-FE01-4421-8123-D7FDAC5B94D3}"/>
            </a:ext>
          </a:extLst>
        </xdr:cNvPr>
        <xdr:cNvSpPr/>
      </xdr:nvSpPr>
      <xdr:spPr>
        <a:xfrm>
          <a:off x="11487150" y="177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108857</xdr:rowOff>
    </xdr:from>
    <xdr:to>
      <xdr:col>71</xdr:col>
      <xdr:colOff>177800</xdr:colOff>
      <xdr:row>107</xdr:row>
      <xdr:rowOff>133350</xdr:rowOff>
    </xdr:to>
    <xdr:cxnSp macro="">
      <xdr:nvCxnSpPr>
        <xdr:cNvPr id="783" name="直線コネクタ 782">
          <a:extLst>
            <a:ext uri="{FF2B5EF4-FFF2-40B4-BE49-F238E27FC236}">
              <a16:creationId xmlns:a16="http://schemas.microsoft.com/office/drawing/2014/main" id="{0AF13B08-FA4F-45A7-A6DE-A4FAC23D3F0B}"/>
            </a:ext>
          </a:extLst>
        </xdr:cNvPr>
        <xdr:cNvCxnSpPr/>
      </xdr:nvCxnSpPr>
      <xdr:spPr>
        <a:xfrm>
          <a:off x="11537950" y="17774557"/>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784" name="n_1aveValue【庁舎】&#10;有形固定資産減価償却率">
          <a:extLst>
            <a:ext uri="{FF2B5EF4-FFF2-40B4-BE49-F238E27FC236}">
              <a16:creationId xmlns:a16="http://schemas.microsoft.com/office/drawing/2014/main" id="{2BC43D9E-4350-4985-B89F-0E34FF04D7CD}"/>
            </a:ext>
          </a:extLst>
        </xdr:cNvPr>
        <xdr:cNvSpPr txBox="1"/>
      </xdr:nvSpPr>
      <xdr:spPr>
        <a:xfrm>
          <a:off x="13742044" y="1697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5" name="n_2aveValue【庁舎】&#10;有形固定資産減価償却率">
          <a:extLst>
            <a:ext uri="{FF2B5EF4-FFF2-40B4-BE49-F238E27FC236}">
              <a16:creationId xmlns:a16="http://schemas.microsoft.com/office/drawing/2014/main" id="{80C443D3-B6C7-4F97-AFD3-6752935A3AE8}"/>
            </a:ext>
          </a:extLst>
        </xdr:cNvPr>
        <xdr:cNvSpPr txBox="1"/>
      </xdr:nvSpPr>
      <xdr:spPr>
        <a:xfrm>
          <a:off x="1296099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6" name="n_3aveValue【庁舎】&#10;有形固定資産減価償却率">
          <a:extLst>
            <a:ext uri="{FF2B5EF4-FFF2-40B4-BE49-F238E27FC236}">
              <a16:creationId xmlns:a16="http://schemas.microsoft.com/office/drawing/2014/main" id="{48C3852F-520F-449D-BB14-62709E86B605}"/>
            </a:ext>
          </a:extLst>
        </xdr:cNvPr>
        <xdr:cNvSpPr txBox="1"/>
      </xdr:nvSpPr>
      <xdr:spPr>
        <a:xfrm>
          <a:off x="12167244" y="1699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7" name="n_4aveValue【庁舎】&#10;有形固定資産減価償却率">
          <a:extLst>
            <a:ext uri="{FF2B5EF4-FFF2-40B4-BE49-F238E27FC236}">
              <a16:creationId xmlns:a16="http://schemas.microsoft.com/office/drawing/2014/main" id="{8CB5B9E3-4413-4B2A-86E6-D0D5DB595E2C}"/>
            </a:ext>
          </a:extLst>
        </xdr:cNvPr>
        <xdr:cNvSpPr txBox="1"/>
      </xdr:nvSpPr>
      <xdr:spPr>
        <a:xfrm>
          <a:off x="11354444" y="1704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59345</xdr:rowOff>
    </xdr:from>
    <xdr:ext cx="405111" cy="259045"/>
    <xdr:sp macro="" textlink="">
      <xdr:nvSpPr>
        <xdr:cNvPr id="788" name="n_1mainValue【庁舎】&#10;有形固定資産減価償却率">
          <a:extLst>
            <a:ext uri="{FF2B5EF4-FFF2-40B4-BE49-F238E27FC236}">
              <a16:creationId xmlns:a16="http://schemas.microsoft.com/office/drawing/2014/main" id="{AB913067-D809-4E44-9FE2-E1A128D41222}"/>
            </a:ext>
          </a:extLst>
        </xdr:cNvPr>
        <xdr:cNvSpPr txBox="1"/>
      </xdr:nvSpPr>
      <xdr:spPr>
        <a:xfrm>
          <a:off x="13742044" y="17725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789" name="n_2mainValue【庁舎】&#10;有形固定資産減価償却率">
          <a:extLst>
            <a:ext uri="{FF2B5EF4-FFF2-40B4-BE49-F238E27FC236}">
              <a16:creationId xmlns:a16="http://schemas.microsoft.com/office/drawing/2014/main" id="{F6D450B8-0849-45F1-AF60-BC41A19F2F0F}"/>
            </a:ext>
          </a:extLst>
        </xdr:cNvPr>
        <xdr:cNvSpPr txBox="1"/>
      </xdr:nvSpPr>
      <xdr:spPr>
        <a:xfrm>
          <a:off x="12960994" y="1769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790" name="n_3mainValue【庁舎】&#10;有形固定資産減価償却率">
          <a:extLst>
            <a:ext uri="{FF2B5EF4-FFF2-40B4-BE49-F238E27FC236}">
              <a16:creationId xmlns:a16="http://schemas.microsoft.com/office/drawing/2014/main" id="{B8062118-03EB-4B41-A829-43796C0933C7}"/>
            </a:ext>
          </a:extLst>
        </xdr:cNvPr>
        <xdr:cNvSpPr txBox="1"/>
      </xdr:nvSpPr>
      <xdr:spPr>
        <a:xfrm>
          <a:off x="121672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150784</xdr:rowOff>
    </xdr:from>
    <xdr:ext cx="405111" cy="259045"/>
    <xdr:sp macro="" textlink="">
      <xdr:nvSpPr>
        <xdr:cNvPr id="791" name="n_4mainValue【庁舎】&#10;有形固定資産減価償却率">
          <a:extLst>
            <a:ext uri="{FF2B5EF4-FFF2-40B4-BE49-F238E27FC236}">
              <a16:creationId xmlns:a16="http://schemas.microsoft.com/office/drawing/2014/main" id="{AF98A375-E171-40B0-B205-32BE74BCA6BF}"/>
            </a:ext>
          </a:extLst>
        </xdr:cNvPr>
        <xdr:cNvSpPr txBox="1"/>
      </xdr:nvSpPr>
      <xdr:spPr>
        <a:xfrm>
          <a:off x="11354444" y="1781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195B703-DA91-4046-BB8C-42EA305BF125}"/>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58024A3D-FA16-4E9A-9B30-1852C808010F}"/>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E8670FAC-20D5-4057-808B-B5EB5BEB9DDD}"/>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EA18D314-058A-489E-A4A5-1F5C2423D22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A0EBE9E4-95C6-468F-B3B9-414EAB7B5802}"/>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EB8CE76C-D1BD-449D-AB07-2FB2742C2C97}"/>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912284D2-E3C3-4433-A89F-0A7F92FD4DDA}"/>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BB30DAB-D166-4FBF-AF09-EE703447140C}"/>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55EE725E-FF56-4252-A590-895C7CCCCDD7}"/>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D2E0969A-EE6B-4F05-B931-7396570C09EA}"/>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F0FD568D-E635-4816-8B97-2E65A0A09BD8}"/>
            </a:ext>
          </a:extLst>
        </xdr:cNvPr>
        <xdr:cNvSpPr txBox="1"/>
      </xdr:nvSpPr>
      <xdr:spPr>
        <a:xfrm>
          <a:off x="160491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99B4E801-877F-4954-8C72-3FADFB13671D}"/>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09FDFAD6-266E-434A-A350-800CC1B4825F}"/>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B18ECD02-9D37-42E9-AE65-1938805FAB77}"/>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9F0610C7-3ABA-48C5-9521-CB0523DE5C36}"/>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15F5AD72-E89A-4106-939C-E3ABB8E8295F}"/>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F8125CB2-CE2B-4FFC-AE2C-9517B4C4A1EE}"/>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361CE2F9-4D77-4799-AD5E-87EC54647F5B}"/>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18FFF5BE-91D4-46F8-B8FA-47C3EE23B020}"/>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C242DD24-31F4-4A29-AC69-E39394F4C657}"/>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43BF7450-82FD-4B1E-A0E8-6FFE73531266}"/>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403BC4B5-FD9A-400A-AA73-CF452F3E9549}"/>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2A558931-40B5-45ED-825F-A5E5EF9D2571}"/>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99AD3CBF-453B-4D71-87C2-ED0C513F3C81}"/>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EA3DBE07-C47B-4AAA-AE66-CF9EFED4B02A}"/>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641BCB78-67F1-48C0-910A-D29DB60C118F}"/>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A5219428-F5D0-4788-933E-22145411E6AB}"/>
            </a:ext>
          </a:extLst>
        </xdr:cNvPr>
        <xdr:cNvCxnSpPr/>
      </xdr:nvCxnSpPr>
      <xdr:spPr>
        <a:xfrm flipV="1">
          <a:off x="19951064" y="16533949"/>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7A5411F9-E683-406E-A628-207E7547B2AD}"/>
            </a:ext>
          </a:extLst>
        </xdr:cNvPr>
        <xdr:cNvSpPr txBox="1"/>
      </xdr:nvSpPr>
      <xdr:spPr>
        <a:xfrm>
          <a:off x="19989800" y="180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A0453CFF-4FD5-4BE2-9616-46172D2E0CE5}"/>
            </a:ext>
          </a:extLst>
        </xdr:cNvPr>
        <xdr:cNvCxnSpPr/>
      </xdr:nvCxnSpPr>
      <xdr:spPr>
        <a:xfrm>
          <a:off x="19881850" y="18028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9E5C7058-9672-4C30-B686-612E61C9682C}"/>
            </a:ext>
          </a:extLst>
        </xdr:cNvPr>
        <xdr:cNvSpPr txBox="1"/>
      </xdr:nvSpPr>
      <xdr:spPr>
        <a:xfrm>
          <a:off x="19989800" y="163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3DD06941-2AA0-41B1-BC0A-C78CAEBBA4A9}"/>
            </a:ext>
          </a:extLst>
        </xdr:cNvPr>
        <xdr:cNvCxnSpPr/>
      </xdr:nvCxnSpPr>
      <xdr:spPr>
        <a:xfrm>
          <a:off x="19881850" y="16533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3" name="【庁舎】&#10;一人当たり面積平均値テキスト">
          <a:extLst>
            <a:ext uri="{FF2B5EF4-FFF2-40B4-BE49-F238E27FC236}">
              <a16:creationId xmlns:a16="http://schemas.microsoft.com/office/drawing/2014/main" id="{14232EA4-3A99-4849-88BD-3ECD830C0B4E}"/>
            </a:ext>
          </a:extLst>
        </xdr:cNvPr>
        <xdr:cNvSpPr txBox="1"/>
      </xdr:nvSpPr>
      <xdr:spPr>
        <a:xfrm>
          <a:off x="19989800" y="17400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5D641767-B402-498A-A3C8-D0FE3D047047}"/>
            </a:ext>
          </a:extLst>
        </xdr:cNvPr>
        <xdr:cNvSpPr/>
      </xdr:nvSpPr>
      <xdr:spPr>
        <a:xfrm>
          <a:off x="19900900" y="175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11FA2744-DBFF-442F-BF2D-1C39901D90BE}"/>
            </a:ext>
          </a:extLst>
        </xdr:cNvPr>
        <xdr:cNvSpPr/>
      </xdr:nvSpPr>
      <xdr:spPr>
        <a:xfrm>
          <a:off x="19157950" y="17574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49FD797E-5131-457F-AED8-B47385690674}"/>
            </a:ext>
          </a:extLst>
        </xdr:cNvPr>
        <xdr:cNvSpPr/>
      </xdr:nvSpPr>
      <xdr:spPr>
        <a:xfrm>
          <a:off x="18345150" y="17578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27" name="フローチャート: 判断 826">
          <a:extLst>
            <a:ext uri="{FF2B5EF4-FFF2-40B4-BE49-F238E27FC236}">
              <a16:creationId xmlns:a16="http://schemas.microsoft.com/office/drawing/2014/main" id="{865A1AB0-F2FD-4E17-9A78-3A5FE227771F}"/>
            </a:ext>
          </a:extLst>
        </xdr:cNvPr>
        <xdr:cNvSpPr/>
      </xdr:nvSpPr>
      <xdr:spPr>
        <a:xfrm>
          <a:off x="17551400" y="176207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28" name="フローチャート: 判断 827">
          <a:extLst>
            <a:ext uri="{FF2B5EF4-FFF2-40B4-BE49-F238E27FC236}">
              <a16:creationId xmlns:a16="http://schemas.microsoft.com/office/drawing/2014/main" id="{D2D026D0-3326-410F-98CF-9453B08321C9}"/>
            </a:ext>
          </a:extLst>
        </xdr:cNvPr>
        <xdr:cNvSpPr/>
      </xdr:nvSpPr>
      <xdr:spPr>
        <a:xfrm>
          <a:off x="16757650" y="175880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57500DE-DF84-42B8-AB55-B42497B0CB14}"/>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5198CFC-30EC-485F-A9B3-BEC18C550503}"/>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24CC4A0-9146-4F54-9B64-BEE129B577EB}"/>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B7D7297-8DCE-4066-9859-C013FAAC3B7D}"/>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F1FAE2E-2F7B-4A78-B505-8CF9BFD08ECA}"/>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834" name="楕円 833">
          <a:extLst>
            <a:ext uri="{FF2B5EF4-FFF2-40B4-BE49-F238E27FC236}">
              <a16:creationId xmlns:a16="http://schemas.microsoft.com/office/drawing/2014/main" id="{F9326622-32E6-4FEE-8199-FB35F6C89711}"/>
            </a:ext>
          </a:extLst>
        </xdr:cNvPr>
        <xdr:cNvSpPr/>
      </xdr:nvSpPr>
      <xdr:spPr>
        <a:xfrm>
          <a:off x="199009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835" name="【庁舎】&#10;一人当たり面積該当値テキスト">
          <a:extLst>
            <a:ext uri="{FF2B5EF4-FFF2-40B4-BE49-F238E27FC236}">
              <a16:creationId xmlns:a16="http://schemas.microsoft.com/office/drawing/2014/main" id="{9C23D123-54F5-45BD-B54A-7D281F981426}"/>
            </a:ext>
          </a:extLst>
        </xdr:cNvPr>
        <xdr:cNvSpPr txBox="1"/>
      </xdr:nvSpPr>
      <xdr:spPr>
        <a:xfrm>
          <a:off x="19989800" y="1782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836" name="楕円 835">
          <a:extLst>
            <a:ext uri="{FF2B5EF4-FFF2-40B4-BE49-F238E27FC236}">
              <a16:creationId xmlns:a16="http://schemas.microsoft.com/office/drawing/2014/main" id="{A6056DB4-7D3D-4D93-821A-D1B7CA68BEF6}"/>
            </a:ext>
          </a:extLst>
        </xdr:cNvPr>
        <xdr:cNvSpPr/>
      </xdr:nvSpPr>
      <xdr:spPr>
        <a:xfrm>
          <a:off x="19157950" y="17843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837" name="直線コネクタ 836">
          <a:extLst>
            <a:ext uri="{FF2B5EF4-FFF2-40B4-BE49-F238E27FC236}">
              <a16:creationId xmlns:a16="http://schemas.microsoft.com/office/drawing/2014/main" id="{6269AB2D-F569-4DAB-88FC-8246197E86A9}"/>
            </a:ext>
          </a:extLst>
        </xdr:cNvPr>
        <xdr:cNvCxnSpPr/>
      </xdr:nvCxnSpPr>
      <xdr:spPr>
        <a:xfrm>
          <a:off x="19202400" y="1789393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18869</xdr:rowOff>
    </xdr:from>
    <xdr:to>
      <xdr:col>107</xdr:col>
      <xdr:colOff>101600</xdr:colOff>
      <xdr:row>108</xdr:row>
      <xdr:rowOff>120469</xdr:rowOff>
    </xdr:to>
    <xdr:sp macro="" textlink="">
      <xdr:nvSpPr>
        <xdr:cNvPr id="838" name="楕円 837">
          <a:extLst>
            <a:ext uri="{FF2B5EF4-FFF2-40B4-BE49-F238E27FC236}">
              <a16:creationId xmlns:a16="http://schemas.microsoft.com/office/drawing/2014/main" id="{713F23E6-9988-475A-9E59-13E95D97C6EC}"/>
            </a:ext>
          </a:extLst>
        </xdr:cNvPr>
        <xdr:cNvSpPr/>
      </xdr:nvSpPr>
      <xdr:spPr>
        <a:xfrm>
          <a:off x="1834515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69669</xdr:rowOff>
    </xdr:to>
    <xdr:cxnSp macro="">
      <xdr:nvCxnSpPr>
        <xdr:cNvPr id="839" name="直線コネクタ 838">
          <a:extLst>
            <a:ext uri="{FF2B5EF4-FFF2-40B4-BE49-F238E27FC236}">
              <a16:creationId xmlns:a16="http://schemas.microsoft.com/office/drawing/2014/main" id="{D5197AB6-9942-4035-ADF6-C66A57013A9A}"/>
            </a:ext>
          </a:extLst>
        </xdr:cNvPr>
        <xdr:cNvCxnSpPr/>
      </xdr:nvCxnSpPr>
      <xdr:spPr>
        <a:xfrm flipV="1">
          <a:off x="18395950" y="17893937"/>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0" name="楕円 839">
          <a:extLst>
            <a:ext uri="{FF2B5EF4-FFF2-40B4-BE49-F238E27FC236}">
              <a16:creationId xmlns:a16="http://schemas.microsoft.com/office/drawing/2014/main" id="{32DA378D-65A3-4B67-9142-E1707CB56440}"/>
            </a:ext>
          </a:extLst>
        </xdr:cNvPr>
        <xdr:cNvSpPr/>
      </xdr:nvSpPr>
      <xdr:spPr>
        <a:xfrm>
          <a:off x="17551400" y="1777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108</xdr:row>
      <xdr:rowOff>69669</xdr:rowOff>
    </xdr:to>
    <xdr:cxnSp macro="">
      <xdr:nvCxnSpPr>
        <xdr:cNvPr id="841" name="直線コネクタ 840">
          <a:extLst>
            <a:ext uri="{FF2B5EF4-FFF2-40B4-BE49-F238E27FC236}">
              <a16:creationId xmlns:a16="http://schemas.microsoft.com/office/drawing/2014/main" id="{E71A6C71-0234-4F19-8CF6-707073AB697E}"/>
            </a:ext>
          </a:extLst>
        </xdr:cNvPr>
        <xdr:cNvCxnSpPr/>
      </xdr:nvCxnSpPr>
      <xdr:spPr>
        <a:xfrm>
          <a:off x="17602200" y="17821911"/>
          <a:ext cx="793750" cy="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842" name="楕円 841">
          <a:extLst>
            <a:ext uri="{FF2B5EF4-FFF2-40B4-BE49-F238E27FC236}">
              <a16:creationId xmlns:a16="http://schemas.microsoft.com/office/drawing/2014/main" id="{15F3ED74-EF08-4461-9E6C-2DE17E71A64F}"/>
            </a:ext>
          </a:extLst>
        </xdr:cNvPr>
        <xdr:cNvSpPr/>
      </xdr:nvSpPr>
      <xdr:spPr>
        <a:xfrm>
          <a:off x="16757650" y="176862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156211</xdr:rowOff>
    </xdr:to>
    <xdr:cxnSp macro="">
      <xdr:nvCxnSpPr>
        <xdr:cNvPr id="843" name="直線コネクタ 842">
          <a:extLst>
            <a:ext uri="{FF2B5EF4-FFF2-40B4-BE49-F238E27FC236}">
              <a16:creationId xmlns:a16="http://schemas.microsoft.com/office/drawing/2014/main" id="{16097092-AF6C-4527-941D-E232F9F34F0D}"/>
            </a:ext>
          </a:extLst>
        </xdr:cNvPr>
        <xdr:cNvCxnSpPr/>
      </xdr:nvCxnSpPr>
      <xdr:spPr>
        <a:xfrm>
          <a:off x="16802100" y="17737001"/>
          <a:ext cx="8001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4" name="n_1aveValue【庁舎】&#10;一人当たり面積">
          <a:extLst>
            <a:ext uri="{FF2B5EF4-FFF2-40B4-BE49-F238E27FC236}">
              <a16:creationId xmlns:a16="http://schemas.microsoft.com/office/drawing/2014/main" id="{0F6D3251-4D5B-4813-83A8-48F21C350DD3}"/>
            </a:ext>
          </a:extLst>
        </xdr:cNvPr>
        <xdr:cNvSpPr txBox="1"/>
      </xdr:nvSpPr>
      <xdr:spPr>
        <a:xfrm>
          <a:off x="18980227" y="173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5" name="n_2aveValue【庁舎】&#10;一人当たり面積">
          <a:extLst>
            <a:ext uri="{FF2B5EF4-FFF2-40B4-BE49-F238E27FC236}">
              <a16:creationId xmlns:a16="http://schemas.microsoft.com/office/drawing/2014/main" id="{8B6C2D92-07A4-437B-A06A-9A35F8EE3D59}"/>
            </a:ext>
          </a:extLst>
        </xdr:cNvPr>
        <xdr:cNvSpPr txBox="1"/>
      </xdr:nvSpPr>
      <xdr:spPr>
        <a:xfrm>
          <a:off x="1818012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46" name="n_3aveValue【庁舎】&#10;一人当たり面積">
          <a:extLst>
            <a:ext uri="{FF2B5EF4-FFF2-40B4-BE49-F238E27FC236}">
              <a16:creationId xmlns:a16="http://schemas.microsoft.com/office/drawing/2014/main" id="{88F4C076-6BE6-4B16-A7DC-98D6438B1C58}"/>
            </a:ext>
          </a:extLst>
        </xdr:cNvPr>
        <xdr:cNvSpPr txBox="1"/>
      </xdr:nvSpPr>
      <xdr:spPr>
        <a:xfrm>
          <a:off x="1738637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47" name="n_4aveValue【庁舎】&#10;一人当たり面積">
          <a:extLst>
            <a:ext uri="{FF2B5EF4-FFF2-40B4-BE49-F238E27FC236}">
              <a16:creationId xmlns:a16="http://schemas.microsoft.com/office/drawing/2014/main" id="{B5200A17-93F9-4178-BEA0-C76E28C9CDC9}"/>
            </a:ext>
          </a:extLst>
        </xdr:cNvPr>
        <xdr:cNvSpPr txBox="1"/>
      </xdr:nvSpPr>
      <xdr:spPr>
        <a:xfrm>
          <a:off x="16592627" y="173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48" name="n_1mainValue【庁舎】&#10;一人当たり面積">
          <a:extLst>
            <a:ext uri="{FF2B5EF4-FFF2-40B4-BE49-F238E27FC236}">
              <a16:creationId xmlns:a16="http://schemas.microsoft.com/office/drawing/2014/main" id="{4F826733-1B6B-47B7-9E1D-847C4933B503}"/>
            </a:ext>
          </a:extLst>
        </xdr:cNvPr>
        <xdr:cNvSpPr txBox="1"/>
      </xdr:nvSpPr>
      <xdr:spPr>
        <a:xfrm>
          <a:off x="18980227" y="1793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111596</xdr:rowOff>
    </xdr:from>
    <xdr:ext cx="469744" cy="259045"/>
    <xdr:sp macro="" textlink="">
      <xdr:nvSpPr>
        <xdr:cNvPr id="849" name="n_2mainValue【庁舎】&#10;一人当たり面積">
          <a:extLst>
            <a:ext uri="{FF2B5EF4-FFF2-40B4-BE49-F238E27FC236}">
              <a16:creationId xmlns:a16="http://schemas.microsoft.com/office/drawing/2014/main" id="{A53CE534-5D7A-4D18-9D29-7939A042B467}"/>
            </a:ext>
          </a:extLst>
        </xdr:cNvPr>
        <xdr:cNvSpPr txBox="1"/>
      </xdr:nvSpPr>
      <xdr:spPr>
        <a:xfrm>
          <a:off x="181801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0" name="n_3mainValue【庁舎】&#10;一人当たり面積">
          <a:extLst>
            <a:ext uri="{FF2B5EF4-FFF2-40B4-BE49-F238E27FC236}">
              <a16:creationId xmlns:a16="http://schemas.microsoft.com/office/drawing/2014/main" id="{9233EF00-9D6B-4DEA-86BD-29F9D313C017}"/>
            </a:ext>
          </a:extLst>
        </xdr:cNvPr>
        <xdr:cNvSpPr txBox="1"/>
      </xdr:nvSpPr>
      <xdr:spPr>
        <a:xfrm>
          <a:off x="1738637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851" name="n_4mainValue【庁舎】&#10;一人当たり面積">
          <a:extLst>
            <a:ext uri="{FF2B5EF4-FFF2-40B4-BE49-F238E27FC236}">
              <a16:creationId xmlns:a16="http://schemas.microsoft.com/office/drawing/2014/main" id="{8E855813-366D-4192-BEC6-936D25E9BB99}"/>
            </a:ext>
          </a:extLst>
        </xdr:cNvPr>
        <xdr:cNvSpPr txBox="1"/>
      </xdr:nvSpPr>
      <xdr:spPr>
        <a:xfrm>
          <a:off x="16592627" y="1777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2947851A-B537-4056-9FBA-BAC97911CDB4}"/>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3BDFB1C3-E033-4AE5-BE5B-F2A105D6D31E}"/>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595013FE-8500-4DD4-8E2E-08AADDF37D06}"/>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類似団体と比べて、総じて有形固定資産減価償却率が高くなっており、施設の老朽化が進んでいる。図書館、廃棄物処理施設、体育館・プール、消防施設は類似団体と比較すると、市民一人当たりの面積や固定資産額が大きくなっており、</a:t>
          </a:r>
          <a:r>
            <a:rPr lang="ja-JP" altLang="ja-JP" sz="1100" b="0" i="0" baseline="0">
              <a:solidFill>
                <a:srgbClr val="FF0000"/>
              </a:solidFill>
              <a:effectLst/>
              <a:latin typeface="BIZ UDゴシック" panose="020B0400000000000000" pitchFamily="49" charset="-128"/>
              <a:ea typeface="BIZ UDゴシック" panose="020B0400000000000000" pitchFamily="49" charset="-128"/>
              <a:cs typeface="+mn-cs"/>
            </a:rPr>
            <a:t>特に廃棄物処理施設の施設費用は類似団体中で最も高</a:t>
          </a:r>
          <a:r>
            <a:rPr lang="ja-JP" altLang="en-US" sz="1100" b="0" i="0" baseline="0">
              <a:solidFill>
                <a:srgbClr val="FF0000"/>
              </a:solidFill>
              <a:effectLst/>
              <a:latin typeface="BIZ UDゴシック" panose="020B0400000000000000" pitchFamily="49" charset="-128"/>
              <a:ea typeface="BIZ UDゴシック" panose="020B0400000000000000" pitchFamily="49" charset="-128"/>
              <a:cs typeface="+mn-cs"/>
            </a:rPr>
            <a:t>い</a:t>
          </a:r>
          <a:r>
            <a:rPr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こと</a:t>
          </a:r>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から、今後の維持管理費用は類似団体より大きくなることが想定される。</a:t>
          </a:r>
          <a:endParaRPr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一方、福祉施設、市民会館、庁舎の市民一人当たり面積は類似団体を下回っている。</a:t>
          </a:r>
          <a:endParaRPr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lang="ja-JP"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これらの結果を踏まえ、施設ごとに適切な市民サービスの水準を検討しながら、「公共施設マネジメント」に基づく施設の更新、廃止、統合及び複合化を進めていく必要性がより一層高くなっていくと考えられ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年度の基準財政収入額（分子）は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、市民税や固定資産税のほか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地方消費税交付金の増額に伴い、前年度比＋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416</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5.0</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の増となった。</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また基準財政需要額</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分母</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、国の補正予算に地方交付税の総額が増額されたこと</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伴い、臨時経済対策費、臨時財政対策債償還基金費が創設され、普通交付税の再算定が行われたことなどにより、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325</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増となったことから、単年度数値</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0.55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前年度から</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0.01</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ポイント増加</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し</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たが</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3</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か年平均数値では</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0.54</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0.01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減少した</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今後、人口減少対策等による税収の確保や公共施設の適正な維持管理など</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将来を見据えた効率的な行財政で支えるまちづくりを展開し、歳出の削減に努める。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年度の経常収支比率は</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95.5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ポイントの増となった。主な要因としては、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普通交付税や</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臨時財政対策債の減による経常一般財源収入</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比率算定における分母</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の減と、</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電気料金の高騰等に伴う光熱水費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の増</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、医療費の増に伴う扶助費の増</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などによる経常経費充当一般財源</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比率算定における分子</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の増加によるものである。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今後も引き続き、</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公共施設マネジメント基本方針による</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既存</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施設の</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見直しの検討</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や、</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事業の選択と集中を進めることにより、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経常経費の抑制に努める。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111760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8186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18034</xdr:rowOff>
    </xdr:from>
    <xdr:to>
      <xdr:col>19</xdr:col>
      <xdr:colOff>133350</xdr:colOff>
      <xdr:row>63</xdr:row>
      <xdr:rowOff>80518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76484"/>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63</xdr:row>
      <xdr:rowOff>167386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6484"/>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167386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046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138684</xdr:rowOff>
    </xdr:from>
    <xdr:to>
      <xdr:col>15</xdr:col>
      <xdr:colOff>133350</xdr:colOff>
      <xdr:row>61</xdr:row>
      <xdr:rowOff>68834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53611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人件費については、人事院勧告による基本給の引き上げや</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年度能登半島地震対応により時間外手当が増加したことから、前年度比＋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87</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1.7</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の増加となった</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物件費については、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電気料金の高騰等に伴い光熱水費が増加したことなどに伴い</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551</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百万円</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7.5</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の増加となった</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全国平均と比較すると平均を上回っており、</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今後も引き続き</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、公共施設マネジメント基本方針による</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既存施設の見直しの検討や</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事業の選択と集中を進めることにより、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行政経費の削減に努める。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5776</xdr:rowOff>
    </xdr:from>
    <xdr:to>
      <xdr:col>23</xdr:col>
      <xdr:colOff>133350</xdr:colOff>
      <xdr:row>84</xdr:row>
      <xdr:rowOff>74144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07576"/>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166787</xdr:rowOff>
    </xdr:from>
    <xdr:to>
      <xdr:col>19</xdr:col>
      <xdr:colOff>133350</xdr:colOff>
      <xdr:row>84</xdr:row>
      <xdr:rowOff>5776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97137"/>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48340</xdr:rowOff>
    </xdr:from>
    <xdr:to>
      <xdr:col>15</xdr:col>
      <xdr:colOff>82550</xdr:colOff>
      <xdr:row>83</xdr:row>
      <xdr:rowOff>166787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8690"/>
          <a:ext cx="889000" cy="1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69693</xdr:rowOff>
    </xdr:from>
    <xdr:to>
      <xdr:col>11</xdr:col>
      <xdr:colOff>31750</xdr:colOff>
      <xdr:row>83</xdr:row>
      <xdr:rowOff>48340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8593"/>
          <a:ext cx="889000" cy="1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23344</xdr:rowOff>
    </xdr:from>
    <xdr:to>
      <xdr:col>23</xdr:col>
      <xdr:colOff>184150</xdr:colOff>
      <xdr:row>84</xdr:row>
      <xdr:rowOff>124944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166871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126426</xdr:rowOff>
    </xdr:from>
    <xdr:to>
      <xdr:col>19</xdr:col>
      <xdr:colOff>184150</xdr:colOff>
      <xdr:row>84</xdr:row>
      <xdr:rowOff>56576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41353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4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115987</xdr:rowOff>
    </xdr:from>
    <xdr:to>
      <xdr:col>15</xdr:col>
      <xdr:colOff>133350</xdr:colOff>
      <xdr:row>84</xdr:row>
      <xdr:rowOff>46137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168990</xdr:rowOff>
    </xdr:from>
    <xdr:to>
      <xdr:col>11</xdr:col>
      <xdr:colOff>82550</xdr:colOff>
      <xdr:row>83</xdr:row>
      <xdr:rowOff>99140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1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18893</xdr:rowOff>
    </xdr:from>
    <xdr:to>
      <xdr:col>7</xdr:col>
      <xdr:colOff>31750</xdr:colOff>
      <xdr:row>82</xdr:row>
      <xdr:rowOff>120493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105270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全国市平均、類似団体内平均を下回っている。引き続き国の制度に合わせた見直しを行いながら、給与の適正化に努める。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94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567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8363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消防業務が広域ではなく市単独で構成されていることや、公立保育園数が多</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く</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、保育士の配置</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が必要なことなど</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から、類似団体の平均値を超えている。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引き続き</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施設の統廃合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の検討を進めるほか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、指定管理者制度の活用、業務の民間委託、計画的な人員配置</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を進め、</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職員</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数</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の適正化を図る。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25294</xdr:rowOff>
    </xdr:from>
    <xdr:to>
      <xdr:col>81</xdr:col>
      <xdr:colOff>44450</xdr:colOff>
      <xdr:row>64</xdr:row>
      <xdr:rowOff>43392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98094"/>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5186</xdr:rowOff>
    </xdr:from>
    <xdr:to>
      <xdr:col>77</xdr:col>
      <xdr:colOff>44450</xdr:colOff>
      <xdr:row>64</xdr:row>
      <xdr:rowOff>25294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7798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148484</xdr:rowOff>
    </xdr:from>
    <xdr:to>
      <xdr:col>72</xdr:col>
      <xdr:colOff>203200</xdr:colOff>
      <xdr:row>64</xdr:row>
      <xdr:rowOff>5186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4983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104246</xdr:rowOff>
    </xdr:from>
    <xdr:to>
      <xdr:col>68</xdr:col>
      <xdr:colOff>152400</xdr:colOff>
      <xdr:row>63</xdr:row>
      <xdr:rowOff>148484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559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164042</xdr:rowOff>
    </xdr:from>
    <xdr:to>
      <xdr:col>81</xdr:col>
      <xdr:colOff>95250</xdr:colOff>
      <xdr:row>64</xdr:row>
      <xdr:rowOff>94192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136119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3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145944</xdr:rowOff>
    </xdr:from>
    <xdr:to>
      <xdr:col>77</xdr:col>
      <xdr:colOff>95250</xdr:colOff>
      <xdr:row>64</xdr:row>
      <xdr:rowOff>76094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60871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3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125836</xdr:rowOff>
    </xdr:from>
    <xdr:to>
      <xdr:col>73</xdr:col>
      <xdr:colOff>44450</xdr:colOff>
      <xdr:row>64</xdr:row>
      <xdr:rowOff>55986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40763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97684</xdr:rowOff>
    </xdr:from>
    <xdr:to>
      <xdr:col>68</xdr:col>
      <xdr:colOff>203200</xdr:colOff>
      <xdr:row>64</xdr:row>
      <xdr:rowOff>27834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53446</xdr:rowOff>
    </xdr:from>
    <xdr:to>
      <xdr:col>64</xdr:col>
      <xdr:colOff>152400</xdr:colOff>
      <xdr:row>63</xdr:row>
      <xdr:rowOff>155046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139823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4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実質公債費比率は、</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8.7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％で、前年度から</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している。これは、</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単年度数値において、繰上償還額及び借換債額を除いた市債の償還額</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比率の算定における分子</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が減少し</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たことに加え</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基準財政収入額として算定される市税や地方消費税交付金等の各種交付金が前年度比で増加したことにより、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標準財政規模</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比率の算定における分母</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が増加</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した</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ことによる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ものである。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昨年度から比率は改善したが、</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類似団体と比較すると</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ポイント上回って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いることから</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、今後も交付税措置率の高い市債を活用し、また、</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建設</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事業</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の選択と集中を進めることで</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更なる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比率の</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改善に努める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119634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008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109982</xdr:rowOff>
    </xdr:from>
    <xdr:to>
      <xdr:col>77</xdr:col>
      <xdr:colOff>44450</xdr:colOff>
      <xdr:row>41</xdr:row>
      <xdr:rowOff>119634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394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109982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71374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将来負担比率については、前年度から</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4.1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ポイント増加している。これは、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加賀温泉駅周辺施設整備事業や東和中学校改築・改修をはじめとした大型事業の財源として市債を発行したことにより、市債残高が前年度比＋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543</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百真年と増加したことに加え、合併特例債や臨時財政対策債といった交付税措置が高い市債の残高が減少したことに伴い、市債残高全体に対する交付税措置額が減少</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比率の算定における分母が</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したことなどによるものである。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類似団体と比較すると依然高い水準であることから、</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引き続き</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中期財政計画に基づき、</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建設事業についても選択と集中や、事業費の平準化を進め、</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地方債残高</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を抑制し</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、財政の健全化に努める。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64286</xdr:rowOff>
    </xdr:from>
    <xdr:to>
      <xdr:col>81</xdr:col>
      <xdr:colOff>44450</xdr:colOff>
      <xdr:row>20</xdr:row>
      <xdr:rowOff>111397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493286"/>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165644</xdr:rowOff>
    </xdr:from>
    <xdr:to>
      <xdr:col>77</xdr:col>
      <xdr:colOff>44450</xdr:colOff>
      <xdr:row>20</xdr:row>
      <xdr:rowOff>64286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423194"/>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120831</xdr:rowOff>
    </xdr:from>
    <xdr:to>
      <xdr:col>72</xdr:col>
      <xdr:colOff>203200</xdr:colOff>
      <xdr:row>19</xdr:row>
      <xdr:rowOff>165644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37838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61323</xdr:rowOff>
    </xdr:from>
    <xdr:to>
      <xdr:col>68</xdr:col>
      <xdr:colOff>152400</xdr:colOff>
      <xdr:row>19</xdr:row>
      <xdr:rowOff>120831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147423"/>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60597</xdr:rowOff>
    </xdr:from>
    <xdr:to>
      <xdr:col>81</xdr:col>
      <xdr:colOff>95250</xdr:colOff>
      <xdr:row>20</xdr:row>
      <xdr:rowOff>162197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4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32674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4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13486</xdr:rowOff>
    </xdr:from>
    <xdr:to>
      <xdr:col>77</xdr:col>
      <xdr:colOff>95250</xdr:colOff>
      <xdr:row>20</xdr:row>
      <xdr:rowOff>115086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4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99863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528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114844</xdr:rowOff>
    </xdr:from>
    <xdr:to>
      <xdr:col>73</xdr:col>
      <xdr:colOff>44450</xdr:colOff>
      <xdr:row>20</xdr:row>
      <xdr:rowOff>44994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29771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70031</xdr:rowOff>
    </xdr:from>
    <xdr:to>
      <xdr:col>68</xdr:col>
      <xdr:colOff>203200</xdr:colOff>
      <xdr:row>20</xdr:row>
      <xdr:rowOff>181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156408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1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10523</xdr:rowOff>
    </xdr:from>
    <xdr:to>
      <xdr:col>64</xdr:col>
      <xdr:colOff>152400</xdr:colOff>
      <xdr:row>18</xdr:row>
      <xdr:rowOff>112123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96900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BIZ UDゴシック" panose="020B0400000000000000" pitchFamily="49" charset="-128"/>
              <a:ea typeface="BIZ UDゴシック" panose="020B0400000000000000" pitchFamily="49" charset="-128"/>
              <a:cs typeface="+mn-cs"/>
            </a:rPr>
            <a:t>　</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人件費充当一般財源</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比率の分子</a:t>
          </a:r>
          <a:r>
            <a:rPr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lang="ja-JP" altLang="en-US" sz="1100">
              <a:solidFill>
                <a:schemeClr val="dk1"/>
              </a:solidFill>
              <a:effectLst/>
              <a:latin typeface="BIZ UDゴシック" panose="020B0400000000000000" pitchFamily="49" charset="-128"/>
              <a:ea typeface="BIZ UDゴシック" panose="020B0400000000000000" pitchFamily="49" charset="-128"/>
              <a:cs typeface="+mn-cs"/>
            </a:rPr>
            <a:t>は、</a:t>
          </a:r>
          <a:r>
            <a:rPr lang="ja-JP" altLang="ja-JP" sz="1100">
              <a:solidFill>
                <a:schemeClr val="dk1"/>
              </a:solidFill>
              <a:effectLst/>
              <a:latin typeface="BIZ UDゴシック" panose="020B0400000000000000" pitchFamily="49" charset="-128"/>
              <a:ea typeface="BIZ UDゴシック" panose="020B0400000000000000" pitchFamily="49" charset="-128"/>
              <a:cs typeface="+mn-cs"/>
            </a:rPr>
            <a:t>人事院勧告による基本給の引き上げや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年度能登半島地震対応により時間外手当が増加した</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が、定年退職者が前年比で減となったことから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13</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減少した</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一方、</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経常一般財源</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総額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比率算定における分母</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は、普通交付税や臨時財政対策債が</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減少したことから、前年度比</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百万円と減少した</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100">
            <a:effectLst/>
            <a:latin typeface="BIZ UDゴシック" panose="020B0400000000000000" pitchFamily="49" charset="-128"/>
            <a:ea typeface="BIZ UDゴシック" panose="020B0400000000000000" pitchFamily="49" charset="-128"/>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以上のことから、経常一般財源総額に占める人件費充当一般財源の比率は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ポイント増加し、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と</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も事業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の選択と集中や</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公共施設の見直し、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人事配置の適正化等により人件費の抑制に努める。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84546</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67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84546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25763</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9796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33746</xdr:rowOff>
    </xdr:from>
    <xdr:to>
      <xdr:col>20</xdr:col>
      <xdr:colOff>38100</xdr:colOff>
      <xdr:row>36</xdr:row>
      <xdr:rowOff>135346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120123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146413</xdr:rowOff>
    </xdr:from>
    <xdr:to>
      <xdr:col>6</xdr:col>
      <xdr:colOff>171450</xdr:colOff>
      <xdr:row>36</xdr:row>
      <xdr:rowOff>76563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61340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物件費充当一般財源は、電気料金の高騰のため光熱水費が増加したことなどから、前年度比＋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百万円となり、比率も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ポイント増加した</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類似団体平均よりも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ポイント上回って</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いることから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、引き続き公共施設マネジメント基本方針による既存施設の見直しの検討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を進めるほか、事務の見直し、効率化等により、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経費削減</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に努める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77470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77470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扶助費充当一般財源は、医療費の増加に伴い医療扶助費やこども医療費助成費が増加したことなどから前年度比＋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百万円と増加し、比率も前年度から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ポイントの増加となった。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類似団体平均との比較では、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ポイント上回っているが、これは類似団体と比較して、</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生活保護費が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高いことが大きな</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要因と考えられる。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14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57</xdr:row>
      <xdr:rowOff>102507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59</xdr:row>
      <xdr:rowOff>20865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751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その他の内訳は、維持補修費充当一般財源と繰出金充当一般財源であるが、繰出金充当一般財源は、医療費の増加のため、後期高齢者医療広域連合への療養給付費負担金が増加したことなどにより前年度比＋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百万円となり、比率も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本市の高齢化率は全国平均を上回っており、このことが比率増加の要因となっている。引き続き、若年者をはじめとした人口増加策に取り組む必要があると考えらえる。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18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補助費等充当一般財源は、病院事業会計の起債残高の減少に伴う企業債利息繰出の減少などにより前年度比△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百万円となり、比率も</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ポイント減少した。</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類似団体と比較すると、</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本市</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は一部事務組合に対する負担金が小さいことなどにより平均を下回っている。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引き続き、費用対効果や経費負担の在り方を精査し、補助金・負担金の</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適正化などに努める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84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44704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49276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公債費充当一般財源</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は、合併特例債や退職手当債の一部償還終了に伴い、前年度比△</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64</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百万円と減少し</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、比率も前年度から</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ポイント減少した。</a:t>
          </a:r>
          <a:endParaRPr lang="ja-JP" altLang="ja-JP" sz="11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しかし、</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ポイント高いことから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、今後も中期財政計画に基づき、</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建設事業についても選択と集中を進め、</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公債費の抑制に努める。</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086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156718</xdr:rowOff>
    </xdr:from>
    <xdr:to>
      <xdr:col>19</xdr:col>
      <xdr:colOff>187325</xdr:colOff>
      <xdr:row>78</xdr:row>
      <xdr:rowOff>40132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58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812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160782</xdr:rowOff>
    </xdr:from>
    <xdr:to>
      <xdr:col>20</xdr:col>
      <xdr:colOff>38100</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75709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105918</xdr:rowOff>
    </xdr:from>
    <xdr:to>
      <xdr:col>15</xdr:col>
      <xdr:colOff>149225</xdr:colOff>
      <xdr:row>78</xdr:row>
      <xdr:rowOff>36068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20845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人件費及び補助費等</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充当一般財源は減少しているが、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その他の経費の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充当一般財源は増加しており、</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公債費を除いた経常経費充当一般財源総額は＋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163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百万円と増加している。この主な要因は、医療費の増加に伴う、扶助費及び繰出金の増加である。</a:t>
          </a:r>
          <a:endParaRPr lang="ja-JP" altLang="ja-JP" sz="1400">
            <a:effectLst/>
            <a:latin typeface="BIZ UDゴシック" panose="020B0400000000000000" pitchFamily="49" charset="-128"/>
            <a:ea typeface="BIZ UDゴシック" panose="020B0400000000000000" pitchFamily="49" charset="-128"/>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類似団体と比較すると、</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ポイント上回っており</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、引き続き事業の選択と集中、公共施設</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マネジメント基本方針に基づく施設の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見直し、人事配置の適正化等により</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経費</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の抑制に努める。</a:t>
          </a:r>
          <a:endParaRPr lang="ja-JP" altLang="ja-JP" sz="14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144145</xdr:rowOff>
    </xdr:from>
    <xdr:to>
      <xdr:col>82</xdr:col>
      <xdr:colOff>107950</xdr:colOff>
      <xdr:row>76</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0289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144145</xdr:rowOff>
    </xdr:from>
    <xdr:to>
      <xdr:col>78</xdr:col>
      <xdr:colOff>69850</xdr:colOff>
      <xdr:row>75</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3144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144145</xdr:rowOff>
    </xdr:from>
    <xdr:to>
      <xdr:col>73</xdr:col>
      <xdr:colOff>180975</xdr:colOff>
      <xdr:row>76</xdr:row>
      <xdr:rowOff>29845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3144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29845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971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19702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93345</xdr:rowOff>
    </xdr:from>
    <xdr:to>
      <xdr:col>74</xdr:col>
      <xdr:colOff>31750</xdr:colOff>
      <xdr:row>75</xdr:row>
      <xdr:rowOff>23495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8272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6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150495</xdr:rowOff>
    </xdr:from>
    <xdr:to>
      <xdr:col>69</xdr:col>
      <xdr:colOff>142875</xdr:colOff>
      <xdr:row>76</xdr:row>
      <xdr:rowOff>80645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90822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160185</xdr:rowOff>
    </xdr:from>
    <xdr:to>
      <xdr:col>29</xdr:col>
      <xdr:colOff>127000</xdr:colOff>
      <xdr:row>15</xdr:row>
      <xdr:rowOff>56172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8110"/>
          <a:ext cx="6477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56172</xdr:rowOff>
    </xdr:from>
    <xdr:to>
      <xdr:col>26</xdr:col>
      <xdr:colOff>50800</xdr:colOff>
      <xdr:row>15</xdr:row>
      <xdr:rowOff>109588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5547"/>
          <a:ext cx="698500" cy="5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109588</xdr:rowOff>
    </xdr:from>
    <xdr:to>
      <xdr:col>22</xdr:col>
      <xdr:colOff>114300</xdr:colOff>
      <xdr:row>15</xdr:row>
      <xdr:rowOff>158585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8963"/>
          <a:ext cx="698500" cy="48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158585</xdr:rowOff>
    </xdr:from>
    <xdr:to>
      <xdr:col>18</xdr:col>
      <xdr:colOff>177800</xdr:colOff>
      <xdr:row>16</xdr:row>
      <xdr:rowOff>105473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7960"/>
          <a:ext cx="698500" cy="11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109385</xdr:rowOff>
    </xdr:from>
    <xdr:to>
      <xdr:col>29</xdr:col>
      <xdr:colOff>177800</xdr:colOff>
      <xdr:row>15</xdr:row>
      <xdr:rowOff>39535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7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125912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5372</xdr:rowOff>
    </xdr:from>
    <xdr:to>
      <xdr:col>26</xdr:col>
      <xdr:colOff>101600</xdr:colOff>
      <xdr:row>15</xdr:row>
      <xdr:rowOff>106972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4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117149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58788</xdr:rowOff>
    </xdr:from>
    <xdr:to>
      <xdr:col>22</xdr:col>
      <xdr:colOff>165100</xdr:colOff>
      <xdr:row>15</xdr:row>
      <xdr:rowOff>160388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170565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107785</xdr:rowOff>
    </xdr:from>
    <xdr:to>
      <xdr:col>19</xdr:col>
      <xdr:colOff>38100</xdr:colOff>
      <xdr:row>16</xdr:row>
      <xdr:rowOff>37935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7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48112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54673</xdr:rowOff>
    </xdr:from>
    <xdr:to>
      <xdr:col>15</xdr:col>
      <xdr:colOff>101600</xdr:colOff>
      <xdr:row>16</xdr:row>
      <xdr:rowOff>156273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13125</xdr:rowOff>
    </xdr:from>
    <xdr:to>
      <xdr:col>29</xdr:col>
      <xdr:colOff>127000</xdr:colOff>
      <xdr:row>35</xdr:row>
      <xdr:rowOff>38140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23475"/>
          <a:ext cx="6477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246558</xdr:rowOff>
    </xdr:from>
    <xdr:to>
      <xdr:col>26</xdr:col>
      <xdr:colOff>50800</xdr:colOff>
      <xdr:row>35</xdr:row>
      <xdr:rowOff>13125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14008"/>
          <a:ext cx="698500" cy="109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246558</xdr:rowOff>
    </xdr:from>
    <xdr:to>
      <xdr:col>22</xdr:col>
      <xdr:colOff>114300</xdr:colOff>
      <xdr:row>34</xdr:row>
      <xdr:rowOff>308704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14008"/>
          <a:ext cx="698500" cy="6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308704</xdr:rowOff>
    </xdr:from>
    <xdr:to>
      <xdr:col>18</xdr:col>
      <xdr:colOff>177800</xdr:colOff>
      <xdr:row>35</xdr:row>
      <xdr:rowOff>73213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76154"/>
          <a:ext cx="698500" cy="10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330240</xdr:rowOff>
    </xdr:from>
    <xdr:to>
      <xdr:col>29</xdr:col>
      <xdr:colOff>177800</xdr:colOff>
      <xdr:row>35</xdr:row>
      <xdr:rowOff>88940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175317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4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305225</xdr:rowOff>
    </xdr:from>
    <xdr:to>
      <xdr:col>26</xdr:col>
      <xdr:colOff>101600</xdr:colOff>
      <xdr:row>35</xdr:row>
      <xdr:rowOff>63925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74101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195758</xdr:rowOff>
    </xdr:from>
    <xdr:to>
      <xdr:col>22</xdr:col>
      <xdr:colOff>165100</xdr:colOff>
      <xdr:row>34</xdr:row>
      <xdr:rowOff>297358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6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307535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257904</xdr:rowOff>
    </xdr:from>
    <xdr:to>
      <xdr:col>19</xdr:col>
      <xdr:colOff>38100</xdr:colOff>
      <xdr:row>35</xdr:row>
      <xdr:rowOff>16604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25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26781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9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22413</xdr:rowOff>
    </xdr:from>
    <xdr:to>
      <xdr:col>15</xdr:col>
      <xdr:colOff>101600</xdr:colOff>
      <xdr:row>35</xdr:row>
      <xdr:rowOff>124013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3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134191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0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66948</xdr:rowOff>
    </xdr:from>
    <xdr:to>
      <xdr:col>24</xdr:col>
      <xdr:colOff>63500</xdr:colOff>
      <xdr:row>34</xdr:row>
      <xdr:rowOff>116802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6248"/>
          <a:ext cx="838200" cy="4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116802</xdr:rowOff>
    </xdr:from>
    <xdr:to>
      <xdr:col>19</xdr:col>
      <xdr:colOff>177800</xdr:colOff>
      <xdr:row>35</xdr:row>
      <xdr:rowOff>11417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46102"/>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11417</xdr:rowOff>
    </xdr:from>
    <xdr:to>
      <xdr:col>15</xdr:col>
      <xdr:colOff>50800</xdr:colOff>
      <xdr:row>35</xdr:row>
      <xdr:rowOff>27096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2167"/>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27096</xdr:rowOff>
    </xdr:from>
    <xdr:to>
      <xdr:col>10</xdr:col>
      <xdr:colOff>114300</xdr:colOff>
      <xdr:row>36</xdr:row>
      <xdr:rowOff>13360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7846"/>
          <a:ext cx="889000" cy="15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16148</xdr:rowOff>
    </xdr:from>
    <xdr:to>
      <xdr:col>24</xdr:col>
      <xdr:colOff>114300</xdr:colOff>
      <xdr:row>34</xdr:row>
      <xdr:rowOff>117748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39025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66002</xdr:rowOff>
    </xdr:from>
    <xdr:to>
      <xdr:col>20</xdr:col>
      <xdr:colOff>38100</xdr:colOff>
      <xdr:row>34</xdr:row>
      <xdr:rowOff>167602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132067</xdr:rowOff>
    </xdr:from>
    <xdr:to>
      <xdr:col>15</xdr:col>
      <xdr:colOff>101600</xdr:colOff>
      <xdr:row>35</xdr:row>
      <xdr:rowOff>62217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78744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3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147746</xdr:rowOff>
    </xdr:from>
    <xdr:to>
      <xdr:col>10</xdr:col>
      <xdr:colOff>165100</xdr:colOff>
      <xdr:row>35</xdr:row>
      <xdr:rowOff>77896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94423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5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134010</xdr:rowOff>
    </xdr:from>
    <xdr:to>
      <xdr:col>6</xdr:col>
      <xdr:colOff>38100</xdr:colOff>
      <xdr:row>36</xdr:row>
      <xdr:rowOff>64160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80687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103048</xdr:rowOff>
    </xdr:from>
    <xdr:to>
      <xdr:col>24</xdr:col>
      <xdr:colOff>63500</xdr:colOff>
      <xdr:row>56</xdr:row>
      <xdr:rowOff>1474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32798"/>
          <a:ext cx="8382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141181</xdr:rowOff>
    </xdr:from>
    <xdr:to>
      <xdr:col>19</xdr:col>
      <xdr:colOff>177800</xdr:colOff>
      <xdr:row>56</xdr:row>
      <xdr:rowOff>1474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70931"/>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141181</xdr:rowOff>
    </xdr:from>
    <xdr:to>
      <xdr:col>15</xdr:col>
      <xdr:colOff>50800</xdr:colOff>
      <xdr:row>56</xdr:row>
      <xdr:rowOff>88047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70931"/>
          <a:ext cx="889000" cy="11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88047</xdr:rowOff>
    </xdr:from>
    <xdr:to>
      <xdr:col>10</xdr:col>
      <xdr:colOff>114300</xdr:colOff>
      <xdr:row>56</xdr:row>
      <xdr:rowOff>139819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89247"/>
          <a:ext cx="889000" cy="5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52248</xdr:rowOff>
    </xdr:from>
    <xdr:to>
      <xdr:col>24</xdr:col>
      <xdr:colOff>114300</xdr:colOff>
      <xdr:row>55</xdr:row>
      <xdr:rowOff>153848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75125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122124</xdr:rowOff>
    </xdr:from>
    <xdr:to>
      <xdr:col>20</xdr:col>
      <xdr:colOff>38100</xdr:colOff>
      <xdr:row>56</xdr:row>
      <xdr:rowOff>52274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90381</xdr:rowOff>
    </xdr:from>
    <xdr:to>
      <xdr:col>15</xdr:col>
      <xdr:colOff>101600</xdr:colOff>
      <xdr:row>56</xdr:row>
      <xdr:rowOff>20531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37058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37247</xdr:rowOff>
    </xdr:from>
    <xdr:to>
      <xdr:col>10</xdr:col>
      <xdr:colOff>165100</xdr:colOff>
      <xdr:row>56</xdr:row>
      <xdr:rowOff>138847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3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155374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89019</xdr:rowOff>
    </xdr:from>
    <xdr:to>
      <xdr:col>6</xdr:col>
      <xdr:colOff>38100</xdr:colOff>
      <xdr:row>57</xdr:row>
      <xdr:rowOff>19169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9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35696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149805</xdr:rowOff>
    </xdr:from>
    <xdr:to>
      <xdr:col>24</xdr:col>
      <xdr:colOff>63500</xdr:colOff>
      <xdr:row>76</xdr:row>
      <xdr:rowOff>60696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08555"/>
          <a:ext cx="838200" cy="8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149805</xdr:rowOff>
    </xdr:from>
    <xdr:to>
      <xdr:col>19</xdr:col>
      <xdr:colOff>177800</xdr:colOff>
      <xdr:row>76</xdr:row>
      <xdr:rowOff>82961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08555"/>
          <a:ext cx="889000" cy="10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82961</xdr:rowOff>
    </xdr:from>
    <xdr:to>
      <xdr:col>15</xdr:col>
      <xdr:colOff>50800</xdr:colOff>
      <xdr:row>76</xdr:row>
      <xdr:rowOff>146741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13161"/>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146741</xdr:rowOff>
    </xdr:from>
    <xdr:to>
      <xdr:col>10</xdr:col>
      <xdr:colOff>114300</xdr:colOff>
      <xdr:row>77</xdr:row>
      <xdr:rowOff>91740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76941"/>
          <a:ext cx="889000" cy="11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9896</xdr:rowOff>
    </xdr:from>
    <xdr:to>
      <xdr:col>24</xdr:col>
      <xdr:colOff>114300</xdr:colOff>
      <xdr:row>76</xdr:row>
      <xdr:rowOff>111496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32773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9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99004</xdr:rowOff>
    </xdr:from>
    <xdr:to>
      <xdr:col>20</xdr:col>
      <xdr:colOff>38100</xdr:colOff>
      <xdr:row>76</xdr:row>
      <xdr:rowOff>29155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45681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32161</xdr:rowOff>
    </xdr:from>
    <xdr:to>
      <xdr:col>15</xdr:col>
      <xdr:colOff>101600</xdr:colOff>
      <xdr:row>76</xdr:row>
      <xdr:rowOff>133761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150289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3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95941</xdr:rowOff>
    </xdr:from>
    <xdr:to>
      <xdr:col>10</xdr:col>
      <xdr:colOff>165100</xdr:colOff>
      <xdr:row>77</xdr:row>
      <xdr:rowOff>26091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42618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40940</xdr:rowOff>
    </xdr:from>
    <xdr:to>
      <xdr:col>6</xdr:col>
      <xdr:colOff>38100</xdr:colOff>
      <xdr:row>77</xdr:row>
      <xdr:rowOff>142540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159067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49975</xdr:rowOff>
    </xdr:from>
    <xdr:to>
      <xdr:col>24</xdr:col>
      <xdr:colOff>63500</xdr:colOff>
      <xdr:row>95</xdr:row>
      <xdr:rowOff>29172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66275"/>
          <a:ext cx="8382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163202</xdr:rowOff>
    </xdr:from>
    <xdr:to>
      <xdr:col>19</xdr:col>
      <xdr:colOff>177800</xdr:colOff>
      <xdr:row>95</xdr:row>
      <xdr:rowOff>29172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79502"/>
          <a:ext cx="889000" cy="3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163202</xdr:rowOff>
    </xdr:from>
    <xdr:to>
      <xdr:col>15</xdr:col>
      <xdr:colOff>50800</xdr:colOff>
      <xdr:row>96</xdr:row>
      <xdr:rowOff>20886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79502"/>
          <a:ext cx="889000" cy="2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4297</xdr:rowOff>
    </xdr:from>
    <xdr:to>
      <xdr:col>10</xdr:col>
      <xdr:colOff>114300</xdr:colOff>
      <xdr:row>96</xdr:row>
      <xdr:rowOff>20886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463497"/>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170625</xdr:rowOff>
    </xdr:from>
    <xdr:to>
      <xdr:col>24</xdr:col>
      <xdr:colOff>114300</xdr:colOff>
      <xdr:row>94</xdr:row>
      <xdr:rowOff>100775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22052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6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149822</xdr:rowOff>
    </xdr:from>
    <xdr:to>
      <xdr:col>20</xdr:col>
      <xdr:colOff>38100</xdr:colOff>
      <xdr:row>95</xdr:row>
      <xdr:rowOff>79972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96499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4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112402</xdr:rowOff>
    </xdr:from>
    <xdr:to>
      <xdr:col>15</xdr:col>
      <xdr:colOff>101600</xdr:colOff>
      <xdr:row>95</xdr:row>
      <xdr:rowOff>42552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59079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0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141536</xdr:rowOff>
    </xdr:from>
    <xdr:to>
      <xdr:col>10</xdr:col>
      <xdr:colOff>165100</xdr:colOff>
      <xdr:row>96</xdr:row>
      <xdr:rowOff>71686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88213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0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124947</xdr:rowOff>
    </xdr:from>
    <xdr:to>
      <xdr:col>6</xdr:col>
      <xdr:colOff>38100</xdr:colOff>
      <xdr:row>96</xdr:row>
      <xdr:rowOff>55097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71624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8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115033</xdr:rowOff>
    </xdr:from>
    <xdr:to>
      <xdr:col>55</xdr:col>
      <xdr:colOff>0</xdr:colOff>
      <xdr:row>37</xdr:row>
      <xdr:rowOff>169363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58683"/>
          <a:ext cx="8382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163268</xdr:rowOff>
    </xdr:from>
    <xdr:to>
      <xdr:col>50</xdr:col>
      <xdr:colOff>114300</xdr:colOff>
      <xdr:row>37</xdr:row>
      <xdr:rowOff>115033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35468"/>
          <a:ext cx="8890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14329</xdr:rowOff>
    </xdr:from>
    <xdr:to>
      <xdr:col>45</xdr:col>
      <xdr:colOff>177800</xdr:colOff>
      <xdr:row>36</xdr:row>
      <xdr:rowOff>163268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29279"/>
          <a:ext cx="889000" cy="10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14329</xdr:rowOff>
    </xdr:from>
    <xdr:to>
      <xdr:col>41</xdr:col>
      <xdr:colOff>50800</xdr:colOff>
      <xdr:row>38</xdr:row>
      <xdr:rowOff>66842</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29279"/>
          <a:ext cx="889000" cy="12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118564</xdr:rowOff>
    </xdr:from>
    <xdr:to>
      <xdr:col>55</xdr:col>
      <xdr:colOff>50800</xdr:colOff>
      <xdr:row>38</xdr:row>
      <xdr:rowOff>48713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62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96991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64233</xdr:rowOff>
    </xdr:from>
    <xdr:to>
      <xdr:col>50</xdr:col>
      <xdr:colOff>165100</xdr:colOff>
      <xdr:row>37</xdr:row>
      <xdr:rowOff>165833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156960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0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112468</xdr:rowOff>
    </xdr:from>
    <xdr:to>
      <xdr:col>46</xdr:col>
      <xdr:colOff>38100</xdr:colOff>
      <xdr:row>37</xdr:row>
      <xdr:rowOff>42618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59145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5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134979</xdr:rowOff>
    </xdr:from>
    <xdr:to>
      <xdr:col>41</xdr:col>
      <xdr:colOff>101600</xdr:colOff>
      <xdr:row>31</xdr:row>
      <xdr:rowOff>65129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81656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05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16042</xdr:rowOff>
    </xdr:from>
    <xdr:to>
      <xdr:col>36</xdr:col>
      <xdr:colOff>165100</xdr:colOff>
      <xdr:row>38</xdr:row>
      <xdr:rowOff>117642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3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108769</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28959</xdr:rowOff>
    </xdr:from>
    <xdr:to>
      <xdr:col>55</xdr:col>
      <xdr:colOff>0</xdr:colOff>
      <xdr:row>55</xdr:row>
      <xdr:rowOff>6894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15809"/>
          <a:ext cx="838200" cy="3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72110</xdr:rowOff>
    </xdr:from>
    <xdr:to>
      <xdr:col>50</xdr:col>
      <xdr:colOff>114300</xdr:colOff>
      <xdr:row>55</xdr:row>
      <xdr:rowOff>6894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330410"/>
          <a:ext cx="889000" cy="1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1985</xdr:rowOff>
    </xdr:from>
    <xdr:to>
      <xdr:col>45</xdr:col>
      <xdr:colOff>177800</xdr:colOff>
      <xdr:row>54</xdr:row>
      <xdr:rowOff>72110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088835"/>
          <a:ext cx="889000" cy="24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1985</xdr:rowOff>
    </xdr:from>
    <xdr:to>
      <xdr:col>41</xdr:col>
      <xdr:colOff>50800</xdr:colOff>
      <xdr:row>55</xdr:row>
      <xdr:rowOff>94165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088835"/>
          <a:ext cx="889000" cy="4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149609</xdr:rowOff>
    </xdr:from>
    <xdr:to>
      <xdr:col>55</xdr:col>
      <xdr:colOff>50800</xdr:colOff>
      <xdr:row>53</xdr:row>
      <xdr:rowOff>79759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0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1036</xdr:rowOff>
    </xdr:from>
    <xdr:ext cx="599010"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127544</xdr:rowOff>
    </xdr:from>
    <xdr:to>
      <xdr:col>50</xdr:col>
      <xdr:colOff>165100</xdr:colOff>
      <xdr:row>55</xdr:row>
      <xdr:rowOff>57694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74221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21310</xdr:rowOff>
    </xdr:from>
    <xdr:to>
      <xdr:col>46</xdr:col>
      <xdr:colOff>38100</xdr:colOff>
      <xdr:row>54</xdr:row>
      <xdr:rowOff>122910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139437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0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122635</xdr:rowOff>
    </xdr:from>
    <xdr:to>
      <xdr:col>41</xdr:col>
      <xdr:colOff>101600</xdr:colOff>
      <xdr:row>53</xdr:row>
      <xdr:rowOff>52785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69312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81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43365</xdr:rowOff>
    </xdr:from>
    <xdr:to>
      <xdr:col>36</xdr:col>
      <xdr:colOff>165100</xdr:colOff>
      <xdr:row>55</xdr:row>
      <xdr:rowOff>144965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161492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125374</xdr:rowOff>
    </xdr:from>
    <xdr:to>
      <xdr:col>55</xdr:col>
      <xdr:colOff>0</xdr:colOff>
      <xdr:row>78</xdr:row>
      <xdr:rowOff>34182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27024"/>
          <a:ext cx="838200" cy="8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65805</xdr:rowOff>
    </xdr:from>
    <xdr:to>
      <xdr:col>50</xdr:col>
      <xdr:colOff>114300</xdr:colOff>
      <xdr:row>78</xdr:row>
      <xdr:rowOff>34182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67455"/>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141948</xdr:rowOff>
    </xdr:from>
    <xdr:to>
      <xdr:col>45</xdr:col>
      <xdr:colOff>177800</xdr:colOff>
      <xdr:row>77</xdr:row>
      <xdr:rowOff>65805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000698"/>
          <a:ext cx="889000" cy="26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141948</xdr:rowOff>
    </xdr:from>
    <xdr:to>
      <xdr:col>41</xdr:col>
      <xdr:colOff>50800</xdr:colOff>
      <xdr:row>77</xdr:row>
      <xdr:rowOff>115678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000698"/>
          <a:ext cx="889000" cy="3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74574</xdr:rowOff>
    </xdr:from>
    <xdr:to>
      <xdr:col>55</xdr:col>
      <xdr:colOff>50800</xdr:colOff>
      <xdr:row>78</xdr:row>
      <xdr:rowOff>4724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97451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154832</xdr:rowOff>
    </xdr:from>
    <xdr:to>
      <xdr:col>50</xdr:col>
      <xdr:colOff>165100</xdr:colOff>
      <xdr:row>78</xdr:row>
      <xdr:rowOff>84982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76109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4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15005</xdr:rowOff>
    </xdr:from>
    <xdr:to>
      <xdr:col>46</xdr:col>
      <xdr:colOff>38100</xdr:colOff>
      <xdr:row>77</xdr:row>
      <xdr:rowOff>116605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133132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91148</xdr:rowOff>
    </xdr:from>
    <xdr:to>
      <xdr:col>41</xdr:col>
      <xdr:colOff>101600</xdr:colOff>
      <xdr:row>76</xdr:row>
      <xdr:rowOff>21298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9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37825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64878</xdr:rowOff>
    </xdr:from>
    <xdr:to>
      <xdr:col>36</xdr:col>
      <xdr:colOff>165100</xdr:colOff>
      <xdr:row>77</xdr:row>
      <xdr:rowOff>166478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157605</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99289</xdr:rowOff>
    </xdr:from>
    <xdr:to>
      <xdr:col>55</xdr:col>
      <xdr:colOff>0</xdr:colOff>
      <xdr:row>95</xdr:row>
      <xdr:rowOff>92735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044139"/>
          <a:ext cx="838200" cy="3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15494</xdr:rowOff>
    </xdr:from>
    <xdr:to>
      <xdr:col>50</xdr:col>
      <xdr:colOff>114300</xdr:colOff>
      <xdr:row>95</xdr:row>
      <xdr:rowOff>92735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03244"/>
          <a:ext cx="889000" cy="7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141097</xdr:rowOff>
    </xdr:from>
    <xdr:to>
      <xdr:col>45</xdr:col>
      <xdr:colOff>177800</xdr:colOff>
      <xdr:row>95</xdr:row>
      <xdr:rowOff>15494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25739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141097</xdr:rowOff>
    </xdr:from>
    <xdr:to>
      <xdr:col>41</xdr:col>
      <xdr:colOff>50800</xdr:colOff>
      <xdr:row>96</xdr:row>
      <xdr:rowOff>30138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257397"/>
          <a:ext cx="889000" cy="2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48489</xdr:rowOff>
    </xdr:from>
    <xdr:to>
      <xdr:col>55</xdr:col>
      <xdr:colOff>50800</xdr:colOff>
      <xdr:row>93</xdr:row>
      <xdr:rowOff>150089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71366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41935</xdr:rowOff>
    </xdr:from>
    <xdr:to>
      <xdr:col>50</xdr:col>
      <xdr:colOff>165100</xdr:colOff>
      <xdr:row>95</xdr:row>
      <xdr:rowOff>143535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160062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136144</xdr:rowOff>
    </xdr:from>
    <xdr:to>
      <xdr:col>46</xdr:col>
      <xdr:colOff>38100</xdr:colOff>
      <xdr:row>95</xdr:row>
      <xdr:rowOff>66294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82821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90297</xdr:rowOff>
    </xdr:from>
    <xdr:to>
      <xdr:col>41</xdr:col>
      <xdr:colOff>101600</xdr:colOff>
      <xdr:row>95</xdr:row>
      <xdr:rowOff>20447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36974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150788</xdr:rowOff>
    </xdr:from>
    <xdr:to>
      <xdr:col>36</xdr:col>
      <xdr:colOff>165100</xdr:colOff>
      <xdr:row>96</xdr:row>
      <xdr:rowOff>80938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97465</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67119</xdr:rowOff>
    </xdr:from>
    <xdr:to>
      <xdr:col>85</xdr:col>
      <xdr:colOff>127000</xdr:colOff>
      <xdr:row>38</xdr:row>
      <xdr:rowOff>125801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582219"/>
          <a:ext cx="8382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125801</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090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16319</xdr:rowOff>
    </xdr:from>
    <xdr:to>
      <xdr:col>85</xdr:col>
      <xdr:colOff>177800</xdr:colOff>
      <xdr:row>38</xdr:row>
      <xdr:rowOff>117919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147147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1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75001</xdr:rowOff>
    </xdr:from>
    <xdr:to>
      <xdr:col>81</xdr:col>
      <xdr:colOff>101600</xdr:colOff>
      <xdr:row>39</xdr:row>
      <xdr:rowOff>5151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167728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2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70500</xdr:rowOff>
    </xdr:from>
    <xdr:to>
      <xdr:col>85</xdr:col>
      <xdr:colOff>127000</xdr:colOff>
      <xdr:row>74</xdr:row>
      <xdr:rowOff>74288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5780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167932</xdr:rowOff>
    </xdr:from>
    <xdr:to>
      <xdr:col>81</xdr:col>
      <xdr:colOff>50800</xdr:colOff>
      <xdr:row>74</xdr:row>
      <xdr:rowOff>70500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683782"/>
          <a:ext cx="889000" cy="7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167932</xdr:rowOff>
    </xdr:from>
    <xdr:to>
      <xdr:col>76</xdr:col>
      <xdr:colOff>114300</xdr:colOff>
      <xdr:row>74</xdr:row>
      <xdr:rowOff>110782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68378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110782</xdr:rowOff>
    </xdr:from>
    <xdr:to>
      <xdr:col>71</xdr:col>
      <xdr:colOff>177800</xdr:colOff>
      <xdr:row>75</xdr:row>
      <xdr:rowOff>3209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98082"/>
          <a:ext cx="8890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23488</xdr:rowOff>
    </xdr:from>
    <xdr:to>
      <xdr:col>85</xdr:col>
      <xdr:colOff>177800</xdr:colOff>
      <xdr:row>74</xdr:row>
      <xdr:rowOff>125088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46365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19700</xdr:rowOff>
    </xdr:from>
    <xdr:to>
      <xdr:col>81</xdr:col>
      <xdr:colOff>101600</xdr:colOff>
      <xdr:row>74</xdr:row>
      <xdr:rowOff>121300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137827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117132</xdr:rowOff>
    </xdr:from>
    <xdr:to>
      <xdr:col>76</xdr:col>
      <xdr:colOff>165100</xdr:colOff>
      <xdr:row>74</xdr:row>
      <xdr:rowOff>47282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63809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59982</xdr:rowOff>
    </xdr:from>
    <xdr:to>
      <xdr:col>72</xdr:col>
      <xdr:colOff>38100</xdr:colOff>
      <xdr:row>74</xdr:row>
      <xdr:rowOff>161582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6659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2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123859</xdr:rowOff>
    </xdr:from>
    <xdr:to>
      <xdr:col>67</xdr:col>
      <xdr:colOff>101600</xdr:colOff>
      <xdr:row>75</xdr:row>
      <xdr:rowOff>54009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70536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8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109204</xdr:rowOff>
    </xdr:from>
    <xdr:to>
      <xdr:col>85</xdr:col>
      <xdr:colOff>127000</xdr:colOff>
      <xdr:row>98</xdr:row>
      <xdr:rowOff>111775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1304"/>
          <a:ext cx="8382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42005</xdr:rowOff>
    </xdr:from>
    <xdr:to>
      <xdr:col>81</xdr:col>
      <xdr:colOff>50800</xdr:colOff>
      <xdr:row>98</xdr:row>
      <xdr:rowOff>111775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4105"/>
          <a:ext cx="889000" cy="6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42005</xdr:rowOff>
    </xdr:from>
    <xdr:to>
      <xdr:col>76</xdr:col>
      <xdr:colOff>114300</xdr:colOff>
      <xdr:row>98</xdr:row>
      <xdr:rowOff>102174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44105"/>
          <a:ext cx="889000" cy="6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102174</xdr:rowOff>
    </xdr:from>
    <xdr:to>
      <xdr:col>71</xdr:col>
      <xdr:colOff>177800</xdr:colOff>
      <xdr:row>98</xdr:row>
      <xdr:rowOff>131598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4274"/>
          <a:ext cx="889000" cy="2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58404</xdr:rowOff>
    </xdr:from>
    <xdr:to>
      <xdr:col>85</xdr:col>
      <xdr:colOff>177800</xdr:colOff>
      <xdr:row>98</xdr:row>
      <xdr:rowOff>160004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144781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60975</xdr:rowOff>
    </xdr:from>
    <xdr:to>
      <xdr:col>81</xdr:col>
      <xdr:colOff>101600</xdr:colOff>
      <xdr:row>98</xdr:row>
      <xdr:rowOff>162575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153702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162655</xdr:rowOff>
    </xdr:from>
    <xdr:to>
      <xdr:col>76</xdr:col>
      <xdr:colOff>165100</xdr:colOff>
      <xdr:row>98</xdr:row>
      <xdr:rowOff>92805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83932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8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51374</xdr:rowOff>
    </xdr:from>
    <xdr:to>
      <xdr:col>72</xdr:col>
      <xdr:colOff>38100</xdr:colOff>
      <xdr:row>98</xdr:row>
      <xdr:rowOff>152974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144101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4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80798</xdr:rowOff>
    </xdr:from>
    <xdr:to>
      <xdr:col>67</xdr:col>
      <xdr:colOff>101600</xdr:colOff>
      <xdr:row>99</xdr:row>
      <xdr:rowOff>10948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2075</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7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13970</xdr:rowOff>
    </xdr:from>
    <xdr:to>
      <xdr:col>116</xdr:col>
      <xdr:colOff>63500</xdr:colOff>
      <xdr:row>36</xdr:row>
      <xdr:rowOff>115240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86170"/>
          <a:ext cx="8382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82733</xdr:rowOff>
    </xdr:from>
    <xdr:to>
      <xdr:col>111</xdr:col>
      <xdr:colOff>177800</xdr:colOff>
      <xdr:row>36</xdr:row>
      <xdr:rowOff>115240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083483"/>
          <a:ext cx="889000" cy="20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82733</xdr:rowOff>
    </xdr:from>
    <xdr:to>
      <xdr:col>107</xdr:col>
      <xdr:colOff>50800</xdr:colOff>
      <xdr:row>35</xdr:row>
      <xdr:rowOff>134991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083483"/>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134991</xdr:rowOff>
    </xdr:from>
    <xdr:to>
      <xdr:col>102</xdr:col>
      <xdr:colOff>114300</xdr:colOff>
      <xdr:row>36</xdr:row>
      <xdr:rowOff>27640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35741"/>
          <a:ext cx="889000" cy="6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134620</xdr:rowOff>
    </xdr:from>
    <xdr:to>
      <xdr:col>116</xdr:col>
      <xdr:colOff>114300</xdr:colOff>
      <xdr:row>36</xdr:row>
      <xdr:rowOff>64770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157497</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8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64440</xdr:rowOff>
    </xdr:from>
    <xdr:to>
      <xdr:col>112</xdr:col>
      <xdr:colOff>38100</xdr:colOff>
      <xdr:row>36</xdr:row>
      <xdr:rowOff>166040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11117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31933</xdr:rowOff>
    </xdr:from>
    <xdr:to>
      <xdr:col>107</xdr:col>
      <xdr:colOff>101600</xdr:colOff>
      <xdr:row>35</xdr:row>
      <xdr:rowOff>133533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150060</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8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84191</xdr:rowOff>
    </xdr:from>
    <xdr:to>
      <xdr:col>102</xdr:col>
      <xdr:colOff>165100</xdr:colOff>
      <xdr:row>36</xdr:row>
      <xdr:rowOff>14341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30868</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8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148290</xdr:rowOff>
    </xdr:from>
    <xdr:to>
      <xdr:col>98</xdr:col>
      <xdr:colOff>38100</xdr:colOff>
      <xdr:row>36</xdr:row>
      <xdr:rowOff>78440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94967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17590</xdr:rowOff>
    </xdr:from>
    <xdr:to>
      <xdr:col>116</xdr:col>
      <xdr:colOff>63500</xdr:colOff>
      <xdr:row>59</xdr:row>
      <xdr:rowOff>42278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3140"/>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108001</xdr:rowOff>
    </xdr:from>
    <xdr:to>
      <xdr:col>111</xdr:col>
      <xdr:colOff>177800</xdr:colOff>
      <xdr:row>59</xdr:row>
      <xdr:rowOff>42278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80651"/>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108001</xdr:rowOff>
    </xdr:from>
    <xdr:to>
      <xdr:col>107</xdr:col>
      <xdr:colOff>50800</xdr:colOff>
      <xdr:row>59</xdr:row>
      <xdr:rowOff>11341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80651"/>
          <a:ext cx="889000" cy="2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11341</xdr:rowOff>
    </xdr:from>
    <xdr:to>
      <xdr:col>102</xdr:col>
      <xdr:colOff>114300</xdr:colOff>
      <xdr:row>59</xdr:row>
      <xdr:rowOff>41440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6891"/>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138240</xdr:rowOff>
    </xdr:from>
    <xdr:to>
      <xdr:col>116</xdr:col>
      <xdr:colOff>114300</xdr:colOff>
      <xdr:row>59</xdr:row>
      <xdr:rowOff>68390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53167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162928</xdr:rowOff>
    </xdr:from>
    <xdr:to>
      <xdr:col>112</xdr:col>
      <xdr:colOff>38100</xdr:colOff>
      <xdr:row>59</xdr:row>
      <xdr:rowOff>93078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84205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99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57201</xdr:rowOff>
    </xdr:from>
    <xdr:to>
      <xdr:col>107</xdr:col>
      <xdr:colOff>101600</xdr:colOff>
      <xdr:row>57</xdr:row>
      <xdr:rowOff>158801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3878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0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131991</xdr:rowOff>
    </xdr:from>
    <xdr:to>
      <xdr:col>102</xdr:col>
      <xdr:colOff>165100</xdr:colOff>
      <xdr:row>59</xdr:row>
      <xdr:rowOff>62141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53268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6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162090</xdr:rowOff>
    </xdr:from>
    <xdr:to>
      <xdr:col>98</xdr:col>
      <xdr:colOff>38100</xdr:colOff>
      <xdr:row>59</xdr:row>
      <xdr:rowOff>92240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83367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98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80607</xdr:rowOff>
    </xdr:from>
    <xdr:to>
      <xdr:col>116</xdr:col>
      <xdr:colOff>63500</xdr:colOff>
      <xdr:row>75</xdr:row>
      <xdr:rowOff>85751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39357"/>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85751</xdr:rowOff>
    </xdr:from>
    <xdr:to>
      <xdr:col>111</xdr:col>
      <xdr:colOff>177800</xdr:colOff>
      <xdr:row>75</xdr:row>
      <xdr:rowOff>112679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44501"/>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112679</xdr:rowOff>
    </xdr:from>
    <xdr:to>
      <xdr:col>107</xdr:col>
      <xdr:colOff>50800</xdr:colOff>
      <xdr:row>75</xdr:row>
      <xdr:rowOff>148044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71429"/>
          <a:ext cx="889000" cy="3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148044</xdr:rowOff>
    </xdr:from>
    <xdr:to>
      <xdr:col>102</xdr:col>
      <xdr:colOff>114300</xdr:colOff>
      <xdr:row>75</xdr:row>
      <xdr:rowOff>156274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67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29807</xdr:rowOff>
    </xdr:from>
    <xdr:to>
      <xdr:col>116</xdr:col>
      <xdr:colOff>114300</xdr:colOff>
      <xdr:row>75</xdr:row>
      <xdr:rowOff>131407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52684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34951</xdr:rowOff>
    </xdr:from>
    <xdr:to>
      <xdr:col>112</xdr:col>
      <xdr:colOff>38100</xdr:colOff>
      <xdr:row>75</xdr:row>
      <xdr:rowOff>136551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153078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61879</xdr:rowOff>
    </xdr:from>
    <xdr:to>
      <xdr:col>107</xdr:col>
      <xdr:colOff>101600</xdr:colOff>
      <xdr:row>75</xdr:row>
      <xdr:rowOff>163478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20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97244</xdr:rowOff>
    </xdr:from>
    <xdr:to>
      <xdr:col>102</xdr:col>
      <xdr:colOff>165100</xdr:colOff>
      <xdr:row>76</xdr:row>
      <xdr:rowOff>27394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43921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105473</xdr:rowOff>
    </xdr:from>
    <xdr:to>
      <xdr:col>98</xdr:col>
      <xdr:colOff>38100</xdr:colOff>
      <xdr:row>76</xdr:row>
      <xdr:rowOff>35623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52150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3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歳出決算額総額は、住民一人当たり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584,448</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47,968</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となっ</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ている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。主な構成項目</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として</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人件費は、人事院勧告による基本給の引き上げや</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年度能登半島地震対応による時間外手当の増加により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83,819</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2,617</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。物件費は、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電気料金高騰に伴い光熱水費が増加したことなどから</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92,617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6,419</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。扶助費は、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医療費の増加に伴う医療扶助費の増加や臨時特別給付金事業の増加により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126,280</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10,544</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となっ</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ている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。普通建設事業</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では、加賀温泉駅周辺施設整備事業が年次計画により増額となったほか、東和中学校改築・改修事業などの大型事業を実施したこと</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100,923</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29,473</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なっている。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石川県加賀市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62,545
61,095
305.87
37,681,120
36,554,328
814,706
18,379,614
39,271,663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106.8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147472</xdr:rowOff>
    </xdr:from>
    <xdr:to>
      <xdr:col>24</xdr:col>
      <xdr:colOff>63500</xdr:colOff>
      <xdr:row>32</xdr:row>
      <xdr:rowOff>149758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338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149758</xdr:rowOff>
    </xdr:from>
    <xdr:to>
      <xdr:col>19</xdr:col>
      <xdr:colOff>177800</xdr:colOff>
      <xdr:row>33</xdr:row>
      <xdr:rowOff>115925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3615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115925</xdr:rowOff>
    </xdr:from>
    <xdr:to>
      <xdr:col>15</xdr:col>
      <xdr:colOff>50800</xdr:colOff>
      <xdr:row>33</xdr:row>
      <xdr:rowOff>127356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7377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47803</xdr:rowOff>
    </xdr:from>
    <xdr:to>
      <xdr:col>10</xdr:col>
      <xdr:colOff>114300</xdr:colOff>
      <xdr:row>33</xdr:row>
      <xdr:rowOff>127356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0565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96672</xdr:rowOff>
    </xdr:from>
    <xdr:to>
      <xdr:col>24</xdr:col>
      <xdr:colOff>114300</xdr:colOff>
      <xdr:row>33</xdr:row>
      <xdr:rowOff>26822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98958</xdr:rowOff>
    </xdr:from>
    <xdr:to>
      <xdr:col>20</xdr:col>
      <xdr:colOff>38100</xdr:colOff>
      <xdr:row>33</xdr:row>
      <xdr:rowOff>29108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45635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65125</xdr:rowOff>
    </xdr:from>
    <xdr:to>
      <xdr:col>15</xdr:col>
      <xdr:colOff>101600</xdr:colOff>
      <xdr:row>33</xdr:row>
      <xdr:rowOff>166725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11802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76556</xdr:rowOff>
    </xdr:from>
    <xdr:to>
      <xdr:col>10</xdr:col>
      <xdr:colOff>165100</xdr:colOff>
      <xdr:row>34</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168453</xdr:rowOff>
    </xdr:from>
    <xdr:to>
      <xdr:col>6</xdr:col>
      <xdr:colOff>38100</xdr:colOff>
      <xdr:row>33</xdr:row>
      <xdr:rowOff>98603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115130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46747</xdr:rowOff>
    </xdr:from>
    <xdr:to>
      <xdr:col>24</xdr:col>
      <xdr:colOff>63500</xdr:colOff>
      <xdr:row>57</xdr:row>
      <xdr:rowOff>63951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19397"/>
          <a:ext cx="838200" cy="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30914</xdr:rowOff>
    </xdr:from>
    <xdr:to>
      <xdr:col>19</xdr:col>
      <xdr:colOff>177800</xdr:colOff>
      <xdr:row>57</xdr:row>
      <xdr:rowOff>63951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03564"/>
          <a:ext cx="889000" cy="3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143390</xdr:rowOff>
    </xdr:from>
    <xdr:to>
      <xdr:col>15</xdr:col>
      <xdr:colOff>50800</xdr:colOff>
      <xdr:row>57</xdr:row>
      <xdr:rowOff>30914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01690"/>
          <a:ext cx="889000" cy="40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143390</xdr:rowOff>
    </xdr:from>
    <xdr:to>
      <xdr:col>10</xdr:col>
      <xdr:colOff>114300</xdr:colOff>
      <xdr:row>57</xdr:row>
      <xdr:rowOff>99997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01690"/>
          <a:ext cx="889000" cy="47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167397</xdr:rowOff>
    </xdr:from>
    <xdr:to>
      <xdr:col>24</xdr:col>
      <xdr:colOff>114300</xdr:colOff>
      <xdr:row>57</xdr:row>
      <xdr:rowOff>97547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82324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13151</xdr:rowOff>
    </xdr:from>
    <xdr:to>
      <xdr:col>20</xdr:col>
      <xdr:colOff>38100</xdr:colOff>
      <xdr:row>57</xdr:row>
      <xdr:rowOff>114751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8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105878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151564</xdr:rowOff>
    </xdr:from>
    <xdr:to>
      <xdr:col>15</xdr:col>
      <xdr:colOff>101600</xdr:colOff>
      <xdr:row>57</xdr:row>
      <xdr:rowOff>81714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72841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92590</xdr:rowOff>
    </xdr:from>
    <xdr:to>
      <xdr:col>10</xdr:col>
      <xdr:colOff>165100</xdr:colOff>
      <xdr:row>55</xdr:row>
      <xdr:rowOff>22740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13867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4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49197</xdr:rowOff>
    </xdr:from>
    <xdr:to>
      <xdr:col>6</xdr:col>
      <xdr:colOff>38100</xdr:colOff>
      <xdr:row>57</xdr:row>
      <xdr:rowOff>150797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141924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27284</xdr:rowOff>
    </xdr:from>
    <xdr:to>
      <xdr:col>24</xdr:col>
      <xdr:colOff>63500</xdr:colOff>
      <xdr:row>75</xdr:row>
      <xdr:rowOff>6296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14584"/>
          <a:ext cx="838200" cy="15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55978</xdr:rowOff>
    </xdr:from>
    <xdr:to>
      <xdr:col>19</xdr:col>
      <xdr:colOff>177800</xdr:colOff>
      <xdr:row>75</xdr:row>
      <xdr:rowOff>6296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43278"/>
          <a:ext cx="889000" cy="1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55978</xdr:rowOff>
    </xdr:from>
    <xdr:to>
      <xdr:col>15</xdr:col>
      <xdr:colOff>50800</xdr:colOff>
      <xdr:row>75</xdr:row>
      <xdr:rowOff>88722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3278"/>
          <a:ext cx="889000" cy="20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88722</xdr:rowOff>
    </xdr:from>
    <xdr:to>
      <xdr:col>10</xdr:col>
      <xdr:colOff>114300</xdr:colOff>
      <xdr:row>76</xdr:row>
      <xdr:rowOff>45603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7472"/>
          <a:ext cx="889000" cy="12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147934</xdr:rowOff>
    </xdr:from>
    <xdr:to>
      <xdr:col>24</xdr:col>
      <xdr:colOff>114300</xdr:colOff>
      <xdr:row>74</xdr:row>
      <xdr:rowOff>78084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170811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126946</xdr:rowOff>
    </xdr:from>
    <xdr:to>
      <xdr:col>20</xdr:col>
      <xdr:colOff>38100</xdr:colOff>
      <xdr:row>75</xdr:row>
      <xdr:rowOff>57096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73623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8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5178</xdr:rowOff>
    </xdr:from>
    <xdr:to>
      <xdr:col>15</xdr:col>
      <xdr:colOff>101600</xdr:colOff>
      <xdr:row>74</xdr:row>
      <xdr:rowOff>106778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123305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6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37922</xdr:rowOff>
    </xdr:from>
    <xdr:to>
      <xdr:col>10</xdr:col>
      <xdr:colOff>165100</xdr:colOff>
      <xdr:row>75</xdr:row>
      <xdr:rowOff>139522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156049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166253</xdr:rowOff>
    </xdr:from>
    <xdr:to>
      <xdr:col>6</xdr:col>
      <xdr:colOff>38100</xdr:colOff>
      <xdr:row>76</xdr:row>
      <xdr:rowOff>96403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112931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0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81407</xdr:rowOff>
    </xdr:from>
    <xdr:to>
      <xdr:col>24</xdr:col>
      <xdr:colOff>63500</xdr:colOff>
      <xdr:row>95</xdr:row>
      <xdr:rowOff>155111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69157"/>
          <a:ext cx="8382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167703</xdr:rowOff>
    </xdr:from>
    <xdr:to>
      <xdr:col>19</xdr:col>
      <xdr:colOff>177800</xdr:colOff>
      <xdr:row>95</xdr:row>
      <xdr:rowOff>81407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769653"/>
          <a:ext cx="889000" cy="59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167703</xdr:rowOff>
    </xdr:from>
    <xdr:to>
      <xdr:col>15</xdr:col>
      <xdr:colOff>50800</xdr:colOff>
      <xdr:row>92</xdr:row>
      <xdr:rowOff>54871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769653"/>
          <a:ext cx="889000" cy="5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54871</xdr:rowOff>
    </xdr:from>
    <xdr:to>
      <xdr:col>10</xdr:col>
      <xdr:colOff>114300</xdr:colOff>
      <xdr:row>95</xdr:row>
      <xdr:rowOff>131299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828271"/>
          <a:ext cx="889000" cy="5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104311</xdr:rowOff>
    </xdr:from>
    <xdr:to>
      <xdr:col>24</xdr:col>
      <xdr:colOff>114300</xdr:colOff>
      <xdr:row>96</xdr:row>
      <xdr:rowOff>34461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9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127188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4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30607</xdr:rowOff>
    </xdr:from>
    <xdr:to>
      <xdr:col>20</xdr:col>
      <xdr:colOff>38100</xdr:colOff>
      <xdr:row>95</xdr:row>
      <xdr:rowOff>132207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148734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116903</xdr:rowOff>
    </xdr:from>
    <xdr:to>
      <xdr:col>15</xdr:col>
      <xdr:colOff>101600</xdr:colOff>
      <xdr:row>92</xdr:row>
      <xdr:rowOff>47053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7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63580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4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4071</xdr:rowOff>
    </xdr:from>
    <xdr:to>
      <xdr:col>10</xdr:col>
      <xdr:colOff>165100</xdr:colOff>
      <xdr:row>92</xdr:row>
      <xdr:rowOff>105671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7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122198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5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80499</xdr:rowOff>
    </xdr:from>
    <xdr:to>
      <xdr:col>6</xdr:col>
      <xdr:colOff>38100</xdr:colOff>
      <xdr:row>96</xdr:row>
      <xdr:rowOff>10649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27176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127996</xdr:rowOff>
    </xdr:from>
    <xdr:to>
      <xdr:col>55</xdr:col>
      <xdr:colOff>0</xdr:colOff>
      <xdr:row>38</xdr:row>
      <xdr:rowOff>131653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4309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131653</xdr:rowOff>
    </xdr:from>
    <xdr:to>
      <xdr:col>50</xdr:col>
      <xdr:colOff>114300</xdr:colOff>
      <xdr:row>38</xdr:row>
      <xdr:rowOff>132751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46753"/>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132751</xdr:rowOff>
    </xdr:from>
    <xdr:to>
      <xdr:col>45</xdr:col>
      <xdr:colOff>177800</xdr:colOff>
      <xdr:row>38</xdr:row>
      <xdr:rowOff>134031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47851"/>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133207</xdr:rowOff>
    </xdr:from>
    <xdr:to>
      <xdr:col>41</xdr:col>
      <xdr:colOff>50800</xdr:colOff>
      <xdr:row>38</xdr:row>
      <xdr:rowOff>134031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48307"/>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77196</xdr:rowOff>
    </xdr:from>
    <xdr:to>
      <xdr:col>55</xdr:col>
      <xdr:colOff>50800</xdr:colOff>
      <xdr:row>39</xdr:row>
      <xdr:rowOff>7346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163573</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80853</xdr:rowOff>
    </xdr:from>
    <xdr:to>
      <xdr:col>50</xdr:col>
      <xdr:colOff>165100</xdr:colOff>
      <xdr:row>39</xdr:row>
      <xdr:rowOff>11003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2130</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88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81951</xdr:rowOff>
    </xdr:from>
    <xdr:to>
      <xdr:col>46</xdr:col>
      <xdr:colOff>38100</xdr:colOff>
      <xdr:row>39</xdr:row>
      <xdr:rowOff>12101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3228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89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83231</xdr:rowOff>
    </xdr:from>
    <xdr:to>
      <xdr:col>41</xdr:col>
      <xdr:colOff>101600</xdr:colOff>
      <xdr:row>39</xdr:row>
      <xdr:rowOff>13381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4508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91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82407</xdr:rowOff>
    </xdr:from>
    <xdr:to>
      <xdr:col>36</xdr:col>
      <xdr:colOff>165100</xdr:colOff>
      <xdr:row>39</xdr:row>
      <xdr:rowOff>12557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3684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90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117805</xdr:rowOff>
    </xdr:from>
    <xdr:to>
      <xdr:col>55</xdr:col>
      <xdr:colOff>0</xdr:colOff>
      <xdr:row>58</xdr:row>
      <xdr:rowOff>120091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6190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120091</xdr:rowOff>
    </xdr:from>
    <xdr:to>
      <xdr:col>50</xdr:col>
      <xdr:colOff>114300</xdr:colOff>
      <xdr:row>58</xdr:row>
      <xdr:rowOff>125552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64191"/>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57086</xdr:rowOff>
    </xdr:from>
    <xdr:to>
      <xdr:col>45</xdr:col>
      <xdr:colOff>177800</xdr:colOff>
      <xdr:row>58</xdr:row>
      <xdr:rowOff>125552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01186"/>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57086</xdr:rowOff>
    </xdr:from>
    <xdr:to>
      <xdr:col>41</xdr:col>
      <xdr:colOff>50800</xdr:colOff>
      <xdr:row>58</xdr:row>
      <xdr:rowOff>120155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01186"/>
          <a:ext cx="889000" cy="6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67005</xdr:rowOff>
    </xdr:from>
    <xdr:to>
      <xdr:col>55</xdr:col>
      <xdr:colOff>50800</xdr:colOff>
      <xdr:row>58</xdr:row>
      <xdr:rowOff>168605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153382</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69291</xdr:rowOff>
    </xdr:from>
    <xdr:to>
      <xdr:col>50</xdr:col>
      <xdr:colOff>165100</xdr:colOff>
      <xdr:row>58</xdr:row>
      <xdr:rowOff>170891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162018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0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74752</xdr:rowOff>
    </xdr:from>
    <xdr:to>
      <xdr:col>46</xdr:col>
      <xdr:colOff>38100</xdr:colOff>
      <xdr:row>59</xdr:row>
      <xdr:rowOff>4902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167479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6286</xdr:rowOff>
    </xdr:from>
    <xdr:to>
      <xdr:col>41</xdr:col>
      <xdr:colOff>101600</xdr:colOff>
      <xdr:row>58</xdr:row>
      <xdr:rowOff>107886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99013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4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69355</xdr:rowOff>
    </xdr:from>
    <xdr:to>
      <xdr:col>36</xdr:col>
      <xdr:colOff>165100</xdr:colOff>
      <xdr:row>58</xdr:row>
      <xdr:rowOff>170955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162082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0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51536</xdr:rowOff>
    </xdr:from>
    <xdr:to>
      <xdr:col>55</xdr:col>
      <xdr:colOff>0</xdr:colOff>
      <xdr:row>77</xdr:row>
      <xdr:rowOff>91503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81736"/>
          <a:ext cx="838200" cy="2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52489</xdr:rowOff>
    </xdr:from>
    <xdr:to>
      <xdr:col>50</xdr:col>
      <xdr:colOff>114300</xdr:colOff>
      <xdr:row>76</xdr:row>
      <xdr:rowOff>51536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11239"/>
          <a:ext cx="889000" cy="17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52489</xdr:rowOff>
    </xdr:from>
    <xdr:to>
      <xdr:col>45</xdr:col>
      <xdr:colOff>177800</xdr:colOff>
      <xdr:row>76</xdr:row>
      <xdr:rowOff>2921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11239"/>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2921</xdr:rowOff>
    </xdr:from>
    <xdr:to>
      <xdr:col>41</xdr:col>
      <xdr:colOff>50800</xdr:colOff>
      <xdr:row>77</xdr:row>
      <xdr:rowOff>121565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33121"/>
          <a:ext cx="889000" cy="2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40703</xdr:rowOff>
    </xdr:from>
    <xdr:to>
      <xdr:col>55</xdr:col>
      <xdr:colOff>50800</xdr:colOff>
      <xdr:row>77</xdr:row>
      <xdr:rowOff>142303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63580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736</xdr:rowOff>
    </xdr:from>
    <xdr:to>
      <xdr:col>50</xdr:col>
      <xdr:colOff>165100</xdr:colOff>
      <xdr:row>76</xdr:row>
      <xdr:rowOff>102336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118863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1689</xdr:rowOff>
    </xdr:from>
    <xdr:to>
      <xdr:col>46</xdr:col>
      <xdr:colOff>38100</xdr:colOff>
      <xdr:row>75</xdr:row>
      <xdr:rowOff>103289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119816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123571</xdr:rowOff>
    </xdr:from>
    <xdr:to>
      <xdr:col>41</xdr:col>
      <xdr:colOff>101600</xdr:colOff>
      <xdr:row>76</xdr:row>
      <xdr:rowOff>53721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70248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70765</xdr:rowOff>
    </xdr:from>
    <xdr:to>
      <xdr:col>36</xdr:col>
      <xdr:colOff>165100</xdr:colOff>
      <xdr:row>78</xdr:row>
      <xdr:rowOff>915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17442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4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63593</xdr:rowOff>
    </xdr:from>
    <xdr:to>
      <xdr:col>55</xdr:col>
      <xdr:colOff>0</xdr:colOff>
      <xdr:row>95</xdr:row>
      <xdr:rowOff>47704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008443"/>
          <a:ext cx="838200" cy="32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47704</xdr:rowOff>
    </xdr:from>
    <xdr:to>
      <xdr:col>50</xdr:col>
      <xdr:colOff>114300</xdr:colOff>
      <xdr:row>96</xdr:row>
      <xdr:rowOff>32879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35454"/>
          <a:ext cx="889000" cy="1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7031</xdr:rowOff>
    </xdr:from>
    <xdr:to>
      <xdr:col>45</xdr:col>
      <xdr:colOff>177800</xdr:colOff>
      <xdr:row>96</xdr:row>
      <xdr:rowOff>32879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66231"/>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7031</xdr:rowOff>
    </xdr:from>
    <xdr:to>
      <xdr:col>41</xdr:col>
      <xdr:colOff>50800</xdr:colOff>
      <xdr:row>96</xdr:row>
      <xdr:rowOff>94943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66231"/>
          <a:ext cx="889000" cy="8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12793</xdr:rowOff>
    </xdr:from>
    <xdr:to>
      <xdr:col>55</xdr:col>
      <xdr:colOff>50800</xdr:colOff>
      <xdr:row>93</xdr:row>
      <xdr:rowOff>114393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95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35670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8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168354</xdr:rowOff>
    </xdr:from>
    <xdr:to>
      <xdr:col>50</xdr:col>
      <xdr:colOff>165100</xdr:colOff>
      <xdr:row>95</xdr:row>
      <xdr:rowOff>98504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115031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5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153529</xdr:rowOff>
    </xdr:from>
    <xdr:to>
      <xdr:col>46</xdr:col>
      <xdr:colOff>38100</xdr:colOff>
      <xdr:row>96</xdr:row>
      <xdr:rowOff>83679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100206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127681</xdr:rowOff>
    </xdr:from>
    <xdr:to>
      <xdr:col>41</xdr:col>
      <xdr:colOff>101600</xdr:colOff>
      <xdr:row>96</xdr:row>
      <xdr:rowOff>57831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74358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44143</xdr:rowOff>
    </xdr:from>
    <xdr:to>
      <xdr:col>36</xdr:col>
      <xdr:colOff>165100</xdr:colOff>
      <xdr:row>96</xdr:row>
      <xdr:rowOff>145743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162270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152639</xdr:rowOff>
    </xdr:from>
    <xdr:to>
      <xdr:col>85</xdr:col>
      <xdr:colOff>127000</xdr:colOff>
      <xdr:row>35</xdr:row>
      <xdr:rowOff>143815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81939"/>
          <a:ext cx="838200" cy="16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23708</xdr:rowOff>
    </xdr:from>
    <xdr:to>
      <xdr:col>81</xdr:col>
      <xdr:colOff>50800</xdr:colOff>
      <xdr:row>35</xdr:row>
      <xdr:rowOff>143815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24458"/>
          <a:ext cx="889000" cy="1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23708</xdr:rowOff>
    </xdr:from>
    <xdr:to>
      <xdr:col>76</xdr:col>
      <xdr:colOff>114300</xdr:colOff>
      <xdr:row>35</xdr:row>
      <xdr:rowOff>130647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24458"/>
          <a:ext cx="8890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130647</xdr:rowOff>
    </xdr:from>
    <xdr:to>
      <xdr:col>71</xdr:col>
      <xdr:colOff>177800</xdr:colOff>
      <xdr:row>36</xdr:row>
      <xdr:rowOff>67600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31397"/>
          <a:ext cx="889000" cy="10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101839</xdr:rowOff>
    </xdr:from>
    <xdr:to>
      <xdr:col>85</xdr:col>
      <xdr:colOff>177800</xdr:colOff>
      <xdr:row>35</xdr:row>
      <xdr:rowOff>31989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3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124716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8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93015</xdr:rowOff>
    </xdr:from>
    <xdr:to>
      <xdr:col>81</xdr:col>
      <xdr:colOff>101600</xdr:colOff>
      <xdr:row>36</xdr:row>
      <xdr:rowOff>23165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39692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144358</xdr:rowOff>
    </xdr:from>
    <xdr:to>
      <xdr:col>76</xdr:col>
      <xdr:colOff>165100</xdr:colOff>
      <xdr:row>35</xdr:row>
      <xdr:rowOff>74508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9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91035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7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79847</xdr:rowOff>
    </xdr:from>
    <xdr:to>
      <xdr:col>72</xdr:col>
      <xdr:colOff>38100</xdr:colOff>
      <xdr:row>36</xdr:row>
      <xdr:rowOff>9997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8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26524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5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16800</xdr:rowOff>
    </xdr:from>
    <xdr:to>
      <xdr:col>67</xdr:col>
      <xdr:colOff>101600</xdr:colOff>
      <xdr:row>36</xdr:row>
      <xdr:rowOff>118400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134927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140639</xdr:rowOff>
    </xdr:from>
    <xdr:to>
      <xdr:col>85</xdr:col>
      <xdr:colOff>127000</xdr:colOff>
      <xdr:row>57</xdr:row>
      <xdr:rowOff>41643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70389"/>
          <a:ext cx="838200" cy="2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41643</xdr:rowOff>
    </xdr:from>
    <xdr:to>
      <xdr:col>81</xdr:col>
      <xdr:colOff>50800</xdr:colOff>
      <xdr:row>58</xdr:row>
      <xdr:rowOff>23558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4293"/>
          <a:ext cx="889000" cy="1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99720</xdr:rowOff>
    </xdr:from>
    <xdr:to>
      <xdr:col>76</xdr:col>
      <xdr:colOff>114300</xdr:colOff>
      <xdr:row>58</xdr:row>
      <xdr:rowOff>23558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2370"/>
          <a:ext cx="8890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99720</xdr:rowOff>
    </xdr:from>
    <xdr:to>
      <xdr:col>71</xdr:col>
      <xdr:colOff>177800</xdr:colOff>
      <xdr:row>57</xdr:row>
      <xdr:rowOff>120803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72370"/>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89839</xdr:rowOff>
    </xdr:from>
    <xdr:to>
      <xdr:col>85</xdr:col>
      <xdr:colOff>177800</xdr:colOff>
      <xdr:row>56</xdr:row>
      <xdr:rowOff>19989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112716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162293</xdr:rowOff>
    </xdr:from>
    <xdr:to>
      <xdr:col>81</xdr:col>
      <xdr:colOff>101600</xdr:colOff>
      <xdr:row>57</xdr:row>
      <xdr:rowOff>92443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108970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144208</xdr:rowOff>
    </xdr:from>
    <xdr:to>
      <xdr:col>76</xdr:col>
      <xdr:colOff>165100</xdr:colOff>
      <xdr:row>58</xdr:row>
      <xdr:rowOff>74358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48920</xdr:rowOff>
    </xdr:from>
    <xdr:to>
      <xdr:col>72</xdr:col>
      <xdr:colOff>38100</xdr:colOff>
      <xdr:row>57</xdr:row>
      <xdr:rowOff>150520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141647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70003</xdr:rowOff>
    </xdr:from>
    <xdr:to>
      <xdr:col>67</xdr:col>
      <xdr:colOff>101600</xdr:colOff>
      <xdr:row>58</xdr:row>
      <xdr:rowOff>153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162730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67120</xdr:rowOff>
    </xdr:from>
    <xdr:to>
      <xdr:col>85</xdr:col>
      <xdr:colOff>127000</xdr:colOff>
      <xdr:row>78</xdr:row>
      <xdr:rowOff>125802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40220"/>
          <a:ext cx="838200" cy="5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125802</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989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16320</xdr:rowOff>
    </xdr:from>
    <xdr:to>
      <xdr:col>85</xdr:col>
      <xdr:colOff>177800</xdr:colOff>
      <xdr:row>78</xdr:row>
      <xdr:rowOff>117920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147147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75002</xdr:rowOff>
    </xdr:from>
    <xdr:to>
      <xdr:col>81</xdr:col>
      <xdr:colOff>101600</xdr:colOff>
      <xdr:row>79</xdr:row>
      <xdr:rowOff>5152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167729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70500</xdr:rowOff>
    </xdr:from>
    <xdr:to>
      <xdr:col>85</xdr:col>
      <xdr:colOff>127000</xdr:colOff>
      <xdr:row>94</xdr:row>
      <xdr:rowOff>74288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86800"/>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167932</xdr:rowOff>
    </xdr:from>
    <xdr:to>
      <xdr:col>81</xdr:col>
      <xdr:colOff>50800</xdr:colOff>
      <xdr:row>94</xdr:row>
      <xdr:rowOff>70500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12782"/>
          <a:ext cx="889000" cy="7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167932</xdr:rowOff>
    </xdr:from>
    <xdr:to>
      <xdr:col>76</xdr:col>
      <xdr:colOff>114300</xdr:colOff>
      <xdr:row>94</xdr:row>
      <xdr:rowOff>110782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1278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110782</xdr:rowOff>
    </xdr:from>
    <xdr:to>
      <xdr:col>71</xdr:col>
      <xdr:colOff>177800</xdr:colOff>
      <xdr:row>95</xdr:row>
      <xdr:rowOff>3209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27082"/>
          <a:ext cx="8890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23488</xdr:rowOff>
    </xdr:from>
    <xdr:to>
      <xdr:col>85</xdr:col>
      <xdr:colOff>177800</xdr:colOff>
      <xdr:row>94</xdr:row>
      <xdr:rowOff>125088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3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46365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19700</xdr:rowOff>
    </xdr:from>
    <xdr:to>
      <xdr:col>81</xdr:col>
      <xdr:colOff>101600</xdr:colOff>
      <xdr:row>94</xdr:row>
      <xdr:rowOff>121300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137827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1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117132</xdr:rowOff>
    </xdr:from>
    <xdr:to>
      <xdr:col>76</xdr:col>
      <xdr:colOff>165100</xdr:colOff>
      <xdr:row>94</xdr:row>
      <xdr:rowOff>47282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63809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3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59982</xdr:rowOff>
    </xdr:from>
    <xdr:to>
      <xdr:col>72</xdr:col>
      <xdr:colOff>38100</xdr:colOff>
      <xdr:row>94</xdr:row>
      <xdr:rowOff>161582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6659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123859</xdr:rowOff>
    </xdr:from>
    <xdr:to>
      <xdr:col>67</xdr:col>
      <xdr:colOff>101600</xdr:colOff>
      <xdr:row>95</xdr:row>
      <xdr:rowOff>54009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70536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昨年度から増減が大きい費目のうち</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民生費は、医療費の増加に伴う医療扶助費の増加や臨時特別給付金事業の増加により、住民一人当たり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205,327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13,822</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となっている。衛生</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新型コロナウイルス感染症が５類感染症に移行に伴う予防接種費の減などにより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50,191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3,869</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円となっている。商工費では、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コロナ禍における経済対策としての宿泊割引事業や事業者への補助事業が令和４年度で終了したことや、イノベーションセンター拡張事業の終了</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などにより、住民一人当たり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15,530</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11,098</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円となっている。土木費は、加賀温泉駅周辺施設整備事業費の増などにより、住民一人当たり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85,161</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20,027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消防費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防災情報伝達システム整備費の増などにより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24,717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3,557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円となっている。教育費は、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東和中学校改築・改修事業費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の増などにより、住民一人当たり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76,426</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19,205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円となっている。</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災害復旧費</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年度能登半島地震からの復旧事業により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、住民一人当たり</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3,175</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円と前年度比＋</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2,567</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円となっ</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ている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令和</a:t>
          </a:r>
          <a:r>
            <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rPr>
            <a:t>5</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年度決算では、実質収支額については黒字を継続しているが、前年度からの繰越金や財政調整基金をはじめとした基金の活用による部分も大きく、財政調整基金の残高が減少し、単年度収支及び実質単年度収支額はマイナスとなった。</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今後も継続して、事業の選択と集中を行うほか、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適正な受益者負担</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についても</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検討を</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進め</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、健全で</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持続可能</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な財政運営</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となるように</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努める。</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石川県加賀市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黒字額は、主に一般会計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の黒字額及び企業会計</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の資金剰余額で構成している。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一般会計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で</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歳入面においては、市税のほか、譲与税、交付金及び地方交付税が前年度から横ばいとなったが、ふるさと納税寄附金の増加や、基金の活用により歳出に必要な財源の確保を行った。</a:t>
          </a:r>
          <a:endParaRPr kumimoji="1" lang="en-US" altLang="ja-JP" sz="12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歳出面においては、入札差金の執行凍結</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や</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歳出削減の取り組みなどにより、実質収支は黒字を維持している。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病院事業会計、水道事業会計及び下水道事業会計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の企業会計</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では、現金及び預金等の流動資産が、未払い金等の流動負債を上回</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、資金剰余額を計上している。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以上の結果</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全て</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の会計で黒字、歳入歳出同額</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又は</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資金不足</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額</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無しとなっている。</a:t>
          </a:r>
          <a:endParaRPr lang="ja-JP" altLang="ja-JP" sz="1200">
            <a:effectLst/>
            <a:latin typeface="BIZ UDゴシック" panose="020B0400000000000000" pitchFamily="49" charset="-128"/>
            <a:ea typeface="BIZ UDゴシック" panose="020B0400000000000000" pitchFamily="49" charset="-128"/>
          </a:endParaRPr>
        </a:p>
        <a:p>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　今後も各会計</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において歳入確保のため、適正な受益者負担の検討を進めるほか、支出の見直しを継続することにより、</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健全</a:t>
          </a:r>
          <a:r>
            <a:rPr kumimoji="1" lang="ja-JP" altLang="en-US" sz="1200">
              <a:solidFill>
                <a:schemeClr val="dk1"/>
              </a:solidFill>
              <a:effectLst/>
              <a:latin typeface="BIZ UDゴシック" panose="020B0400000000000000" pitchFamily="49" charset="-128"/>
              <a:ea typeface="BIZ UDゴシック" panose="020B0400000000000000" pitchFamily="49" charset="-128"/>
              <a:cs typeface="+mn-cs"/>
            </a:rPr>
            <a:t>で効率的な財政運営を行い、収支が悪化しないように努める</a:t>
          </a:r>
          <a:r>
            <a:rPr kumimoji="1" lang="ja-JP" altLang="ja-JP" sz="12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2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37681120</v>
      </c>
      <c r="BO4" s="407"/>
      <c r="BP4" s="407"/>
      <c r="BQ4" s="407"/>
      <c r="BR4" s="407"/>
      <c r="BS4" s="407"/>
      <c r="BT4" s="407"/>
      <c r="BU4" s="408"/>
      <c r="BV4" s="406">
        <v>35399425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4.4000000000000004</v>
      </c>
      <c r="CU4" s="413"/>
      <c r="CV4" s="413"/>
      <c r="CW4" s="413"/>
      <c r="CX4" s="413"/>
      <c r="CY4" s="413"/>
      <c r="CZ4" s="413"/>
      <c r="DA4" s="414"/>
      <c r="DB4" s="412">
        <v>6.4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36554328</v>
      </c>
      <c r="BO5" s="444"/>
      <c r="BP5" s="444"/>
      <c r="BQ5" s="444"/>
      <c r="BR5" s="444"/>
      <c r="BS5" s="444"/>
      <c r="BT5" s="444"/>
      <c r="BU5" s="445"/>
      <c r="BV5" s="443">
        <v>34059021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95.5</v>
      </c>
      <c r="CU5" s="441"/>
      <c r="CV5" s="441"/>
      <c r="CW5" s="441"/>
      <c r="CX5" s="441"/>
      <c r="CY5" s="441"/>
      <c r="CZ5" s="441"/>
      <c r="DA5" s="442"/>
      <c r="DB5" s="440">
        <v>93.4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1126792</v>
      </c>
      <c r="BO6" s="444"/>
      <c r="BP6" s="444"/>
      <c r="BQ6" s="444"/>
      <c r="BR6" s="444"/>
      <c r="BS6" s="444"/>
      <c r="BT6" s="444"/>
      <c r="BU6" s="445"/>
      <c r="BV6" s="443">
        <v>1340404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96.3</v>
      </c>
      <c r="CU6" s="481"/>
      <c r="CV6" s="481"/>
      <c r="CW6" s="481"/>
      <c r="CX6" s="481"/>
      <c r="CY6" s="481"/>
      <c r="CZ6" s="481"/>
      <c r="DA6" s="482"/>
      <c r="DB6" s="480">
        <v>95.2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312086</v>
      </c>
      <c r="BO7" s="444"/>
      <c r="BP7" s="444"/>
      <c r="BQ7" s="444"/>
      <c r="BR7" s="444"/>
      <c r="BS7" s="444"/>
      <c r="BT7" s="444"/>
      <c r="BU7" s="445"/>
      <c r="BV7" s="443">
        <v>182916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18379614</v>
      </c>
      <c r="CU7" s="444"/>
      <c r="CV7" s="444"/>
      <c r="CW7" s="444"/>
      <c r="CX7" s="444"/>
      <c r="CY7" s="444"/>
      <c r="CZ7" s="444"/>
      <c r="DA7" s="445"/>
      <c r="DB7" s="443">
        <v>18117884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814706</v>
      </c>
      <c r="BO8" s="444"/>
      <c r="BP8" s="444"/>
      <c r="BQ8" s="444"/>
      <c r="BR8" s="444"/>
      <c r="BS8" s="444"/>
      <c r="BT8" s="444"/>
      <c r="BU8" s="445"/>
      <c r="BV8" s="443">
        <v>1157488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0.54</v>
      </c>
      <c r="CU8" s="484"/>
      <c r="CV8" s="484"/>
      <c r="CW8" s="484"/>
      <c r="CX8" s="484"/>
      <c r="CY8" s="484"/>
      <c r="CZ8" s="484"/>
      <c r="DA8" s="485"/>
      <c r="DB8" s="483">
        <v>0.55000000000000004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63220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-342782</v>
      </c>
      <c r="BO9" s="444"/>
      <c r="BP9" s="444"/>
      <c r="BQ9" s="444"/>
      <c r="BR9" s="444"/>
      <c r="BS9" s="444"/>
      <c r="BT9" s="444"/>
      <c r="BU9" s="445"/>
      <c r="BV9" s="443">
        <v>101388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14.9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67186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110</v>
      </c>
      <c r="AV10" s="476"/>
      <c r="AW10" s="476"/>
      <c r="AX10" s="476"/>
      <c r="AY10" s="477" t="s">
        <v>115</v>
      </c>
      <c r="AZ10" s="478"/>
      <c r="BA10" s="478"/>
      <c r="BB10" s="478"/>
      <c r="BC10" s="478"/>
      <c r="BD10" s="478"/>
      <c r="BE10" s="478"/>
      <c r="BF10" s="478"/>
      <c r="BG10" s="478"/>
      <c r="BH10" s="478"/>
      <c r="BI10" s="478"/>
      <c r="BJ10" s="478"/>
      <c r="BK10" s="478"/>
      <c r="BL10" s="478"/>
      <c r="BM10" s="479"/>
      <c r="BN10" s="443">
        <v>1668</v>
      </c>
      <c r="BO10" s="444"/>
      <c r="BP10" s="444"/>
      <c r="BQ10" s="444"/>
      <c r="BR10" s="444"/>
      <c r="BS10" s="444"/>
      <c r="BT10" s="444"/>
      <c r="BU10" s="445"/>
      <c r="BV10" s="443">
        <v>245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62545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110</v>
      </c>
      <c r="AV12" s="476"/>
      <c r="AW12" s="476"/>
      <c r="AX12" s="476"/>
      <c r="AY12" s="477" t="s">
        <v>128</v>
      </c>
      <c r="AZ12" s="478"/>
      <c r="BA12" s="478"/>
      <c r="BB12" s="478"/>
      <c r="BC12" s="478"/>
      <c r="BD12" s="478"/>
      <c r="BE12" s="478"/>
      <c r="BF12" s="478"/>
      <c r="BG12" s="478"/>
      <c r="BH12" s="478"/>
      <c r="BI12" s="478"/>
      <c r="BJ12" s="478"/>
      <c r="BK12" s="478"/>
      <c r="BL12" s="478"/>
      <c r="BM12" s="479"/>
      <c r="BN12" s="443">
        <v>875000</v>
      </c>
      <c r="BO12" s="444"/>
      <c r="BP12" s="444"/>
      <c r="BQ12" s="444"/>
      <c r="BR12" s="444"/>
      <c r="BS12" s="444"/>
      <c r="BT12" s="444"/>
      <c r="BU12" s="445"/>
      <c r="BV12" s="443">
        <v>500000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61095</v>
      </c>
      <c r="S13" s="528"/>
      <c r="T13" s="528"/>
      <c r="U13" s="528"/>
      <c r="V13" s="529"/>
      <c r="W13" s="459" t="s">
        <v>131</v>
      </c>
      <c r="X13" s="460"/>
      <c r="Y13" s="460"/>
      <c r="Z13" s="460"/>
      <c r="AA13" s="460"/>
      <c r="AB13" s="450"/>
      <c r="AC13" s="494">
        <v>1102</v>
      </c>
      <c r="AD13" s="495"/>
      <c r="AE13" s="495"/>
      <c r="AF13" s="495"/>
      <c r="AG13" s="537"/>
      <c r="AH13" s="494">
        <v>1206</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-1216114</v>
      </c>
      <c r="BO13" s="444"/>
      <c r="BP13" s="444"/>
      <c r="BQ13" s="444"/>
      <c r="BR13" s="444"/>
      <c r="BS13" s="444"/>
      <c r="BT13" s="444"/>
      <c r="BU13" s="445"/>
      <c r="BV13" s="443">
        <v>-398367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8.6999999999999993</v>
      </c>
      <c r="CU13" s="441"/>
      <c r="CV13" s="441"/>
      <c r="CW13" s="441"/>
      <c r="CX13" s="441"/>
      <c r="CY13" s="441"/>
      <c r="CZ13" s="441"/>
      <c r="DA13" s="442"/>
      <c r="DB13" s="440">
        <v>9.1999999999999993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63486</v>
      </c>
      <c r="S14" s="528"/>
      <c r="T14" s="528"/>
      <c r="U14" s="528"/>
      <c r="V14" s="529"/>
      <c r="W14" s="433"/>
      <c r="X14" s="434"/>
      <c r="Y14" s="434"/>
      <c r="Z14" s="434"/>
      <c r="AA14" s="434"/>
      <c r="AB14" s="423"/>
      <c r="AC14" s="530">
        <v>3.5</v>
      </c>
      <c r="AD14" s="531"/>
      <c r="AE14" s="531"/>
      <c r="AF14" s="531"/>
      <c r="AG14" s="532"/>
      <c r="AH14" s="530">
        <v>3.6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106.8</v>
      </c>
      <c r="CU14" s="542"/>
      <c r="CV14" s="542"/>
      <c r="CW14" s="542"/>
      <c r="CX14" s="542"/>
      <c r="CY14" s="542"/>
      <c r="CZ14" s="542"/>
      <c r="DA14" s="543"/>
      <c r="DB14" s="541">
        <v>102.7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62232</v>
      </c>
      <c r="S15" s="528"/>
      <c r="T15" s="528"/>
      <c r="U15" s="528"/>
      <c r="V15" s="529"/>
      <c r="W15" s="459" t="s">
        <v>137</v>
      </c>
      <c r="X15" s="460"/>
      <c r="Y15" s="460"/>
      <c r="Z15" s="460"/>
      <c r="AA15" s="460"/>
      <c r="AB15" s="450"/>
      <c r="AC15" s="494">
        <v>11570</v>
      </c>
      <c r="AD15" s="495"/>
      <c r="AE15" s="495"/>
      <c r="AF15" s="495"/>
      <c r="AG15" s="537"/>
      <c r="AH15" s="494">
        <v>12101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8787651</v>
      </c>
      <c r="BO15" s="407"/>
      <c r="BP15" s="407"/>
      <c r="BQ15" s="407"/>
      <c r="BR15" s="407"/>
      <c r="BS15" s="407"/>
      <c r="BT15" s="407"/>
      <c r="BU15" s="408"/>
      <c r="BV15" s="406">
        <v>8371669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36.9</v>
      </c>
      <c r="AD16" s="531"/>
      <c r="AE16" s="531"/>
      <c r="AF16" s="531"/>
      <c r="AG16" s="532"/>
      <c r="AH16" s="530">
        <v>36.1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15903506</v>
      </c>
      <c r="BO16" s="444"/>
      <c r="BP16" s="444"/>
      <c r="BQ16" s="444"/>
      <c r="BR16" s="444"/>
      <c r="BS16" s="444"/>
      <c r="BT16" s="444"/>
      <c r="BU16" s="445"/>
      <c r="BV16" s="443">
        <v>15578840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18652</v>
      </c>
      <c r="AD17" s="495"/>
      <c r="AE17" s="495"/>
      <c r="AF17" s="495"/>
      <c r="AG17" s="537"/>
      <c r="AH17" s="494">
        <v>20223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11119247</v>
      </c>
      <c r="BO17" s="444"/>
      <c r="BP17" s="444"/>
      <c r="BQ17" s="444"/>
      <c r="BR17" s="444"/>
      <c r="BS17" s="444"/>
      <c r="BT17" s="444"/>
      <c r="BU17" s="445"/>
      <c r="BV17" s="443">
        <v>10541475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305.87</v>
      </c>
      <c r="M18" s="567"/>
      <c r="N18" s="567"/>
      <c r="O18" s="567"/>
      <c r="P18" s="567"/>
      <c r="Q18" s="567"/>
      <c r="R18" s="568"/>
      <c r="S18" s="568"/>
      <c r="T18" s="568"/>
      <c r="U18" s="568"/>
      <c r="V18" s="569"/>
      <c r="W18" s="461"/>
      <c r="X18" s="462"/>
      <c r="Y18" s="462"/>
      <c r="Z18" s="462"/>
      <c r="AA18" s="462"/>
      <c r="AB18" s="453"/>
      <c r="AC18" s="570">
        <v>59.5</v>
      </c>
      <c r="AD18" s="571"/>
      <c r="AE18" s="571"/>
      <c r="AF18" s="571"/>
      <c r="AG18" s="572"/>
      <c r="AH18" s="570">
        <v>60.3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17666831</v>
      </c>
      <c r="BO18" s="444"/>
      <c r="BP18" s="444"/>
      <c r="BQ18" s="444"/>
      <c r="BR18" s="444"/>
      <c r="BS18" s="444"/>
      <c r="BT18" s="444"/>
      <c r="BU18" s="445"/>
      <c r="BV18" s="443">
        <v>17567730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207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23550098</v>
      </c>
      <c r="BO19" s="444"/>
      <c r="BP19" s="444"/>
      <c r="BQ19" s="444"/>
      <c r="BR19" s="444"/>
      <c r="BS19" s="444"/>
      <c r="BT19" s="444"/>
      <c r="BU19" s="445"/>
      <c r="BV19" s="443">
        <v>22816429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25261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39271663</v>
      </c>
      <c r="BO22" s="407"/>
      <c r="BP22" s="407"/>
      <c r="BQ22" s="407"/>
      <c r="BR22" s="407"/>
      <c r="BS22" s="407"/>
      <c r="BT22" s="407"/>
      <c r="BU22" s="408"/>
      <c r="BV22" s="406">
        <v>38728958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21781839</v>
      </c>
      <c r="BO23" s="444"/>
      <c r="BP23" s="444"/>
      <c r="BQ23" s="444"/>
      <c r="BR23" s="444"/>
      <c r="BS23" s="444"/>
      <c r="BT23" s="444"/>
      <c r="BU23" s="445"/>
      <c r="BV23" s="443">
        <v>22138843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9000</v>
      </c>
      <c r="R24" s="495"/>
      <c r="S24" s="495"/>
      <c r="T24" s="495"/>
      <c r="U24" s="495"/>
      <c r="V24" s="537"/>
      <c r="W24" s="589"/>
      <c r="X24" s="590"/>
      <c r="Y24" s="591"/>
      <c r="Z24" s="493" t="s">
        <v>162</v>
      </c>
      <c r="AA24" s="473"/>
      <c r="AB24" s="473"/>
      <c r="AC24" s="473"/>
      <c r="AD24" s="473"/>
      <c r="AE24" s="473"/>
      <c r="AF24" s="473"/>
      <c r="AG24" s="474"/>
      <c r="AH24" s="494">
        <v>564</v>
      </c>
      <c r="AI24" s="495"/>
      <c r="AJ24" s="495"/>
      <c r="AK24" s="495"/>
      <c r="AL24" s="537"/>
      <c r="AM24" s="494">
        <v>1743324</v>
      </c>
      <c r="AN24" s="495"/>
      <c r="AO24" s="495"/>
      <c r="AP24" s="495"/>
      <c r="AQ24" s="495"/>
      <c r="AR24" s="537"/>
      <c r="AS24" s="494">
        <v>3091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27066555</v>
      </c>
      <c r="BO24" s="444"/>
      <c r="BP24" s="444"/>
      <c r="BQ24" s="444"/>
      <c r="BR24" s="444"/>
      <c r="BS24" s="444"/>
      <c r="BT24" s="444"/>
      <c r="BU24" s="445"/>
      <c r="BV24" s="443">
        <v>25495674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7500</v>
      </c>
      <c r="R25" s="495"/>
      <c r="S25" s="495"/>
      <c r="T25" s="495"/>
      <c r="U25" s="495"/>
      <c r="V25" s="537"/>
      <c r="W25" s="589"/>
      <c r="X25" s="590"/>
      <c r="Y25" s="591"/>
      <c r="Z25" s="493" t="s">
        <v>165</v>
      </c>
      <c r="AA25" s="473"/>
      <c r="AB25" s="473"/>
      <c r="AC25" s="473"/>
      <c r="AD25" s="473"/>
      <c r="AE25" s="473"/>
      <c r="AF25" s="473"/>
      <c r="AG25" s="474"/>
      <c r="AH25" s="494">
        <v>118</v>
      </c>
      <c r="AI25" s="495"/>
      <c r="AJ25" s="495"/>
      <c r="AK25" s="495"/>
      <c r="AL25" s="537"/>
      <c r="AM25" s="494">
        <v>358248</v>
      </c>
      <c r="AN25" s="495"/>
      <c r="AO25" s="495"/>
      <c r="AP25" s="495"/>
      <c r="AQ25" s="495"/>
      <c r="AR25" s="537"/>
      <c r="AS25" s="494">
        <v>3036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3801426</v>
      </c>
      <c r="BO25" s="407"/>
      <c r="BP25" s="407"/>
      <c r="BQ25" s="407"/>
      <c r="BR25" s="407"/>
      <c r="BS25" s="407"/>
      <c r="BT25" s="407"/>
      <c r="BU25" s="408"/>
      <c r="BV25" s="406">
        <v>4365769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6700</v>
      </c>
      <c r="R26" s="495"/>
      <c r="S26" s="495"/>
      <c r="T26" s="495"/>
      <c r="U26" s="495"/>
      <c r="V26" s="537"/>
      <c r="W26" s="589"/>
      <c r="X26" s="590"/>
      <c r="Y26" s="591"/>
      <c r="Z26" s="493" t="s">
        <v>168</v>
      </c>
      <c r="AA26" s="595"/>
      <c r="AB26" s="595"/>
      <c r="AC26" s="595"/>
      <c r="AD26" s="595"/>
      <c r="AE26" s="595"/>
      <c r="AF26" s="595"/>
      <c r="AG26" s="596"/>
      <c r="AH26" s="494">
        <v>16</v>
      </c>
      <c r="AI26" s="495"/>
      <c r="AJ26" s="495"/>
      <c r="AK26" s="495"/>
      <c r="AL26" s="537"/>
      <c r="AM26" s="494">
        <v>43680</v>
      </c>
      <c r="AN26" s="495"/>
      <c r="AO26" s="495"/>
      <c r="AP26" s="495"/>
      <c r="AQ26" s="495"/>
      <c r="AR26" s="537"/>
      <c r="AS26" s="494">
        <v>2730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5900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19980</v>
      </c>
      <c r="AN27" s="495"/>
      <c r="AO27" s="495"/>
      <c r="AP27" s="495"/>
      <c r="AQ27" s="495"/>
      <c r="AR27" s="537"/>
      <c r="AS27" s="494">
        <v>3996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5100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1598716</v>
      </c>
      <c r="BO28" s="407"/>
      <c r="BP28" s="407"/>
      <c r="BQ28" s="407"/>
      <c r="BR28" s="407"/>
      <c r="BS28" s="407"/>
      <c r="BT28" s="407"/>
      <c r="BU28" s="408"/>
      <c r="BV28" s="406">
        <v>1893048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4800</v>
      </c>
      <c r="R29" s="495"/>
      <c r="S29" s="495"/>
      <c r="T29" s="495"/>
      <c r="U29" s="495"/>
      <c r="V29" s="537"/>
      <c r="W29" s="592"/>
      <c r="X29" s="593"/>
      <c r="Y29" s="594"/>
      <c r="Z29" s="493" t="s">
        <v>177</v>
      </c>
      <c r="AA29" s="473"/>
      <c r="AB29" s="473"/>
      <c r="AC29" s="473"/>
      <c r="AD29" s="473"/>
      <c r="AE29" s="473"/>
      <c r="AF29" s="473"/>
      <c r="AG29" s="474"/>
      <c r="AH29" s="494">
        <v>569</v>
      </c>
      <c r="AI29" s="495"/>
      <c r="AJ29" s="495"/>
      <c r="AK29" s="495"/>
      <c r="AL29" s="537"/>
      <c r="AM29" s="494">
        <v>1763304</v>
      </c>
      <c r="AN29" s="495"/>
      <c r="AO29" s="495"/>
      <c r="AP29" s="495"/>
      <c r="AQ29" s="495"/>
      <c r="AR29" s="537"/>
      <c r="AS29" s="494">
        <v>3099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957244</v>
      </c>
      <c r="BO29" s="444"/>
      <c r="BP29" s="444"/>
      <c r="BQ29" s="444"/>
      <c r="BR29" s="444"/>
      <c r="BS29" s="444"/>
      <c r="BT29" s="444"/>
      <c r="BU29" s="445"/>
      <c r="BV29" s="443">
        <v>1152018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1743285</v>
      </c>
      <c r="BO30" s="563"/>
      <c r="BP30" s="563"/>
      <c r="BQ30" s="563"/>
      <c r="BR30" s="563"/>
      <c r="BS30" s="563"/>
      <c r="BT30" s="563"/>
      <c r="BU30" s="564"/>
      <c r="BV30" s="562">
        <v>2077826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加賀市国民健康保険特別会計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加賀市病院事業会計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南加賀広域圏事務組合（一般会計）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加賀市土地開発公社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加賀市後期高齢者医療特別会計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加賀市水道事業会計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南加賀広域圏事務組合（公設卸売市場事業）</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加賀市総合サービス株式会社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加賀市介護保険特別会計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加賀市下水道事業会計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南加賀広域圏事務組合（ふるさと振興事業）</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南加賀広域圏事務組合（急病センター事業）</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南加賀広域圏事務組合（獣肉処理加工施設事業）</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南加賀広域圏事務組合（し尿処理事業）</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南加賀広域圏事務組合（斎場事業）</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石川県市町村消防団員等公務災害補償等組合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石川県市町村消防賞じゅつ金組合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石川県後期高齢者医療広域連合（一般会計）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o7eWPnr4+PWqIOt9BD6gpyc62tuT0AyoLn55JqYc76bKH8WS+hqf8Pw5ZaxY6nUqGGLODEesfq1PbEUwkcutpw==" saltValue="0hEb5NzXOVvvO/uvruY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90" t="s">
        <v>535</v>
      </c>
      <c r="D34" s="1190"/>
      <c r="E34" s="1191"/>
      <c r="F34" s="32">
        <v>15.64</v>
      </c>
      <c r="G34" s="33">
        <v>13.87</v>
      </c>
      <c r="H34" s="33">
        <v>12.9</v>
      </c>
      <c r="I34" s="33">
        <v>13.02</v>
      </c>
      <c r="J34" s="34">
        <v>11.4</v>
      </c>
      <c r="K34" s="22"/>
      <c r="L34" s="22"/>
      <c r="M34" s="22"/>
      <c r="N34" s="22"/>
      <c r="O34" s="22"/>
      <c r="P34" s="22"/>
    </row>
    <row r="35" spans="1:16" ht="39" customHeight="1" x14ac:dyDescent="0.2">
      <c r="A35" s="22"/>
      <c r="B35" s="35"/>
      <c r="C35" s="1184" t="s">
        <v>536</v>
      </c>
      <c r="D35" s="1185"/>
      <c r="E35" s="1186"/>
      <c r="F35" s="36">
        <v>3.72</v>
      </c>
      <c r="G35" s="37">
        <v>4.37</v>
      </c>
      <c r="H35" s="37">
        <v>5.66</v>
      </c>
      <c r="I35" s="37">
        <v>6.38</v>
      </c>
      <c r="J35" s="38">
        <v>4.43</v>
      </c>
      <c r="K35" s="22"/>
      <c r="L35" s="22"/>
      <c r="M35" s="22"/>
      <c r="N35" s="22"/>
      <c r="O35" s="22"/>
      <c r="P35" s="22"/>
    </row>
    <row r="36" spans="1:16" ht="39" customHeight="1" x14ac:dyDescent="0.2">
      <c r="A36" s="22"/>
      <c r="B36" s="35"/>
      <c r="C36" s="1184" t="s">
        <v>537</v>
      </c>
      <c r="D36" s="1185"/>
      <c r="E36" s="1186"/>
      <c r="F36" s="36">
        <v>3.67</v>
      </c>
      <c r="G36" s="37">
        <v>0.7</v>
      </c>
      <c r="H36" s="37">
        <v>0.76</v>
      </c>
      <c r="I36" s="37">
        <v>3.06</v>
      </c>
      <c r="J36" s="38">
        <v>2.5099999999999998</v>
      </c>
      <c r="K36" s="22"/>
      <c r="L36" s="22"/>
      <c r="M36" s="22"/>
      <c r="N36" s="22"/>
      <c r="O36" s="22"/>
      <c r="P36" s="22"/>
    </row>
    <row r="37" spans="1:16" ht="39" customHeight="1" x14ac:dyDescent="0.2">
      <c r="A37" s="22"/>
      <c r="B37" s="35"/>
      <c r="C37" s="1184" t="s">
        <v>538</v>
      </c>
      <c r="D37" s="1185"/>
      <c r="E37" s="1186"/>
      <c r="F37" s="36">
        <v>0.1</v>
      </c>
      <c r="G37" s="37">
        <v>0.46</v>
      </c>
      <c r="H37" s="37">
        <v>0.21</v>
      </c>
      <c r="I37" s="37">
        <v>0</v>
      </c>
      <c r="J37" s="38">
        <v>1</v>
      </c>
      <c r="K37" s="22"/>
      <c r="L37" s="22"/>
      <c r="M37" s="22"/>
      <c r="N37" s="22"/>
      <c r="O37" s="22"/>
      <c r="P37" s="22"/>
    </row>
    <row r="38" spans="1:16" ht="39" customHeight="1" x14ac:dyDescent="0.2">
      <c r="A38" s="22"/>
      <c r="B38" s="35"/>
      <c r="C38" s="1184" t="s">
        <v>539</v>
      </c>
      <c r="D38" s="1185"/>
      <c r="E38" s="1186"/>
      <c r="F38" s="36">
        <v>1.02</v>
      </c>
      <c r="G38" s="37">
        <v>1.1100000000000001</v>
      </c>
      <c r="H38" s="37">
        <v>1.29</v>
      </c>
      <c r="I38" s="37">
        <v>1.57</v>
      </c>
      <c r="J38" s="38">
        <v>0.93</v>
      </c>
      <c r="K38" s="22"/>
      <c r="L38" s="22"/>
      <c r="M38" s="22"/>
      <c r="N38" s="22"/>
      <c r="O38" s="22"/>
      <c r="P38" s="22"/>
    </row>
    <row r="39" spans="1:16" ht="39" customHeight="1" x14ac:dyDescent="0.2">
      <c r="A39" s="22"/>
      <c r="B39" s="35"/>
      <c r="C39" s="1184" t="s">
        <v>540</v>
      </c>
      <c r="D39" s="1185"/>
      <c r="E39" s="1186"/>
      <c r="F39" s="36">
        <v>0.02</v>
      </c>
      <c r="G39" s="37">
        <v>0.01</v>
      </c>
      <c r="H39" s="37">
        <v>0.02</v>
      </c>
      <c r="I39" s="37">
        <v>0.02</v>
      </c>
      <c r="J39" s="38">
        <v>0.02</v>
      </c>
      <c r="K39" s="22"/>
      <c r="L39" s="22"/>
      <c r="M39" s="22"/>
      <c r="N39" s="22"/>
      <c r="O39" s="22"/>
      <c r="P39" s="22"/>
    </row>
    <row r="40" spans="1:16" ht="39" customHeight="1" x14ac:dyDescent="0.2">
      <c r="A40" s="22"/>
      <c r="B40" s="35"/>
      <c r="C40" s="1184" t="s">
        <v>541</v>
      </c>
      <c r="D40" s="1185"/>
      <c r="E40" s="1186"/>
      <c r="F40" s="36">
        <v>0.11</v>
      </c>
      <c r="G40" s="37">
        <v>0.21</v>
      </c>
      <c r="H40" s="37">
        <v>0.28999999999999998</v>
      </c>
      <c r="I40" s="37">
        <v>0</v>
      </c>
      <c r="J40" s="38">
        <v>0</v>
      </c>
      <c r="K40" s="22"/>
      <c r="L40" s="22"/>
      <c r="M40" s="22"/>
      <c r="N40" s="22"/>
      <c r="O40" s="22"/>
      <c r="P40" s="22"/>
    </row>
    <row r="41" spans="1:16" ht="39" customHeight="1" x14ac:dyDescent="0.2">
      <c r="A41" s="22"/>
      <c r="B41" s="35"/>
      <c r="C41" s="1184"/>
      <c r="D41" s="1185"/>
      <c r="E41" s="1186"/>
      <c r="F41" s="36"/>
      <c r="G41" s="37"/>
      <c r="H41" s="37"/>
      <c r="I41" s="37"/>
      <c r="J41" s="38"/>
      <c r="K41" s="22"/>
      <c r="L41" s="22"/>
      <c r="M41" s="22"/>
      <c r="N41" s="22"/>
      <c r="O41" s="22"/>
      <c r="P41" s="22"/>
    </row>
    <row r="42" spans="1:16" ht="39" customHeight="1" x14ac:dyDescent="0.2">
      <c r="A42" s="22"/>
      <c r="B42" s="39"/>
      <c r="C42" s="1184" t="s">
        <v>542</v>
      </c>
      <c r="D42" s="1185"/>
      <c r="E42" s="1186"/>
      <c r="F42" s="36" t="s">
        <v>487</v>
      </c>
      <c r="G42" s="37" t="s">
        <v>487</v>
      </c>
      <c r="H42" s="37" t="s">
        <v>487</v>
      </c>
      <c r="I42" s="37" t="s">
        <v>487</v>
      </c>
      <c r="J42" s="38" t="s">
        <v>487</v>
      </c>
      <c r="K42" s="22"/>
      <c r="L42" s="22"/>
      <c r="M42" s="22"/>
      <c r="N42" s="22"/>
      <c r="O42" s="22"/>
      <c r="P42" s="22"/>
    </row>
    <row r="43" spans="1:16" ht="39" customHeight="1" thickBot="1" x14ac:dyDescent="0.25">
      <c r="A43" s="22"/>
      <c r="B43" s="40"/>
      <c r="C43" s="1187" t="s">
        <v>543</v>
      </c>
      <c r="D43" s="1188"/>
      <c r="E43" s="118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zoL8PU0mKPbGqRpASOrGJ+WLg+1SWkirat3DcscjSGOlbhApLpmZweO/tiHApDF8E1n3fT9NJx9UOwosKNGg==" saltValue="AMsp6YK/WhbL3R7RaAx0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92" t="s">
        <v>9</v>
      </c>
      <c r="C45" s="1193"/>
      <c r="D45" s="58"/>
      <c r="E45" s="1198" t="s">
        <v>10</v>
      </c>
      <c r="F45" s="1198"/>
      <c r="G45" s="1198"/>
      <c r="H45" s="1198"/>
      <c r="I45" s="1198"/>
      <c r="J45" s="1199"/>
      <c r="K45" s="59">
        <v>3175</v>
      </c>
      <c r="L45" s="60">
        <v>3273</v>
      </c>
      <c r="M45" s="60">
        <v>3777</v>
      </c>
      <c r="N45" s="60">
        <v>3443</v>
      </c>
      <c r="O45" s="61">
        <v>3377</v>
      </c>
      <c r="P45" s="48"/>
      <c r="Q45" s="48"/>
      <c r="R45" s="48"/>
      <c r="S45" s="48"/>
      <c r="T45" s="48"/>
      <c r="U45" s="48"/>
    </row>
    <row r="46" spans="1:21" ht="30.75" customHeight="1" x14ac:dyDescent="0.2">
      <c r="A46" s="48"/>
      <c r="B46" s="1194"/>
      <c r="C46" s="1195"/>
      <c r="D46" s="62"/>
      <c r="E46" s="1200" t="s">
        <v>11</v>
      </c>
      <c r="F46" s="1200"/>
      <c r="G46" s="1200"/>
      <c r="H46" s="1200"/>
      <c r="I46" s="1200"/>
      <c r="J46" s="1201"/>
      <c r="K46" s="63" t="s">
        <v>487</v>
      </c>
      <c r="L46" s="64" t="s">
        <v>487</v>
      </c>
      <c r="M46" s="64" t="s">
        <v>487</v>
      </c>
      <c r="N46" s="64" t="s">
        <v>487</v>
      </c>
      <c r="O46" s="65" t="s">
        <v>487</v>
      </c>
      <c r="P46" s="48"/>
      <c r="Q46" s="48"/>
      <c r="R46" s="48"/>
      <c r="S46" s="48"/>
      <c r="T46" s="48"/>
      <c r="U46" s="48"/>
    </row>
    <row r="47" spans="1:21" ht="30.75" customHeight="1" x14ac:dyDescent="0.2">
      <c r="A47" s="48"/>
      <c r="B47" s="1194"/>
      <c r="C47" s="1195"/>
      <c r="D47" s="62"/>
      <c r="E47" s="1200" t="s">
        <v>12</v>
      </c>
      <c r="F47" s="1200"/>
      <c r="G47" s="1200"/>
      <c r="H47" s="1200"/>
      <c r="I47" s="1200"/>
      <c r="J47" s="1201"/>
      <c r="K47" s="63" t="s">
        <v>487</v>
      </c>
      <c r="L47" s="64" t="s">
        <v>487</v>
      </c>
      <c r="M47" s="64" t="s">
        <v>487</v>
      </c>
      <c r="N47" s="64" t="s">
        <v>487</v>
      </c>
      <c r="O47" s="65" t="s">
        <v>487</v>
      </c>
      <c r="P47" s="48"/>
      <c r="Q47" s="48"/>
      <c r="R47" s="48"/>
      <c r="S47" s="48"/>
      <c r="T47" s="48"/>
      <c r="U47" s="48"/>
    </row>
    <row r="48" spans="1:21" ht="30.75" customHeight="1" x14ac:dyDescent="0.2">
      <c r="A48" s="48"/>
      <c r="B48" s="1194"/>
      <c r="C48" s="1195"/>
      <c r="D48" s="62"/>
      <c r="E48" s="1200" t="s">
        <v>13</v>
      </c>
      <c r="F48" s="1200"/>
      <c r="G48" s="1200"/>
      <c r="H48" s="1200"/>
      <c r="I48" s="1200"/>
      <c r="J48" s="1201"/>
      <c r="K48" s="63">
        <v>1604</v>
      </c>
      <c r="L48" s="64">
        <v>1662</v>
      </c>
      <c r="M48" s="64">
        <v>1711</v>
      </c>
      <c r="N48" s="64">
        <v>1424</v>
      </c>
      <c r="O48" s="65">
        <v>1425</v>
      </c>
      <c r="P48" s="48"/>
      <c r="Q48" s="48"/>
      <c r="R48" s="48"/>
      <c r="S48" s="48"/>
      <c r="T48" s="48"/>
      <c r="U48" s="48"/>
    </row>
    <row r="49" spans="1:21" ht="30.75" customHeight="1" x14ac:dyDescent="0.2">
      <c r="A49" s="48"/>
      <c r="B49" s="1194"/>
      <c r="C49" s="1195"/>
      <c r="D49" s="62"/>
      <c r="E49" s="1200" t="s">
        <v>14</v>
      </c>
      <c r="F49" s="1200"/>
      <c r="G49" s="1200"/>
      <c r="H49" s="1200"/>
      <c r="I49" s="1200"/>
      <c r="J49" s="1201"/>
      <c r="K49" s="63" t="s">
        <v>487</v>
      </c>
      <c r="L49" s="64">
        <v>0</v>
      </c>
      <c r="M49" s="64" t="s">
        <v>487</v>
      </c>
      <c r="N49" s="64">
        <v>1</v>
      </c>
      <c r="O49" s="65">
        <v>10</v>
      </c>
      <c r="P49" s="48"/>
      <c r="Q49" s="48"/>
      <c r="R49" s="48"/>
      <c r="S49" s="48"/>
      <c r="T49" s="48"/>
      <c r="U49" s="48"/>
    </row>
    <row r="50" spans="1:21" ht="30.75" customHeight="1" x14ac:dyDescent="0.2">
      <c r="A50" s="48"/>
      <c r="B50" s="1194"/>
      <c r="C50" s="1195"/>
      <c r="D50" s="62"/>
      <c r="E50" s="1200" t="s">
        <v>15</v>
      </c>
      <c r="F50" s="1200"/>
      <c r="G50" s="1200"/>
      <c r="H50" s="1200"/>
      <c r="I50" s="1200"/>
      <c r="J50" s="1201"/>
      <c r="K50" s="63">
        <v>20</v>
      </c>
      <c r="L50" s="64">
        <v>20</v>
      </c>
      <c r="M50" s="64">
        <v>18</v>
      </c>
      <c r="N50" s="64">
        <v>18</v>
      </c>
      <c r="O50" s="65">
        <v>9</v>
      </c>
      <c r="P50" s="48"/>
      <c r="Q50" s="48"/>
      <c r="R50" s="48"/>
      <c r="S50" s="48"/>
      <c r="T50" s="48"/>
      <c r="U50" s="48"/>
    </row>
    <row r="51" spans="1:21" ht="30.75" customHeight="1" x14ac:dyDescent="0.2">
      <c r="A51" s="48"/>
      <c r="B51" s="1196"/>
      <c r="C51" s="1197"/>
      <c r="D51" s="66"/>
      <c r="E51" s="1200" t="s">
        <v>16</v>
      </c>
      <c r="F51" s="1200"/>
      <c r="G51" s="1200"/>
      <c r="H51" s="1200"/>
      <c r="I51" s="1200"/>
      <c r="J51" s="1201"/>
      <c r="K51" s="63" t="s">
        <v>487</v>
      </c>
      <c r="L51" s="64" t="s">
        <v>487</v>
      </c>
      <c r="M51" s="64" t="s">
        <v>487</v>
      </c>
      <c r="N51" s="64" t="s">
        <v>487</v>
      </c>
      <c r="O51" s="65" t="s">
        <v>487</v>
      </c>
      <c r="P51" s="48"/>
      <c r="Q51" s="48"/>
      <c r="R51" s="48"/>
      <c r="S51" s="48"/>
      <c r="T51" s="48"/>
      <c r="U51" s="48"/>
    </row>
    <row r="52" spans="1:21" ht="30.75" customHeight="1" x14ac:dyDescent="0.2">
      <c r="A52" s="48"/>
      <c r="B52" s="1202" t="s">
        <v>17</v>
      </c>
      <c r="C52" s="1203"/>
      <c r="D52" s="66"/>
      <c r="E52" s="1200" t="s">
        <v>18</v>
      </c>
      <c r="F52" s="1200"/>
      <c r="G52" s="1200"/>
      <c r="H52" s="1200"/>
      <c r="I52" s="1200"/>
      <c r="J52" s="1201"/>
      <c r="K52" s="63">
        <v>3579</v>
      </c>
      <c r="L52" s="64">
        <v>3539</v>
      </c>
      <c r="M52" s="64">
        <v>3988</v>
      </c>
      <c r="N52" s="64">
        <v>3601</v>
      </c>
      <c r="O52" s="65">
        <v>3603</v>
      </c>
      <c r="P52" s="48"/>
      <c r="Q52" s="48"/>
      <c r="R52" s="48"/>
      <c r="S52" s="48"/>
      <c r="T52" s="48"/>
      <c r="U52" s="48"/>
    </row>
    <row r="53" spans="1:21" ht="30.75" customHeight="1" thickBot="1" x14ac:dyDescent="0.25">
      <c r="A53" s="48"/>
      <c r="B53" s="1204" t="s">
        <v>19</v>
      </c>
      <c r="C53" s="1205"/>
      <c r="D53" s="67"/>
      <c r="E53" s="1206" t="s">
        <v>20</v>
      </c>
      <c r="F53" s="1206"/>
      <c r="G53" s="1206"/>
      <c r="H53" s="1206"/>
      <c r="I53" s="1206"/>
      <c r="J53" s="1207"/>
      <c r="K53" s="68">
        <v>1220</v>
      </c>
      <c r="L53" s="69">
        <v>1416</v>
      </c>
      <c r="M53" s="69">
        <v>1518</v>
      </c>
      <c r="N53" s="69">
        <v>1285</v>
      </c>
      <c r="O53" s="70">
        <v>1218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8" t="s">
        <v>24</v>
      </c>
      <c r="C58" s="1209"/>
      <c r="D58" s="1214" t="s">
        <v>25</v>
      </c>
      <c r="E58" s="1215"/>
      <c r="F58" s="1215"/>
      <c r="G58" s="1215"/>
      <c r="H58" s="1215"/>
      <c r="I58" s="1215"/>
      <c r="J58" s="1216"/>
      <c r="K58" s="83"/>
      <c r="L58" s="84"/>
      <c r="M58" s="84"/>
      <c r="N58" s="84"/>
      <c r="O58" s="85"/>
    </row>
    <row r="59" spans="1:21" ht="31.5" customHeight="1" x14ac:dyDescent="0.2">
      <c r="B59" s="1210"/>
      <c r="C59" s="1211"/>
      <c r="D59" s="1217" t="s">
        <v>26</v>
      </c>
      <c r="E59" s="1218"/>
      <c r="F59" s="1218"/>
      <c r="G59" s="1218"/>
      <c r="H59" s="1218"/>
      <c r="I59" s="1218"/>
      <c r="J59" s="1219"/>
      <c r="K59" s="86"/>
      <c r="L59" s="87"/>
      <c r="M59" s="87"/>
      <c r="N59" s="87"/>
      <c r="O59" s="88"/>
    </row>
    <row r="60" spans="1:21" ht="31.5" customHeight="1" thickBot="1" x14ac:dyDescent="0.25">
      <c r="B60" s="1212"/>
      <c r="C60" s="1213"/>
      <c r="D60" s="1220" t="s">
        <v>27</v>
      </c>
      <c r="E60" s="1221"/>
      <c r="F60" s="1221"/>
      <c r="G60" s="1221"/>
      <c r="H60" s="1221"/>
      <c r="I60" s="1221"/>
      <c r="J60" s="122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wWEtJbn3KxqZycrTFDFoOUrMBVBk5DKkYWkpQPBLQu4X5vAPbu7+BdXx4/XS1z6rjPxLSR3xpYnV/CwF6HWEw==" saltValue="w+66Pa7X2/y5t8q266NF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3" t="s">
        <v>30</v>
      </c>
      <c r="C41" s="1224"/>
      <c r="D41" s="105"/>
      <c r="E41" s="1229" t="s">
        <v>31</v>
      </c>
      <c r="F41" s="1229"/>
      <c r="G41" s="1229"/>
      <c r="H41" s="1230"/>
      <c r="I41" s="355">
        <v>36948</v>
      </c>
      <c r="J41" s="356">
        <v>38186</v>
      </c>
      <c r="K41" s="356">
        <v>39112</v>
      </c>
      <c r="L41" s="356">
        <v>38729</v>
      </c>
      <c r="M41" s="357">
        <v>39272</v>
      </c>
    </row>
    <row r="42" spans="2:13" ht="27.75" customHeight="1" x14ac:dyDescent="0.2">
      <c r="B42" s="1225"/>
      <c r="C42" s="1226"/>
      <c r="D42" s="106"/>
      <c r="E42" s="1231" t="s">
        <v>32</v>
      </c>
      <c r="F42" s="1231"/>
      <c r="G42" s="1231"/>
      <c r="H42" s="1232"/>
      <c r="I42" s="358">
        <v>351</v>
      </c>
      <c r="J42" s="359">
        <v>217</v>
      </c>
      <c r="K42" s="359">
        <v>324</v>
      </c>
      <c r="L42" s="359">
        <v>222</v>
      </c>
      <c r="M42" s="360">
        <v>253</v>
      </c>
    </row>
    <row r="43" spans="2:13" ht="27.75" customHeight="1" x14ac:dyDescent="0.2">
      <c r="B43" s="1225"/>
      <c r="C43" s="1226"/>
      <c r="D43" s="106"/>
      <c r="E43" s="1231" t="s">
        <v>33</v>
      </c>
      <c r="F43" s="1231"/>
      <c r="G43" s="1231"/>
      <c r="H43" s="1232"/>
      <c r="I43" s="358">
        <v>18907</v>
      </c>
      <c r="J43" s="359">
        <v>19193</v>
      </c>
      <c r="K43" s="359">
        <v>18307</v>
      </c>
      <c r="L43" s="359">
        <v>17154</v>
      </c>
      <c r="M43" s="360">
        <v>16262</v>
      </c>
    </row>
    <row r="44" spans="2:13" ht="27.75" customHeight="1" x14ac:dyDescent="0.2">
      <c r="B44" s="1225"/>
      <c r="C44" s="1226"/>
      <c r="D44" s="106"/>
      <c r="E44" s="1231" t="s">
        <v>34</v>
      </c>
      <c r="F44" s="1231"/>
      <c r="G44" s="1231"/>
      <c r="H44" s="1232"/>
      <c r="I44" s="358">
        <v>93</v>
      </c>
      <c r="J44" s="359">
        <v>580</v>
      </c>
      <c r="K44" s="359">
        <v>647</v>
      </c>
      <c r="L44" s="359">
        <v>647</v>
      </c>
      <c r="M44" s="360">
        <v>652</v>
      </c>
    </row>
    <row r="45" spans="2:13" ht="27.75" customHeight="1" x14ac:dyDescent="0.2">
      <c r="B45" s="1225"/>
      <c r="C45" s="1226"/>
      <c r="D45" s="106"/>
      <c r="E45" s="1231" t="s">
        <v>35</v>
      </c>
      <c r="F45" s="1231"/>
      <c r="G45" s="1231"/>
      <c r="H45" s="1232"/>
      <c r="I45" s="358">
        <v>3803</v>
      </c>
      <c r="J45" s="359">
        <v>3743</v>
      </c>
      <c r="K45" s="359">
        <v>3838</v>
      </c>
      <c r="L45" s="359">
        <v>4150</v>
      </c>
      <c r="M45" s="360">
        <v>4249</v>
      </c>
    </row>
    <row r="46" spans="2:13" ht="27.75" customHeight="1" x14ac:dyDescent="0.2">
      <c r="B46" s="1225"/>
      <c r="C46" s="1226"/>
      <c r="D46" s="107"/>
      <c r="E46" s="1231" t="s">
        <v>36</v>
      </c>
      <c r="F46" s="1231"/>
      <c r="G46" s="1231"/>
      <c r="H46" s="1232"/>
      <c r="I46" s="358">
        <v>455</v>
      </c>
      <c r="J46" s="359">
        <v>453</v>
      </c>
      <c r="K46" s="359">
        <v>450</v>
      </c>
      <c r="L46" s="359" t="s">
        <v>487</v>
      </c>
      <c r="M46" s="360" t="s">
        <v>487</v>
      </c>
    </row>
    <row r="47" spans="2:13" ht="27.75" customHeight="1" x14ac:dyDescent="0.2">
      <c r="B47" s="1225"/>
      <c r="C47" s="1226"/>
      <c r="D47" s="108"/>
      <c r="E47" s="1233" t="s">
        <v>37</v>
      </c>
      <c r="F47" s="1234"/>
      <c r="G47" s="1234"/>
      <c r="H47" s="1235"/>
      <c r="I47" s="358" t="s">
        <v>487</v>
      </c>
      <c r="J47" s="359" t="s">
        <v>487</v>
      </c>
      <c r="K47" s="359" t="s">
        <v>487</v>
      </c>
      <c r="L47" s="359" t="s">
        <v>487</v>
      </c>
      <c r="M47" s="360" t="s">
        <v>487</v>
      </c>
    </row>
    <row r="48" spans="2:13" ht="27.75" customHeight="1" x14ac:dyDescent="0.2">
      <c r="B48" s="1225"/>
      <c r="C48" s="1226"/>
      <c r="D48" s="106"/>
      <c r="E48" s="1231" t="s">
        <v>38</v>
      </c>
      <c r="F48" s="1231"/>
      <c r="G48" s="1231"/>
      <c r="H48" s="1232"/>
      <c r="I48" s="358" t="s">
        <v>487</v>
      </c>
      <c r="J48" s="359" t="s">
        <v>487</v>
      </c>
      <c r="K48" s="359" t="s">
        <v>487</v>
      </c>
      <c r="L48" s="359" t="s">
        <v>487</v>
      </c>
      <c r="M48" s="360" t="s">
        <v>487</v>
      </c>
    </row>
    <row r="49" spans="2:13" ht="27.75" customHeight="1" x14ac:dyDescent="0.2">
      <c r="B49" s="1227"/>
      <c r="C49" s="1228"/>
      <c r="D49" s="106"/>
      <c r="E49" s="1231" t="s">
        <v>39</v>
      </c>
      <c r="F49" s="1231"/>
      <c r="G49" s="1231"/>
      <c r="H49" s="1232"/>
      <c r="I49" s="358" t="s">
        <v>487</v>
      </c>
      <c r="J49" s="359" t="s">
        <v>487</v>
      </c>
      <c r="K49" s="359" t="s">
        <v>487</v>
      </c>
      <c r="L49" s="359" t="s">
        <v>487</v>
      </c>
      <c r="M49" s="360" t="s">
        <v>487</v>
      </c>
    </row>
    <row r="50" spans="2:13" ht="27.75" customHeight="1" x14ac:dyDescent="0.2">
      <c r="B50" s="1236" t="s">
        <v>40</v>
      </c>
      <c r="C50" s="1237"/>
      <c r="D50" s="109"/>
      <c r="E50" s="1231" t="s">
        <v>41</v>
      </c>
      <c r="F50" s="1231"/>
      <c r="G50" s="1231"/>
      <c r="H50" s="1232"/>
      <c r="I50" s="358">
        <v>7476</v>
      </c>
      <c r="J50" s="359">
        <v>6394</v>
      </c>
      <c r="K50" s="359">
        <v>6205</v>
      </c>
      <c r="L50" s="359">
        <v>6246</v>
      </c>
      <c r="M50" s="360">
        <v>5809</v>
      </c>
    </row>
    <row r="51" spans="2:13" ht="27.75" customHeight="1" x14ac:dyDescent="0.2">
      <c r="B51" s="1225"/>
      <c r="C51" s="1226"/>
      <c r="D51" s="106"/>
      <c r="E51" s="1231" t="s">
        <v>42</v>
      </c>
      <c r="F51" s="1231"/>
      <c r="G51" s="1231"/>
      <c r="H51" s="1232"/>
      <c r="I51" s="358">
        <v>4763</v>
      </c>
      <c r="J51" s="359">
        <v>4761</v>
      </c>
      <c r="K51" s="359">
        <v>4733</v>
      </c>
      <c r="L51" s="359">
        <v>4289</v>
      </c>
      <c r="M51" s="360">
        <v>4845</v>
      </c>
    </row>
    <row r="52" spans="2:13" ht="27.75" customHeight="1" x14ac:dyDescent="0.2">
      <c r="B52" s="1227"/>
      <c r="C52" s="1228"/>
      <c r="D52" s="106"/>
      <c r="E52" s="1231" t="s">
        <v>43</v>
      </c>
      <c r="F52" s="1231"/>
      <c r="G52" s="1231"/>
      <c r="H52" s="1232"/>
      <c r="I52" s="358">
        <v>37666</v>
      </c>
      <c r="J52" s="359">
        <v>37283</v>
      </c>
      <c r="K52" s="359">
        <v>36725</v>
      </c>
      <c r="L52" s="359">
        <v>34973</v>
      </c>
      <c r="M52" s="360">
        <v>33721</v>
      </c>
    </row>
    <row r="53" spans="2:13" ht="27.75" customHeight="1" thickBot="1" x14ac:dyDescent="0.25">
      <c r="B53" s="1238" t="s">
        <v>19</v>
      </c>
      <c r="C53" s="1239"/>
      <c r="D53" s="110"/>
      <c r="E53" s="1240" t="s">
        <v>44</v>
      </c>
      <c r="F53" s="1240"/>
      <c r="G53" s="1240"/>
      <c r="H53" s="1241"/>
      <c r="I53" s="361">
        <v>10651</v>
      </c>
      <c r="J53" s="362">
        <v>13933</v>
      </c>
      <c r="K53" s="362">
        <v>15016</v>
      </c>
      <c r="L53" s="362">
        <v>15394</v>
      </c>
      <c r="M53" s="363">
        <v>16312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sBZotHGMf5Gl0cNze22G8mdkgDlT/hYjWeX/iEhPoQRpyhJiWJu2djXJIeGELDYE3SAL3SHbt7Z+FPUMkxydg==" saltValue="OGhrDJOcbZWW6VorT0KY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50" t="s">
        <v>46</v>
      </c>
      <c r="D55" s="1250"/>
      <c r="E55" s="1251"/>
      <c r="F55" s="122">
        <v>1864</v>
      </c>
      <c r="G55" s="122">
        <v>1893</v>
      </c>
      <c r="H55" s="123">
        <v>1599</v>
      </c>
    </row>
    <row r="56" spans="2:8" ht="52.5" customHeight="1" x14ac:dyDescent="0.2">
      <c r="B56" s="124"/>
      <c r="C56" s="1252" t="s">
        <v>47</v>
      </c>
      <c r="D56" s="1252"/>
      <c r="E56" s="1253"/>
      <c r="F56" s="125">
        <v>1192</v>
      </c>
      <c r="G56" s="125">
        <v>1152</v>
      </c>
      <c r="H56" s="126">
        <v>957</v>
      </c>
    </row>
    <row r="57" spans="2:8" ht="53.25" customHeight="1" x14ac:dyDescent="0.2">
      <c r="B57" s="124"/>
      <c r="C57" s="1254" t="s">
        <v>48</v>
      </c>
      <c r="D57" s="1254"/>
      <c r="E57" s="1255"/>
      <c r="F57" s="127">
        <v>2423</v>
      </c>
      <c r="G57" s="127">
        <v>2078</v>
      </c>
      <c r="H57" s="128">
        <v>1743</v>
      </c>
    </row>
    <row r="58" spans="2:8" ht="45.75" customHeight="1" x14ac:dyDescent="0.2">
      <c r="B58" s="129"/>
      <c r="C58" s="1242" t="s">
        <v>564</v>
      </c>
      <c r="D58" s="1243"/>
      <c r="E58" s="1244"/>
      <c r="F58" s="130">
        <v>1020</v>
      </c>
      <c r="G58" s="130">
        <v>713</v>
      </c>
      <c r="H58" s="131">
        <v>533</v>
      </c>
    </row>
    <row r="59" spans="2:8" ht="45.75" customHeight="1" x14ac:dyDescent="0.2">
      <c r="B59" s="129"/>
      <c r="C59" s="1242" t="s">
        <v>565</v>
      </c>
      <c r="D59" s="1243"/>
      <c r="E59" s="1244"/>
      <c r="F59" s="130">
        <v>649</v>
      </c>
      <c r="G59" s="130">
        <v>523</v>
      </c>
      <c r="H59" s="131">
        <v>391</v>
      </c>
    </row>
    <row r="60" spans="2:8" ht="45.75" customHeight="1" x14ac:dyDescent="0.2">
      <c r="B60" s="129"/>
      <c r="C60" s="1242" t="s">
        <v>566</v>
      </c>
      <c r="D60" s="1243"/>
      <c r="E60" s="1244"/>
      <c r="F60" s="130">
        <v>300</v>
      </c>
      <c r="G60" s="130">
        <v>352</v>
      </c>
      <c r="H60" s="131">
        <v>302</v>
      </c>
    </row>
    <row r="61" spans="2:8" ht="45.75" customHeight="1" x14ac:dyDescent="0.2">
      <c r="B61" s="129"/>
      <c r="C61" s="1242" t="s">
        <v>567</v>
      </c>
      <c r="D61" s="1243"/>
      <c r="E61" s="1244"/>
      <c r="F61" s="130">
        <v>106</v>
      </c>
      <c r="G61" s="130">
        <v>138</v>
      </c>
      <c r="H61" s="131">
        <v>170</v>
      </c>
    </row>
    <row r="62" spans="2:8" ht="45.75" customHeight="1" thickBot="1" x14ac:dyDescent="0.25">
      <c r="B62" s="132"/>
      <c r="C62" s="1245" t="s">
        <v>568</v>
      </c>
      <c r="D62" s="1246"/>
      <c r="E62" s="1247"/>
      <c r="F62" s="133">
        <v>176</v>
      </c>
      <c r="G62" s="133">
        <v>167</v>
      </c>
      <c r="H62" s="134">
        <v>155</v>
      </c>
    </row>
    <row r="63" spans="2:8" ht="52.5" customHeight="1" thickBot="1" x14ac:dyDescent="0.25">
      <c r="B63" s="135"/>
      <c r="C63" s="1248" t="s">
        <v>49</v>
      </c>
      <c r="D63" s="1248"/>
      <c r="E63" s="1249"/>
      <c r="F63" s="136">
        <v>5480</v>
      </c>
      <c r="G63" s="136">
        <v>5123</v>
      </c>
      <c r="H63" s="137">
        <v>4299</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sheetData>
  <sheetProtection algorithmName="SHA-512" hashValue="fnJDtobGZb/b6a63Pa2JOY9AaabDaJPKK06TxaoBIR7LYiQsJQgP8uML6+piij+OML3auRKmhCw9uvOCrpWAKg==" saltValue="r1DA9o7OSUhVYCp4/6O7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1A03E-FB0E-44F2-B4AC-59A96844CD35}">
  <sheetPr>
    <pageSetUpPr fitToPage="1"/>
  </sheetPr>
  <dimension ref="A1:DE85"/>
  <sheetViews>
    <sheetView showGridLines="0" zoomScaleNormal="100" zoomScaleSheetLayoutView="55" workbookViewId="0">
      <selection activeCell="AN43" sqref="AN43:DC47"/>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8" t="s">
        <v>578</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 x14ac:dyDescent="0.2">
      <c r="B44" s="365"/>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 x14ac:dyDescent="0.2">
      <c r="B45" s="365"/>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 x14ac:dyDescent="0.2">
      <c r="B46" s="365"/>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 x14ac:dyDescent="0.2">
      <c r="B47" s="365"/>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573</v>
      </c>
    </row>
    <row r="50" spans="1:109" ht="13" x14ac:dyDescent="0.2">
      <c r="B50" s="365"/>
      <c r="G50" s="1267"/>
      <c r="H50" s="1267"/>
      <c r="I50" s="1267"/>
      <c r="J50" s="1267"/>
      <c r="K50" s="373"/>
      <c r="L50" s="373"/>
      <c r="M50" s="372"/>
      <c r="N50" s="372"/>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525</v>
      </c>
      <c r="BQ50" s="1271"/>
      <c r="BR50" s="1271"/>
      <c r="BS50" s="1271"/>
      <c r="BT50" s="1271"/>
      <c r="BU50" s="1271"/>
      <c r="BV50" s="1271"/>
      <c r="BW50" s="1271"/>
      <c r="BX50" s="1271" t="s">
        <v>526</v>
      </c>
      <c r="BY50" s="1271"/>
      <c r="BZ50" s="1271"/>
      <c r="CA50" s="1271"/>
      <c r="CB50" s="1271"/>
      <c r="CC50" s="1271"/>
      <c r="CD50" s="1271"/>
      <c r="CE50" s="1271"/>
      <c r="CF50" s="1271" t="s">
        <v>527</v>
      </c>
      <c r="CG50" s="1271"/>
      <c r="CH50" s="1271"/>
      <c r="CI50" s="1271"/>
      <c r="CJ50" s="1271"/>
      <c r="CK50" s="1271"/>
      <c r="CL50" s="1271"/>
      <c r="CM50" s="1271"/>
      <c r="CN50" s="1271" t="s">
        <v>528</v>
      </c>
      <c r="CO50" s="1271"/>
      <c r="CP50" s="1271"/>
      <c r="CQ50" s="1271"/>
      <c r="CR50" s="1271"/>
      <c r="CS50" s="1271"/>
      <c r="CT50" s="1271"/>
      <c r="CU50" s="1271"/>
      <c r="CV50" s="1271" t="s">
        <v>529</v>
      </c>
      <c r="CW50" s="1271"/>
      <c r="CX50" s="1271"/>
      <c r="CY50" s="1271"/>
      <c r="CZ50" s="1271"/>
      <c r="DA50" s="1271"/>
      <c r="DB50" s="1271"/>
      <c r="DC50" s="1271"/>
    </row>
    <row r="51" spans="1:109" ht="13.5" customHeight="1" x14ac:dyDescent="0.2">
      <c r="B51" s="365"/>
      <c r="G51" s="1257"/>
      <c r="H51" s="1257"/>
      <c r="I51" s="1277"/>
      <c r="J51" s="1277"/>
      <c r="K51" s="1272"/>
      <c r="L51" s="1272"/>
      <c r="M51" s="1272"/>
      <c r="N51" s="1272"/>
      <c r="AM51" s="371"/>
      <c r="AN51" s="1273" t="s">
        <v>572</v>
      </c>
      <c r="AO51" s="1273"/>
      <c r="AP51" s="1273"/>
      <c r="AQ51" s="1273"/>
      <c r="AR51" s="1273"/>
      <c r="AS51" s="1273"/>
      <c r="AT51" s="1273"/>
      <c r="AU51" s="1273"/>
      <c r="AV51" s="1273"/>
      <c r="AW51" s="1273"/>
      <c r="AX51" s="1273"/>
      <c r="AY51" s="1273"/>
      <c r="AZ51" s="1273"/>
      <c r="BA51" s="1273"/>
      <c r="BB51" s="1273" t="s">
        <v>570</v>
      </c>
      <c r="BC51" s="1273"/>
      <c r="BD51" s="1273"/>
      <c r="BE51" s="1273"/>
      <c r="BF51" s="1273"/>
      <c r="BG51" s="1273"/>
      <c r="BH51" s="1273"/>
      <c r="BI51" s="1273"/>
      <c r="BJ51" s="1273"/>
      <c r="BK51" s="1273"/>
      <c r="BL51" s="1273"/>
      <c r="BM51" s="1273"/>
      <c r="BN51" s="1273"/>
      <c r="BO51" s="1273"/>
      <c r="BP51" s="1256">
        <v>72.599999999999994</v>
      </c>
      <c r="BQ51" s="1256"/>
      <c r="BR51" s="1256"/>
      <c r="BS51" s="1256"/>
      <c r="BT51" s="1256"/>
      <c r="BU51" s="1256"/>
      <c r="BV51" s="1256"/>
      <c r="BW51" s="1256"/>
      <c r="BX51" s="1256">
        <v>92.7</v>
      </c>
      <c r="BY51" s="1256"/>
      <c r="BZ51" s="1256"/>
      <c r="CA51" s="1256"/>
      <c r="CB51" s="1256"/>
      <c r="CC51" s="1256"/>
      <c r="CD51" s="1256"/>
      <c r="CE51" s="1256"/>
      <c r="CF51" s="1256">
        <v>96.6</v>
      </c>
      <c r="CG51" s="1256"/>
      <c r="CH51" s="1256"/>
      <c r="CI51" s="1256"/>
      <c r="CJ51" s="1256"/>
      <c r="CK51" s="1256"/>
      <c r="CL51" s="1256"/>
      <c r="CM51" s="1256"/>
      <c r="CN51" s="1256">
        <v>102.7</v>
      </c>
      <c r="CO51" s="1256"/>
      <c r="CP51" s="1256"/>
      <c r="CQ51" s="1256"/>
      <c r="CR51" s="1256"/>
      <c r="CS51" s="1256"/>
      <c r="CT51" s="1256"/>
      <c r="CU51" s="1256"/>
      <c r="CV51" s="1256">
        <v>106.8</v>
      </c>
      <c r="CW51" s="1256"/>
      <c r="CX51" s="1256"/>
      <c r="CY51" s="1256"/>
      <c r="CZ51" s="1256"/>
      <c r="DA51" s="1256"/>
      <c r="DB51" s="1256"/>
      <c r="DC51" s="1256"/>
    </row>
    <row r="52" spans="1:109" ht="13" x14ac:dyDescent="0.2">
      <c r="B52" s="365"/>
      <c r="G52" s="1257"/>
      <c r="H52" s="1257"/>
      <c r="I52" s="1277"/>
      <c r="J52" s="1277"/>
      <c r="K52" s="1272"/>
      <c r="L52" s="1272"/>
      <c r="M52" s="1272"/>
      <c r="N52" s="1272"/>
      <c r="AM52" s="371"/>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379"/>
      <c r="B53" s="365"/>
      <c r="G53" s="1257"/>
      <c r="H53" s="1257"/>
      <c r="I53" s="1267"/>
      <c r="J53" s="1267"/>
      <c r="K53" s="1272"/>
      <c r="L53" s="1272"/>
      <c r="M53" s="1272"/>
      <c r="N53" s="1272"/>
      <c r="AM53" s="371"/>
      <c r="AN53" s="1273"/>
      <c r="AO53" s="1273"/>
      <c r="AP53" s="1273"/>
      <c r="AQ53" s="1273"/>
      <c r="AR53" s="1273"/>
      <c r="AS53" s="1273"/>
      <c r="AT53" s="1273"/>
      <c r="AU53" s="1273"/>
      <c r="AV53" s="1273"/>
      <c r="AW53" s="1273"/>
      <c r="AX53" s="1273"/>
      <c r="AY53" s="1273"/>
      <c r="AZ53" s="1273"/>
      <c r="BA53" s="1273"/>
      <c r="BB53" s="1273" t="s">
        <v>577</v>
      </c>
      <c r="BC53" s="1273"/>
      <c r="BD53" s="1273"/>
      <c r="BE53" s="1273"/>
      <c r="BF53" s="1273"/>
      <c r="BG53" s="1273"/>
      <c r="BH53" s="1273"/>
      <c r="BI53" s="1273"/>
      <c r="BJ53" s="1273"/>
      <c r="BK53" s="1273"/>
      <c r="BL53" s="1273"/>
      <c r="BM53" s="1273"/>
      <c r="BN53" s="1273"/>
      <c r="BO53" s="1273"/>
      <c r="BP53" s="1256">
        <v>68.400000000000006</v>
      </c>
      <c r="BQ53" s="1256"/>
      <c r="BR53" s="1256"/>
      <c r="BS53" s="1256"/>
      <c r="BT53" s="1256"/>
      <c r="BU53" s="1256"/>
      <c r="BV53" s="1256"/>
      <c r="BW53" s="1256"/>
      <c r="BX53" s="1256">
        <v>70.5</v>
      </c>
      <c r="BY53" s="1256"/>
      <c r="BZ53" s="1256"/>
      <c r="CA53" s="1256"/>
      <c r="CB53" s="1256"/>
      <c r="CC53" s="1256"/>
      <c r="CD53" s="1256"/>
      <c r="CE53" s="1256"/>
      <c r="CF53" s="1256">
        <v>68.5</v>
      </c>
      <c r="CG53" s="1256"/>
      <c r="CH53" s="1256"/>
      <c r="CI53" s="1256"/>
      <c r="CJ53" s="1256"/>
      <c r="CK53" s="1256"/>
      <c r="CL53" s="1256"/>
      <c r="CM53" s="1256"/>
      <c r="CN53" s="1256">
        <v>68.3</v>
      </c>
      <c r="CO53" s="1256"/>
      <c r="CP53" s="1256"/>
      <c r="CQ53" s="1256"/>
      <c r="CR53" s="1256"/>
      <c r="CS53" s="1256"/>
      <c r="CT53" s="1256"/>
      <c r="CU53" s="1256"/>
      <c r="CV53" s="1256">
        <v>69.2</v>
      </c>
      <c r="CW53" s="1256"/>
      <c r="CX53" s="1256"/>
      <c r="CY53" s="1256"/>
      <c r="CZ53" s="1256"/>
      <c r="DA53" s="1256"/>
      <c r="DB53" s="1256"/>
      <c r="DC53" s="1256"/>
    </row>
    <row r="54" spans="1:109" ht="13" x14ac:dyDescent="0.2">
      <c r="A54" s="379"/>
      <c r="B54" s="365"/>
      <c r="G54" s="1257"/>
      <c r="H54" s="1257"/>
      <c r="I54" s="1267"/>
      <c r="J54" s="1267"/>
      <c r="K54" s="1272"/>
      <c r="L54" s="1272"/>
      <c r="M54" s="1272"/>
      <c r="N54" s="1272"/>
      <c r="AM54" s="371"/>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379"/>
      <c r="B55" s="365"/>
      <c r="G55" s="1267"/>
      <c r="H55" s="1267"/>
      <c r="I55" s="1267"/>
      <c r="J55" s="1267"/>
      <c r="K55" s="1272"/>
      <c r="L55" s="1272"/>
      <c r="M55" s="1272"/>
      <c r="N55" s="1272"/>
      <c r="AN55" s="1271" t="s">
        <v>571</v>
      </c>
      <c r="AO55" s="1271"/>
      <c r="AP55" s="1271"/>
      <c r="AQ55" s="1271"/>
      <c r="AR55" s="1271"/>
      <c r="AS55" s="1271"/>
      <c r="AT55" s="1271"/>
      <c r="AU55" s="1271"/>
      <c r="AV55" s="1271"/>
      <c r="AW55" s="1271"/>
      <c r="AX55" s="1271"/>
      <c r="AY55" s="1271"/>
      <c r="AZ55" s="1271"/>
      <c r="BA55" s="1271"/>
      <c r="BB55" s="1274" t="s">
        <v>570</v>
      </c>
      <c r="BC55" s="1274"/>
      <c r="BD55" s="1274"/>
      <c r="BE55" s="1274"/>
      <c r="BF55" s="1274"/>
      <c r="BG55" s="1274"/>
      <c r="BH55" s="1274"/>
      <c r="BI55" s="1274"/>
      <c r="BJ55" s="1274"/>
      <c r="BK55" s="1274"/>
      <c r="BL55" s="1274"/>
      <c r="BM55" s="1274"/>
      <c r="BN55" s="1274"/>
      <c r="BO55" s="1274"/>
      <c r="BP55" s="1275">
        <v>25.5</v>
      </c>
      <c r="BQ55" s="1275"/>
      <c r="BR55" s="1275"/>
      <c r="BS55" s="1275"/>
      <c r="BT55" s="1275"/>
      <c r="BU55" s="1275"/>
      <c r="BV55" s="1275"/>
      <c r="BW55" s="1275"/>
      <c r="BX55" s="1275">
        <v>25.1</v>
      </c>
      <c r="BY55" s="1275"/>
      <c r="BZ55" s="1275"/>
      <c r="CA55" s="1275"/>
      <c r="CB55" s="1275"/>
      <c r="CC55" s="1275"/>
      <c r="CD55" s="1275"/>
      <c r="CE55" s="1275"/>
      <c r="CF55" s="1275">
        <v>18</v>
      </c>
      <c r="CG55" s="1275"/>
      <c r="CH55" s="1275"/>
      <c r="CI55" s="1275"/>
      <c r="CJ55" s="1275"/>
      <c r="CK55" s="1275"/>
      <c r="CL55" s="1275"/>
      <c r="CM55" s="1275"/>
      <c r="CN55" s="1275">
        <v>12.7</v>
      </c>
      <c r="CO55" s="1275"/>
      <c r="CP55" s="1275"/>
      <c r="CQ55" s="1275"/>
      <c r="CR55" s="1275"/>
      <c r="CS55" s="1275"/>
      <c r="CT55" s="1275"/>
      <c r="CU55" s="1275"/>
      <c r="CV55" s="1275">
        <v>10</v>
      </c>
      <c r="CW55" s="1275"/>
      <c r="CX55" s="1275"/>
      <c r="CY55" s="1275"/>
      <c r="CZ55" s="1275"/>
      <c r="DA55" s="1275"/>
      <c r="DB55" s="1275"/>
      <c r="DC55" s="1275"/>
    </row>
    <row r="56" spans="1:109" ht="13" x14ac:dyDescent="0.2">
      <c r="A56" s="379"/>
      <c r="B56" s="365"/>
      <c r="G56" s="1267"/>
      <c r="H56" s="1267"/>
      <c r="I56" s="1267"/>
      <c r="J56" s="1267"/>
      <c r="K56" s="1272"/>
      <c r="L56" s="1272"/>
      <c r="M56" s="1272"/>
      <c r="N56" s="1272"/>
      <c r="AN56" s="1271"/>
      <c r="AO56" s="1271"/>
      <c r="AP56" s="1271"/>
      <c r="AQ56" s="1271"/>
      <c r="AR56" s="1271"/>
      <c r="AS56" s="1271"/>
      <c r="AT56" s="1271"/>
      <c r="AU56" s="1271"/>
      <c r="AV56" s="1271"/>
      <c r="AW56" s="1271"/>
      <c r="AX56" s="1271"/>
      <c r="AY56" s="1271"/>
      <c r="AZ56" s="1271"/>
      <c r="BA56" s="1271"/>
      <c r="BB56" s="1274"/>
      <c r="BC56" s="1274"/>
      <c r="BD56" s="1274"/>
      <c r="BE56" s="1274"/>
      <c r="BF56" s="1274"/>
      <c r="BG56" s="1274"/>
      <c r="BH56" s="1274"/>
      <c r="BI56" s="1274"/>
      <c r="BJ56" s="1274"/>
      <c r="BK56" s="1274"/>
      <c r="BL56" s="1274"/>
      <c r="BM56" s="1274"/>
      <c r="BN56" s="1274"/>
      <c r="BO56" s="1274"/>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79" customFormat="1" ht="13" x14ac:dyDescent="0.2">
      <c r="B57" s="385"/>
      <c r="G57" s="1267"/>
      <c r="H57" s="1267"/>
      <c r="I57" s="1276"/>
      <c r="J57" s="1276"/>
      <c r="K57" s="1272"/>
      <c r="L57" s="1272"/>
      <c r="M57" s="1272"/>
      <c r="N57" s="1272"/>
      <c r="AM57" s="364"/>
      <c r="AN57" s="1271"/>
      <c r="AO57" s="1271"/>
      <c r="AP57" s="1271"/>
      <c r="AQ57" s="1271"/>
      <c r="AR57" s="1271"/>
      <c r="AS57" s="1271"/>
      <c r="AT57" s="1271"/>
      <c r="AU57" s="1271"/>
      <c r="AV57" s="1271"/>
      <c r="AW57" s="1271"/>
      <c r="AX57" s="1271"/>
      <c r="AY57" s="1271"/>
      <c r="AZ57" s="1271"/>
      <c r="BA57" s="1271"/>
      <c r="BB57" s="1274" t="s">
        <v>577</v>
      </c>
      <c r="BC57" s="1274"/>
      <c r="BD57" s="1274"/>
      <c r="BE57" s="1274"/>
      <c r="BF57" s="1274"/>
      <c r="BG57" s="1274"/>
      <c r="BH57" s="1274"/>
      <c r="BI57" s="1274"/>
      <c r="BJ57" s="1274"/>
      <c r="BK57" s="1274"/>
      <c r="BL57" s="1274"/>
      <c r="BM57" s="1274"/>
      <c r="BN57" s="1274"/>
      <c r="BO57" s="1274"/>
      <c r="BP57" s="1275">
        <v>60.9</v>
      </c>
      <c r="BQ57" s="1275"/>
      <c r="BR57" s="1275"/>
      <c r="BS57" s="1275"/>
      <c r="BT57" s="1275"/>
      <c r="BU57" s="1275"/>
      <c r="BV57" s="1275"/>
      <c r="BW57" s="1275"/>
      <c r="BX57" s="1275">
        <v>61</v>
      </c>
      <c r="BY57" s="1275"/>
      <c r="BZ57" s="1275"/>
      <c r="CA57" s="1275"/>
      <c r="CB57" s="1275"/>
      <c r="CC57" s="1275"/>
      <c r="CD57" s="1275"/>
      <c r="CE57" s="1275"/>
      <c r="CF57" s="1275">
        <v>62.2</v>
      </c>
      <c r="CG57" s="1275"/>
      <c r="CH57" s="1275"/>
      <c r="CI57" s="1275"/>
      <c r="CJ57" s="1275"/>
      <c r="CK57" s="1275"/>
      <c r="CL57" s="1275"/>
      <c r="CM57" s="1275"/>
      <c r="CN57" s="1275">
        <v>63.2</v>
      </c>
      <c r="CO57" s="1275"/>
      <c r="CP57" s="1275"/>
      <c r="CQ57" s="1275"/>
      <c r="CR57" s="1275"/>
      <c r="CS57" s="1275"/>
      <c r="CT57" s="1275"/>
      <c r="CU57" s="1275"/>
      <c r="CV57" s="1275">
        <v>64.599999999999994</v>
      </c>
      <c r="CW57" s="1275"/>
      <c r="CX57" s="1275"/>
      <c r="CY57" s="1275"/>
      <c r="CZ57" s="1275"/>
      <c r="DA57" s="1275"/>
      <c r="DB57" s="1275"/>
      <c r="DC57" s="1275"/>
      <c r="DD57" s="390"/>
      <c r="DE57" s="385"/>
    </row>
    <row r="58" spans="1:109" s="379" customFormat="1" ht="13" x14ac:dyDescent="0.2">
      <c r="A58" s="364"/>
      <c r="B58" s="385"/>
      <c r="G58" s="1267"/>
      <c r="H58" s="1267"/>
      <c r="I58" s="1276"/>
      <c r="J58" s="1276"/>
      <c r="K58" s="1272"/>
      <c r="L58" s="1272"/>
      <c r="M58" s="1272"/>
      <c r="N58" s="1272"/>
      <c r="AM58" s="364"/>
      <c r="AN58" s="1271"/>
      <c r="AO58" s="1271"/>
      <c r="AP58" s="1271"/>
      <c r="AQ58" s="1271"/>
      <c r="AR58" s="1271"/>
      <c r="AS58" s="1271"/>
      <c r="AT58" s="1271"/>
      <c r="AU58" s="1271"/>
      <c r="AV58" s="1271"/>
      <c r="AW58" s="1271"/>
      <c r="AX58" s="1271"/>
      <c r="AY58" s="1271"/>
      <c r="AZ58" s="1271"/>
      <c r="BA58" s="1271"/>
      <c r="BB58" s="1274"/>
      <c r="BC58" s="1274"/>
      <c r="BD58" s="1274"/>
      <c r="BE58" s="1274"/>
      <c r="BF58" s="1274"/>
      <c r="BG58" s="1274"/>
      <c r="BH58" s="1274"/>
      <c r="BI58" s="1274"/>
      <c r="BJ58" s="1274"/>
      <c r="BK58" s="1274"/>
      <c r="BL58" s="1274"/>
      <c r="BM58" s="1274"/>
      <c r="BN58" s="1274"/>
      <c r="BO58" s="1274"/>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576</v>
      </c>
    </row>
    <row r="64" spans="1:109" ht="13" x14ac:dyDescent="0.2">
      <c r="B64" s="365"/>
      <c r="G64" s="380"/>
      <c r="I64" s="382"/>
      <c r="J64" s="382"/>
      <c r="K64" s="382"/>
      <c r="L64" s="382"/>
      <c r="M64" s="382"/>
      <c r="N64" s="381"/>
      <c r="AM64" s="380"/>
      <c r="AN64" s="380" t="s">
        <v>575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9" t="s">
        <v>574</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 x14ac:dyDescent="0.2">
      <c r="B66" s="365"/>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 x14ac:dyDescent="0.2">
      <c r="B67" s="365"/>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 x14ac:dyDescent="0.2">
      <c r="B68" s="365"/>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 x14ac:dyDescent="0.2">
      <c r="B69" s="365"/>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573</v>
      </c>
    </row>
    <row r="72" spans="2:107" ht="13" x14ac:dyDescent="0.2">
      <c r="B72" s="365"/>
      <c r="G72" s="1267"/>
      <c r="H72" s="1267"/>
      <c r="I72" s="1267"/>
      <c r="J72" s="1267"/>
      <c r="K72" s="373"/>
      <c r="L72" s="373"/>
      <c r="M72" s="372"/>
      <c r="N72" s="372"/>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525</v>
      </c>
      <c r="BQ72" s="1271"/>
      <c r="BR72" s="1271"/>
      <c r="BS72" s="1271"/>
      <c r="BT72" s="1271"/>
      <c r="BU72" s="1271"/>
      <c r="BV72" s="1271"/>
      <c r="BW72" s="1271"/>
      <c r="BX72" s="1271" t="s">
        <v>526</v>
      </c>
      <c r="BY72" s="1271"/>
      <c r="BZ72" s="1271"/>
      <c r="CA72" s="1271"/>
      <c r="CB72" s="1271"/>
      <c r="CC72" s="1271"/>
      <c r="CD72" s="1271"/>
      <c r="CE72" s="1271"/>
      <c r="CF72" s="1271" t="s">
        <v>527</v>
      </c>
      <c r="CG72" s="1271"/>
      <c r="CH72" s="1271"/>
      <c r="CI72" s="1271"/>
      <c r="CJ72" s="1271"/>
      <c r="CK72" s="1271"/>
      <c r="CL72" s="1271"/>
      <c r="CM72" s="1271"/>
      <c r="CN72" s="1271" t="s">
        <v>528</v>
      </c>
      <c r="CO72" s="1271"/>
      <c r="CP72" s="1271"/>
      <c r="CQ72" s="1271"/>
      <c r="CR72" s="1271"/>
      <c r="CS72" s="1271"/>
      <c r="CT72" s="1271"/>
      <c r="CU72" s="1271"/>
      <c r="CV72" s="1271" t="s">
        <v>529</v>
      </c>
      <c r="CW72" s="1271"/>
      <c r="CX72" s="1271"/>
      <c r="CY72" s="1271"/>
      <c r="CZ72" s="1271"/>
      <c r="DA72" s="1271"/>
      <c r="DB72" s="1271"/>
      <c r="DC72" s="1271"/>
    </row>
    <row r="73" spans="2:107" ht="13" x14ac:dyDescent="0.2">
      <c r="B73" s="365"/>
      <c r="G73" s="1257"/>
      <c r="H73" s="1257"/>
      <c r="I73" s="1257"/>
      <c r="J73" s="1257"/>
      <c r="K73" s="1278"/>
      <c r="L73" s="1278"/>
      <c r="M73" s="1278"/>
      <c r="N73" s="1278"/>
      <c r="AM73" s="371"/>
      <c r="AN73" s="1273" t="s">
        <v>572</v>
      </c>
      <c r="AO73" s="1273"/>
      <c r="AP73" s="1273"/>
      <c r="AQ73" s="1273"/>
      <c r="AR73" s="1273"/>
      <c r="AS73" s="1273"/>
      <c r="AT73" s="1273"/>
      <c r="AU73" s="1273"/>
      <c r="AV73" s="1273"/>
      <c r="AW73" s="1273"/>
      <c r="AX73" s="1273"/>
      <c r="AY73" s="1273"/>
      <c r="AZ73" s="1273"/>
      <c r="BA73" s="1273"/>
      <c r="BB73" s="1273" t="s">
        <v>570</v>
      </c>
      <c r="BC73" s="1273"/>
      <c r="BD73" s="1273"/>
      <c r="BE73" s="1273"/>
      <c r="BF73" s="1273"/>
      <c r="BG73" s="1273"/>
      <c r="BH73" s="1273"/>
      <c r="BI73" s="1273"/>
      <c r="BJ73" s="1273"/>
      <c r="BK73" s="1273"/>
      <c r="BL73" s="1273"/>
      <c r="BM73" s="1273"/>
      <c r="BN73" s="1273"/>
      <c r="BO73" s="1273"/>
      <c r="BP73" s="1256">
        <v>72.599999999999994</v>
      </c>
      <c r="BQ73" s="1256"/>
      <c r="BR73" s="1256"/>
      <c r="BS73" s="1256"/>
      <c r="BT73" s="1256"/>
      <c r="BU73" s="1256"/>
      <c r="BV73" s="1256"/>
      <c r="BW73" s="1256"/>
      <c r="BX73" s="1256">
        <v>92.7</v>
      </c>
      <c r="BY73" s="1256"/>
      <c r="BZ73" s="1256"/>
      <c r="CA73" s="1256"/>
      <c r="CB73" s="1256"/>
      <c r="CC73" s="1256"/>
      <c r="CD73" s="1256"/>
      <c r="CE73" s="1256"/>
      <c r="CF73" s="1256">
        <v>96.6</v>
      </c>
      <c r="CG73" s="1256"/>
      <c r="CH73" s="1256"/>
      <c r="CI73" s="1256"/>
      <c r="CJ73" s="1256"/>
      <c r="CK73" s="1256"/>
      <c r="CL73" s="1256"/>
      <c r="CM73" s="1256"/>
      <c r="CN73" s="1256">
        <v>102.7</v>
      </c>
      <c r="CO73" s="1256"/>
      <c r="CP73" s="1256"/>
      <c r="CQ73" s="1256"/>
      <c r="CR73" s="1256"/>
      <c r="CS73" s="1256"/>
      <c r="CT73" s="1256"/>
      <c r="CU73" s="1256"/>
      <c r="CV73" s="1256">
        <v>106.8</v>
      </c>
      <c r="CW73" s="1256"/>
      <c r="CX73" s="1256"/>
      <c r="CY73" s="1256"/>
      <c r="CZ73" s="1256"/>
      <c r="DA73" s="1256"/>
      <c r="DB73" s="1256"/>
      <c r="DC73" s="1256"/>
    </row>
    <row r="74" spans="2:107" ht="13" x14ac:dyDescent="0.2">
      <c r="B74" s="365"/>
      <c r="G74" s="1257"/>
      <c r="H74" s="1257"/>
      <c r="I74" s="1257"/>
      <c r="J74" s="1257"/>
      <c r="K74" s="1278"/>
      <c r="L74" s="1278"/>
      <c r="M74" s="1278"/>
      <c r="N74" s="1278"/>
      <c r="AM74" s="371"/>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365"/>
      <c r="G75" s="1257"/>
      <c r="H75" s="1257"/>
      <c r="I75" s="1267"/>
      <c r="J75" s="1267"/>
      <c r="K75" s="1272"/>
      <c r="L75" s="1272"/>
      <c r="M75" s="1272"/>
      <c r="N75" s="1272"/>
      <c r="AM75" s="371"/>
      <c r="AN75" s="1273"/>
      <c r="AO75" s="1273"/>
      <c r="AP75" s="1273"/>
      <c r="AQ75" s="1273"/>
      <c r="AR75" s="1273"/>
      <c r="AS75" s="1273"/>
      <c r="AT75" s="1273"/>
      <c r="AU75" s="1273"/>
      <c r="AV75" s="1273"/>
      <c r="AW75" s="1273"/>
      <c r="AX75" s="1273"/>
      <c r="AY75" s="1273"/>
      <c r="AZ75" s="1273"/>
      <c r="BA75" s="1273"/>
      <c r="BB75" s="1273" t="s">
        <v>569</v>
      </c>
      <c r="BC75" s="1273"/>
      <c r="BD75" s="1273"/>
      <c r="BE75" s="1273"/>
      <c r="BF75" s="1273"/>
      <c r="BG75" s="1273"/>
      <c r="BH75" s="1273"/>
      <c r="BI75" s="1273"/>
      <c r="BJ75" s="1273"/>
      <c r="BK75" s="1273"/>
      <c r="BL75" s="1273"/>
      <c r="BM75" s="1273"/>
      <c r="BN75" s="1273"/>
      <c r="BO75" s="1273"/>
      <c r="BP75" s="1256">
        <v>8.5</v>
      </c>
      <c r="BQ75" s="1256"/>
      <c r="BR75" s="1256"/>
      <c r="BS75" s="1256"/>
      <c r="BT75" s="1256"/>
      <c r="BU75" s="1256"/>
      <c r="BV75" s="1256"/>
      <c r="BW75" s="1256"/>
      <c r="BX75" s="1256">
        <v>8.6999999999999993</v>
      </c>
      <c r="BY75" s="1256"/>
      <c r="BZ75" s="1256"/>
      <c r="CA75" s="1256"/>
      <c r="CB75" s="1256"/>
      <c r="CC75" s="1256"/>
      <c r="CD75" s="1256"/>
      <c r="CE75" s="1256"/>
      <c r="CF75" s="1256">
        <v>9.1</v>
      </c>
      <c r="CG75" s="1256"/>
      <c r="CH75" s="1256"/>
      <c r="CI75" s="1256"/>
      <c r="CJ75" s="1256"/>
      <c r="CK75" s="1256"/>
      <c r="CL75" s="1256"/>
      <c r="CM75" s="1256"/>
      <c r="CN75" s="1256">
        <v>9.1999999999999993</v>
      </c>
      <c r="CO75" s="1256"/>
      <c r="CP75" s="1256"/>
      <c r="CQ75" s="1256"/>
      <c r="CR75" s="1256"/>
      <c r="CS75" s="1256"/>
      <c r="CT75" s="1256"/>
      <c r="CU75" s="1256"/>
      <c r="CV75" s="1256">
        <v>8.6999999999999993</v>
      </c>
      <c r="CW75" s="1256"/>
      <c r="CX75" s="1256"/>
      <c r="CY75" s="1256"/>
      <c r="CZ75" s="1256"/>
      <c r="DA75" s="1256"/>
      <c r="DB75" s="1256"/>
      <c r="DC75" s="1256"/>
    </row>
    <row r="76" spans="2:107" ht="13" x14ac:dyDescent="0.2">
      <c r="B76" s="365"/>
      <c r="G76" s="1257"/>
      <c r="H76" s="1257"/>
      <c r="I76" s="1267"/>
      <c r="J76" s="1267"/>
      <c r="K76" s="1272"/>
      <c r="L76" s="1272"/>
      <c r="M76" s="1272"/>
      <c r="N76" s="1272"/>
      <c r="AM76" s="371"/>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365"/>
      <c r="G77" s="1267"/>
      <c r="H77" s="1267"/>
      <c r="I77" s="1267"/>
      <c r="J77" s="1267"/>
      <c r="K77" s="1278"/>
      <c r="L77" s="1278"/>
      <c r="M77" s="1278"/>
      <c r="N77" s="1278"/>
      <c r="AN77" s="1271" t="s">
        <v>571</v>
      </c>
      <c r="AO77" s="1271"/>
      <c r="AP77" s="1271"/>
      <c r="AQ77" s="1271"/>
      <c r="AR77" s="1271"/>
      <c r="AS77" s="1271"/>
      <c r="AT77" s="1271"/>
      <c r="AU77" s="1271"/>
      <c r="AV77" s="1271"/>
      <c r="AW77" s="1271"/>
      <c r="AX77" s="1271"/>
      <c r="AY77" s="1271"/>
      <c r="AZ77" s="1271"/>
      <c r="BA77" s="1271"/>
      <c r="BB77" s="1274" t="s">
        <v>570</v>
      </c>
      <c r="BC77" s="1274"/>
      <c r="BD77" s="1274"/>
      <c r="BE77" s="1274"/>
      <c r="BF77" s="1274"/>
      <c r="BG77" s="1274"/>
      <c r="BH77" s="1274"/>
      <c r="BI77" s="1274"/>
      <c r="BJ77" s="1274"/>
      <c r="BK77" s="1274"/>
      <c r="BL77" s="1274"/>
      <c r="BM77" s="1274"/>
      <c r="BN77" s="1274"/>
      <c r="BO77" s="1274"/>
      <c r="BP77" s="1275">
        <v>25.5</v>
      </c>
      <c r="BQ77" s="1275"/>
      <c r="BR77" s="1275"/>
      <c r="BS77" s="1275"/>
      <c r="BT77" s="1275"/>
      <c r="BU77" s="1275"/>
      <c r="BV77" s="1275"/>
      <c r="BW77" s="1275"/>
      <c r="BX77" s="1275">
        <v>25.1</v>
      </c>
      <c r="BY77" s="1275"/>
      <c r="BZ77" s="1275"/>
      <c r="CA77" s="1275"/>
      <c r="CB77" s="1275"/>
      <c r="CC77" s="1275"/>
      <c r="CD77" s="1275"/>
      <c r="CE77" s="1275"/>
      <c r="CF77" s="1275">
        <v>18</v>
      </c>
      <c r="CG77" s="1275"/>
      <c r="CH77" s="1275"/>
      <c r="CI77" s="1275"/>
      <c r="CJ77" s="1275"/>
      <c r="CK77" s="1275"/>
      <c r="CL77" s="1275"/>
      <c r="CM77" s="1275"/>
      <c r="CN77" s="1275">
        <v>12.7</v>
      </c>
      <c r="CO77" s="1275"/>
      <c r="CP77" s="1275"/>
      <c r="CQ77" s="1275"/>
      <c r="CR77" s="1275"/>
      <c r="CS77" s="1275"/>
      <c r="CT77" s="1275"/>
      <c r="CU77" s="1275"/>
      <c r="CV77" s="1275">
        <v>10</v>
      </c>
      <c r="CW77" s="1275"/>
      <c r="CX77" s="1275"/>
      <c r="CY77" s="1275"/>
      <c r="CZ77" s="1275"/>
      <c r="DA77" s="1275"/>
      <c r="DB77" s="1275"/>
      <c r="DC77" s="1275"/>
    </row>
    <row r="78" spans="2:107" ht="13" x14ac:dyDescent="0.2">
      <c r="B78" s="365"/>
      <c r="G78" s="1267"/>
      <c r="H78" s="1267"/>
      <c r="I78" s="1267"/>
      <c r="J78" s="1267"/>
      <c r="K78" s="1278"/>
      <c r="L78" s="1278"/>
      <c r="M78" s="1278"/>
      <c r="N78" s="1278"/>
      <c r="AN78" s="1271"/>
      <c r="AO78" s="1271"/>
      <c r="AP78" s="1271"/>
      <c r="AQ78" s="1271"/>
      <c r="AR78" s="1271"/>
      <c r="AS78" s="1271"/>
      <c r="AT78" s="1271"/>
      <c r="AU78" s="1271"/>
      <c r="AV78" s="1271"/>
      <c r="AW78" s="1271"/>
      <c r="AX78" s="1271"/>
      <c r="AY78" s="1271"/>
      <c r="AZ78" s="1271"/>
      <c r="BA78" s="1271"/>
      <c r="BB78" s="1274"/>
      <c r="BC78" s="1274"/>
      <c r="BD78" s="1274"/>
      <c r="BE78" s="1274"/>
      <c r="BF78" s="1274"/>
      <c r="BG78" s="1274"/>
      <c r="BH78" s="1274"/>
      <c r="BI78" s="1274"/>
      <c r="BJ78" s="1274"/>
      <c r="BK78" s="1274"/>
      <c r="BL78" s="1274"/>
      <c r="BM78" s="1274"/>
      <c r="BN78" s="1274"/>
      <c r="BO78" s="1274"/>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 x14ac:dyDescent="0.2">
      <c r="B79" s="365"/>
      <c r="G79" s="1267"/>
      <c r="H79" s="1267"/>
      <c r="I79" s="1276"/>
      <c r="J79" s="1276"/>
      <c r="K79" s="1288"/>
      <c r="L79" s="1288"/>
      <c r="M79" s="1288"/>
      <c r="N79" s="1288"/>
      <c r="AN79" s="1271"/>
      <c r="AO79" s="1271"/>
      <c r="AP79" s="1271"/>
      <c r="AQ79" s="1271"/>
      <c r="AR79" s="1271"/>
      <c r="AS79" s="1271"/>
      <c r="AT79" s="1271"/>
      <c r="AU79" s="1271"/>
      <c r="AV79" s="1271"/>
      <c r="AW79" s="1271"/>
      <c r="AX79" s="1271"/>
      <c r="AY79" s="1271"/>
      <c r="AZ79" s="1271"/>
      <c r="BA79" s="1271"/>
      <c r="BB79" s="1274" t="s">
        <v>569</v>
      </c>
      <c r="BC79" s="1274"/>
      <c r="BD79" s="1274"/>
      <c r="BE79" s="1274"/>
      <c r="BF79" s="1274"/>
      <c r="BG79" s="1274"/>
      <c r="BH79" s="1274"/>
      <c r="BI79" s="1274"/>
      <c r="BJ79" s="1274"/>
      <c r="BK79" s="1274"/>
      <c r="BL79" s="1274"/>
      <c r="BM79" s="1274"/>
      <c r="BN79" s="1274"/>
      <c r="BO79" s="1274"/>
      <c r="BP79" s="1275">
        <v>6.6</v>
      </c>
      <c r="BQ79" s="1275"/>
      <c r="BR79" s="1275"/>
      <c r="BS79" s="1275"/>
      <c r="BT79" s="1275"/>
      <c r="BU79" s="1275"/>
      <c r="BV79" s="1275"/>
      <c r="BW79" s="1275"/>
      <c r="BX79" s="1275">
        <v>6.4</v>
      </c>
      <c r="BY79" s="1275"/>
      <c r="BZ79" s="1275"/>
      <c r="CA79" s="1275"/>
      <c r="CB79" s="1275"/>
      <c r="CC79" s="1275"/>
      <c r="CD79" s="1275"/>
      <c r="CE79" s="1275"/>
      <c r="CF79" s="1275">
        <v>6.6</v>
      </c>
      <c r="CG79" s="1275"/>
      <c r="CH79" s="1275"/>
      <c r="CI79" s="1275"/>
      <c r="CJ79" s="1275"/>
      <c r="CK79" s="1275"/>
      <c r="CL79" s="1275"/>
      <c r="CM79" s="1275"/>
      <c r="CN79" s="1275">
        <v>6.6</v>
      </c>
      <c r="CO79" s="1275"/>
      <c r="CP79" s="1275"/>
      <c r="CQ79" s="1275"/>
      <c r="CR79" s="1275"/>
      <c r="CS79" s="1275"/>
      <c r="CT79" s="1275"/>
      <c r="CU79" s="1275"/>
      <c r="CV79" s="1275">
        <v>6.7</v>
      </c>
      <c r="CW79" s="1275"/>
      <c r="CX79" s="1275"/>
      <c r="CY79" s="1275"/>
      <c r="CZ79" s="1275"/>
      <c r="DA79" s="1275"/>
      <c r="DB79" s="1275"/>
      <c r="DC79" s="1275"/>
    </row>
    <row r="80" spans="2:107" ht="13" x14ac:dyDescent="0.2">
      <c r="B80" s="365"/>
      <c r="G80" s="1267"/>
      <c r="H80" s="1267"/>
      <c r="I80" s="1276"/>
      <c r="J80" s="1276"/>
      <c r="K80" s="1288"/>
      <c r="L80" s="1288"/>
      <c r="M80" s="1288"/>
      <c r="N80" s="1288"/>
      <c r="AN80" s="1271"/>
      <c r="AO80" s="1271"/>
      <c r="AP80" s="1271"/>
      <c r="AQ80" s="1271"/>
      <c r="AR80" s="1271"/>
      <c r="AS80" s="1271"/>
      <c r="AT80" s="1271"/>
      <c r="AU80" s="1271"/>
      <c r="AV80" s="1271"/>
      <c r="AW80" s="1271"/>
      <c r="AX80" s="1271"/>
      <c r="AY80" s="1271"/>
      <c r="AZ80" s="1271"/>
      <c r="BA80" s="1271"/>
      <c r="BB80" s="1274"/>
      <c r="BC80" s="1274"/>
      <c r="BD80" s="1274"/>
      <c r="BE80" s="1274"/>
      <c r="BF80" s="1274"/>
      <c r="BG80" s="1274"/>
      <c r="BH80" s="1274"/>
      <c r="BI80" s="1274"/>
      <c r="BJ80" s="1274"/>
      <c r="BK80" s="1274"/>
      <c r="BL80" s="1274"/>
      <c r="BM80" s="1274"/>
      <c r="BN80" s="1274"/>
      <c r="BO80" s="1274"/>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Avk2mRsx4pdkU9Fl7Vc8Qypu+Ug0aOTK2ApzdBsJIsAPvaOGhkGMbxl0t9p1sajtg8SE1UaNpyreW9nTpEG6Jw==" saltValue="QnD7T4wC06Cwt0pZrYBs5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2B745-BD49-4D8F-926F-DA62D389992B}">
  <sheetPr>
    <pageSetUpPr fitToPage="1"/>
  </sheetPr>
  <dimension ref="A1:DR12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Y/Y6n+3TB/GjUPb0EHxkavkyuP3SbgzjowSwhhmxrvtuYYubUUEFMSXpB4+CDr2HLjMtqgX7NdA1RTQxWGfEw==" saltValue="aiGAUssizTbCKjQg0rVa2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C8E4C-5C38-4673-BADF-C33D75887446}">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0u4l9dLXD5tpbnSj5tR56Ft3H0RbvKu6Ud5lX7haO3khiGd2tAA/y0KhG0FMDo910VOc4fnDzQPhWsJ6dEvjjA==" saltValue="rlC9pBcyazvcx/I0rJO1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63433</v>
      </c>
      <c r="E3" s="156"/>
      <c r="F3" s="157">
        <v>62383</v>
      </c>
      <c r="G3" s="158"/>
      <c r="H3" s="159"/>
    </row>
    <row r="4" spans="1:8" x14ac:dyDescent="0.2">
      <c r="A4" s="160"/>
      <c r="B4" s="161"/>
      <c r="C4" s="162"/>
      <c r="D4" s="163">
        <v>36292</v>
      </c>
      <c r="E4" s="164"/>
      <c r="F4" s="165">
        <v>35325</v>
      </c>
      <c r="G4" s="166"/>
      <c r="H4" s="167"/>
    </row>
    <row r="5" spans="1:8" x14ac:dyDescent="0.2">
      <c r="A5" s="148" t="s">
        <v>519</v>
      </c>
      <c r="B5" s="153"/>
      <c r="C5" s="154"/>
      <c r="D5" s="155">
        <v>103401</v>
      </c>
      <c r="E5" s="156"/>
      <c r="F5" s="157">
        <v>63812</v>
      </c>
      <c r="G5" s="158"/>
      <c r="H5" s="159"/>
    </row>
    <row r="6" spans="1:8" x14ac:dyDescent="0.2">
      <c r="A6" s="160"/>
      <c r="B6" s="161"/>
      <c r="C6" s="162"/>
      <c r="D6" s="163">
        <v>38811</v>
      </c>
      <c r="E6" s="164"/>
      <c r="F6" s="165">
        <v>33848</v>
      </c>
      <c r="G6" s="166"/>
      <c r="H6" s="167"/>
    </row>
    <row r="7" spans="1:8" x14ac:dyDescent="0.2">
      <c r="A7" s="148" t="s">
        <v>520</v>
      </c>
      <c r="B7" s="153"/>
      <c r="C7" s="154"/>
      <c r="D7" s="155">
        <v>81209</v>
      </c>
      <c r="E7" s="156"/>
      <c r="F7" s="157">
        <v>54225</v>
      </c>
      <c r="G7" s="158"/>
      <c r="H7" s="159"/>
    </row>
    <row r="8" spans="1:8" x14ac:dyDescent="0.2">
      <c r="A8" s="160"/>
      <c r="B8" s="161"/>
      <c r="C8" s="162"/>
      <c r="D8" s="163">
        <v>23665</v>
      </c>
      <c r="E8" s="164"/>
      <c r="F8" s="165">
        <v>27337</v>
      </c>
      <c r="G8" s="166"/>
      <c r="H8" s="167"/>
    </row>
    <row r="9" spans="1:8" x14ac:dyDescent="0.2">
      <c r="A9" s="148" t="s">
        <v>521</v>
      </c>
      <c r="B9" s="153"/>
      <c r="C9" s="154"/>
      <c r="D9" s="155">
        <v>71450</v>
      </c>
      <c r="E9" s="156"/>
      <c r="F9" s="157">
        <v>54016</v>
      </c>
      <c r="G9" s="158"/>
      <c r="H9" s="159"/>
    </row>
    <row r="10" spans="1:8" x14ac:dyDescent="0.2">
      <c r="A10" s="160"/>
      <c r="B10" s="161"/>
      <c r="C10" s="162"/>
      <c r="D10" s="163">
        <v>19959</v>
      </c>
      <c r="E10" s="164"/>
      <c r="F10" s="165">
        <v>28078</v>
      </c>
      <c r="G10" s="166"/>
      <c r="H10" s="167"/>
    </row>
    <row r="11" spans="1:8" x14ac:dyDescent="0.2">
      <c r="A11" s="148" t="s">
        <v>522</v>
      </c>
      <c r="B11" s="153"/>
      <c r="C11" s="154"/>
      <c r="D11" s="155">
        <v>100923</v>
      </c>
      <c r="E11" s="156"/>
      <c r="F11" s="157">
        <v>52786</v>
      </c>
      <c r="G11" s="158"/>
      <c r="H11" s="159"/>
    </row>
    <row r="12" spans="1:8" x14ac:dyDescent="0.2">
      <c r="A12" s="160"/>
      <c r="B12" s="161"/>
      <c r="C12" s="168"/>
      <c r="D12" s="163">
        <v>20513</v>
      </c>
      <c r="E12" s="164"/>
      <c r="F12" s="165">
        <v>28742</v>
      </c>
      <c r="G12" s="166"/>
      <c r="H12" s="167"/>
    </row>
    <row r="13" spans="1:8" x14ac:dyDescent="0.2">
      <c r="A13" s="148"/>
      <c r="B13" s="153"/>
      <c r="C13" s="169"/>
      <c r="D13" s="170">
        <v>84083</v>
      </c>
      <c r="E13" s="171"/>
      <c r="F13" s="172">
        <v>57444</v>
      </c>
      <c r="G13" s="173"/>
      <c r="H13" s="159"/>
    </row>
    <row r="14" spans="1:8" x14ac:dyDescent="0.2">
      <c r="A14" s="160"/>
      <c r="B14" s="161"/>
      <c r="C14" s="162"/>
      <c r="D14" s="163">
        <v>27848</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3.72</v>
      </c>
      <c r="C19" s="174">
        <f>ROUND(VALUE(SUBSTITUTE(実質収支比率等に係る経年分析!G$48,"▲","-")),2)</f>
        <v>4.38</v>
      </c>
      <c r="D19" s="174">
        <f>ROUND(VALUE(SUBSTITUTE(実質収支比率等に係る経年分析!H$48,"▲","-")),2)</f>
        <v>5.67</v>
      </c>
      <c r="E19" s="174">
        <f>ROUND(VALUE(SUBSTITUTE(実質収支比率等に係る経年分析!I$48,"▲","-")),2)</f>
        <v>6.39</v>
      </c>
      <c r="F19" s="174">
        <f>ROUND(VALUE(SUBSTITUTE(実質収支比率等に係る経年分析!J$48,"▲","-")),2)</f>
        <v>4.43</v>
      </c>
    </row>
    <row r="20" spans="1:11" x14ac:dyDescent="0.2">
      <c r="A20" s="174" t="s">
        <v>53</v>
      </c>
      <c r="B20" s="174">
        <f>ROUND(VALUE(SUBSTITUTE(実質収支比率等に係る経年分析!F$47,"▲","-")),2)</f>
        <v>17.190000000000001</v>
      </c>
      <c r="C20" s="174">
        <f>ROUND(VALUE(SUBSTITUTE(実質収支比率等に係る経年分析!G$47,"▲","-")),2)</f>
        <v>12.77</v>
      </c>
      <c r="D20" s="174">
        <f>ROUND(VALUE(SUBSTITUTE(実質収支比率等に係る経年分析!H$47,"▲","-")),2)</f>
        <v>10</v>
      </c>
      <c r="E20" s="174">
        <f>ROUND(VALUE(SUBSTITUTE(実質収支比率等に係る経年分析!I$47,"▲","-")),2)</f>
        <v>10.45</v>
      </c>
      <c r="F20" s="174">
        <f>ROUND(VALUE(SUBSTITUTE(実質収支比率等に係る経年分析!J$47,"▲","-")),2)</f>
        <v>8.6999999999999993</v>
      </c>
    </row>
    <row r="21" spans="1:11" x14ac:dyDescent="0.2">
      <c r="A21" s="174" t="s">
        <v>54</v>
      </c>
      <c r="B21" s="174">
        <f>IF(ISNUMBER(VALUE(SUBSTITUTE(実質収支比率等に係る経年分析!F$49,"▲","-"))),ROUND(VALUE(SUBSTITUTE(実質収支比率等に係る経年分析!F$49,"▲","-")),2),NA())</f>
        <v>-5.87</v>
      </c>
      <c r="C21" s="174">
        <f>IF(ISNUMBER(VALUE(SUBSTITUTE(実質収支比率等に係る経年分析!G$49,"▲","-"))),ROUND(VALUE(SUBSTITUTE(実質収支比率等に係る経年分析!G$49,"▲","-")),2),NA())</f>
        <v>-5.18</v>
      </c>
      <c r="D21" s="174">
        <f>IF(ISNUMBER(VALUE(SUBSTITUTE(実質収支比率等に係る経年分析!H$49,"▲","-"))),ROUND(VALUE(SUBSTITUTE(実質収支比率等に係る経年分析!H$49,"▲","-")),2),NA())</f>
        <v>-3.12</v>
      </c>
      <c r="E21" s="174">
        <f>IF(ISNUMBER(VALUE(SUBSTITUTE(実質収支比率等に係る経年分析!I$49,"▲","-"))),ROUND(VALUE(SUBSTITUTE(実質収支比率等に係る経年分析!I$49,"▲","-")),2),NA())</f>
        <v>-2.2000000000000002</v>
      </c>
      <c r="F21" s="174">
        <f>IF(ISNUMBER(VALUE(SUBSTITUTE(実質収支比率等に係る経年分析!J$49,"▲","-"))),ROUND(VALUE(SUBSTITUTE(実質収支比率等に係る経年分析!J$49,"▲","-")),2),NA())</f>
        <v>-6.62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加賀市国民健康保険特別会計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0.28999999999999998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加賀市後期高齢者医療特別会計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加賀市介護保険特別会計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1.1100000000000001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0.93</v>
      </c>
    </row>
    <row r="33" spans="1:16" x14ac:dyDescent="0.2">
      <c r="A33" s="175" t="str">
        <f>IF(連結実質赤字比率に係る赤字・黒字の構成分析!C$37="",NA(),連結実質赤字比率に係る赤字・黒字の構成分析!C$37)</f>
        <v>加賀市下水道事業会計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v>
      </c>
    </row>
    <row r="34" spans="1:16" x14ac:dyDescent="0.2">
      <c r="A34" s="175" t="str">
        <f>IF(連結実質赤字比率に係る赤字・黒字の構成分析!C$36="",NA(),連結実質赤字比率に係る赤字・黒字の構成分析!C$36)</f>
        <v>加賀市病院事業会計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3.67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2.5099999999999998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4.43</v>
      </c>
    </row>
    <row r="36" spans="1:16" x14ac:dyDescent="0.2">
      <c r="A36" s="175" t="str">
        <f>IF(連結実質赤字比率に係る赤字・黒字の構成分析!C$34="",NA(),連結実質赤字比率に係る赤字・黒字の構成分析!C$34)</f>
        <v>加賀市水道事業会計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3579</v>
      </c>
      <c r="E42" s="176"/>
      <c r="F42" s="176"/>
      <c r="G42" s="176">
        <f>'実質公債費比率（分子）の構造'!L$52</f>
        <v>3539</v>
      </c>
      <c r="H42" s="176"/>
      <c r="I42" s="176"/>
      <c r="J42" s="176">
        <f>'実質公債費比率（分子）の構造'!M$52</f>
        <v>3988</v>
      </c>
      <c r="K42" s="176"/>
      <c r="L42" s="176"/>
      <c r="M42" s="176">
        <f>'実質公債費比率（分子）の構造'!N$52</f>
        <v>3601</v>
      </c>
      <c r="N42" s="176"/>
      <c r="O42" s="176"/>
      <c r="P42" s="176">
        <f>'実質公債費比率（分子）の構造'!O$52</f>
        <v>3603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20</v>
      </c>
      <c r="C44" s="176"/>
      <c r="D44" s="176"/>
      <c r="E44" s="176">
        <f>'実質公債費比率（分子）の構造'!L$50</f>
        <v>20</v>
      </c>
      <c r="F44" s="176"/>
      <c r="G44" s="176"/>
      <c r="H44" s="176">
        <f>'実質公債費比率（分子）の構造'!M$50</f>
        <v>18</v>
      </c>
      <c r="I44" s="176"/>
      <c r="J44" s="176"/>
      <c r="K44" s="176">
        <f>'実質公債費比率（分子）の構造'!N$50</f>
        <v>18</v>
      </c>
      <c r="L44" s="176"/>
      <c r="M44" s="176"/>
      <c r="N44" s="176">
        <f>'実質公債費比率（分子）の構造'!O$50</f>
        <v>9</v>
      </c>
      <c r="O44" s="176"/>
      <c r="P44" s="176"/>
    </row>
    <row r="45" spans="1:16" x14ac:dyDescent="0.2">
      <c r="A45" s="176" t="s">
        <v>63</v>
      </c>
      <c r="B45" s="176" t="str">
        <f>'実質公債費比率（分子）の構造'!K$49</f>
        <v>-</v>
      </c>
      <c r="C45" s="176"/>
      <c r="D45" s="176"/>
      <c r="E45" s="176">
        <f>'実質公債費比率（分子）の構造'!L$49</f>
        <v>0</v>
      </c>
      <c r="F45" s="176"/>
      <c r="G45" s="176"/>
      <c r="H45" s="176" t="str">
        <f>'実質公債費比率（分子）の構造'!M$49</f>
        <v>-</v>
      </c>
      <c r="I45" s="176"/>
      <c r="J45" s="176"/>
      <c r="K45" s="176">
        <f>'実質公債費比率（分子）の構造'!N$49</f>
        <v>1</v>
      </c>
      <c r="L45" s="176"/>
      <c r="M45" s="176"/>
      <c r="N45" s="176">
        <f>'実質公債費比率（分子）の構造'!O$49</f>
        <v>10</v>
      </c>
      <c r="O45" s="176"/>
      <c r="P45" s="176"/>
    </row>
    <row r="46" spans="1:16" x14ac:dyDescent="0.2">
      <c r="A46" s="176" t="s">
        <v>64</v>
      </c>
      <c r="B46" s="176">
        <f>'実質公債費比率（分子）の構造'!K$48</f>
        <v>1604</v>
      </c>
      <c r="C46" s="176"/>
      <c r="D46" s="176"/>
      <c r="E46" s="176">
        <f>'実質公債費比率（分子）の構造'!L$48</f>
        <v>1662</v>
      </c>
      <c r="F46" s="176"/>
      <c r="G46" s="176"/>
      <c r="H46" s="176">
        <f>'実質公債費比率（分子）の構造'!M$48</f>
        <v>1711</v>
      </c>
      <c r="I46" s="176"/>
      <c r="J46" s="176"/>
      <c r="K46" s="176">
        <f>'実質公債費比率（分子）の構造'!N$48</f>
        <v>1424</v>
      </c>
      <c r="L46" s="176"/>
      <c r="M46" s="176"/>
      <c r="N46" s="176">
        <f>'実質公債費比率（分子）の構造'!O$48</f>
        <v>1425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3175</v>
      </c>
      <c r="C49" s="176"/>
      <c r="D49" s="176"/>
      <c r="E49" s="176">
        <f>'実質公債費比率（分子）の構造'!L$45</f>
        <v>3273</v>
      </c>
      <c r="F49" s="176"/>
      <c r="G49" s="176"/>
      <c r="H49" s="176">
        <f>'実質公債費比率（分子）の構造'!M$45</f>
        <v>3777</v>
      </c>
      <c r="I49" s="176"/>
      <c r="J49" s="176"/>
      <c r="K49" s="176">
        <f>'実質公債費比率（分子）の構造'!N$45</f>
        <v>3443</v>
      </c>
      <c r="L49" s="176"/>
      <c r="M49" s="176"/>
      <c r="N49" s="176">
        <f>'実質公債費比率（分子）の構造'!O$45</f>
        <v>3377</v>
      </c>
      <c r="O49" s="176"/>
      <c r="P49" s="176"/>
    </row>
    <row r="50" spans="1:16" x14ac:dyDescent="0.2">
      <c r="A50" s="176" t="s">
        <v>67</v>
      </c>
      <c r="B50" s="176" t="e">
        <f>NA()</f>
        <v>#N/A</v>
      </c>
      <c r="C50" s="176">
        <f>IF(ISNUMBER('実質公債費比率（分子）の構造'!K$53),'実質公債費比率（分子）の構造'!K$53,NA())</f>
        <v>1220</v>
      </c>
      <c r="D50" s="176" t="e">
        <f>NA()</f>
        <v>#N/A</v>
      </c>
      <c r="E50" s="176" t="e">
        <f>NA()</f>
        <v>#N/A</v>
      </c>
      <c r="F50" s="176">
        <f>IF(ISNUMBER('実質公債費比率（分子）の構造'!L$53),'実質公債費比率（分子）の構造'!L$53,NA())</f>
        <v>1416</v>
      </c>
      <c r="G50" s="176" t="e">
        <f>NA()</f>
        <v>#N/A</v>
      </c>
      <c r="H50" s="176" t="e">
        <f>NA()</f>
        <v>#N/A</v>
      </c>
      <c r="I50" s="176">
        <f>IF(ISNUMBER('実質公債費比率（分子）の構造'!M$53),'実質公債費比率（分子）の構造'!M$53,NA())</f>
        <v>1518</v>
      </c>
      <c r="J50" s="176" t="e">
        <f>NA()</f>
        <v>#N/A</v>
      </c>
      <c r="K50" s="176" t="e">
        <f>NA()</f>
        <v>#N/A</v>
      </c>
      <c r="L50" s="176">
        <f>IF(ISNUMBER('実質公債費比率（分子）の構造'!N$53),'実質公債費比率（分子）の構造'!N$53,NA())</f>
        <v>1285</v>
      </c>
      <c r="M50" s="176" t="e">
        <f>NA()</f>
        <v>#N/A</v>
      </c>
      <c r="N50" s="176" t="e">
        <f>NA()</f>
        <v>#N/A</v>
      </c>
      <c r="O50" s="176">
        <f>IF(ISNUMBER('実質公債費比率（分子）の構造'!O$53),'実質公債費比率（分子）の構造'!O$53,NA())</f>
        <v>1218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37666</v>
      </c>
      <c r="E56" s="175"/>
      <c r="F56" s="175"/>
      <c r="G56" s="175">
        <f>'将来負担比率（分子）の構造'!J$52</f>
        <v>37283</v>
      </c>
      <c r="H56" s="175"/>
      <c r="I56" s="175"/>
      <c r="J56" s="175">
        <f>'将来負担比率（分子）の構造'!K$52</f>
        <v>36725</v>
      </c>
      <c r="K56" s="175"/>
      <c r="L56" s="175"/>
      <c r="M56" s="175">
        <f>'将来負担比率（分子）の構造'!L$52</f>
        <v>34973</v>
      </c>
      <c r="N56" s="175"/>
      <c r="O56" s="175"/>
      <c r="P56" s="175">
        <f>'将来負担比率（分子）の構造'!M$52</f>
        <v>33721</v>
      </c>
    </row>
    <row r="57" spans="1:16" x14ac:dyDescent="0.2">
      <c r="A57" s="175" t="s">
        <v>42</v>
      </c>
      <c r="B57" s="175"/>
      <c r="C57" s="175"/>
      <c r="D57" s="175">
        <f>'将来負担比率（分子）の構造'!I$51</f>
        <v>4763</v>
      </c>
      <c r="E57" s="175"/>
      <c r="F57" s="175"/>
      <c r="G57" s="175">
        <f>'将来負担比率（分子）の構造'!J$51</f>
        <v>4761</v>
      </c>
      <c r="H57" s="175"/>
      <c r="I57" s="175"/>
      <c r="J57" s="175">
        <f>'将来負担比率（分子）の構造'!K$51</f>
        <v>4733</v>
      </c>
      <c r="K57" s="175"/>
      <c r="L57" s="175"/>
      <c r="M57" s="175">
        <f>'将来負担比率（分子）の構造'!L$51</f>
        <v>4289</v>
      </c>
      <c r="N57" s="175"/>
      <c r="O57" s="175"/>
      <c r="P57" s="175">
        <f>'将来負担比率（分子）の構造'!M$51</f>
        <v>4845</v>
      </c>
    </row>
    <row r="58" spans="1:16" x14ac:dyDescent="0.2">
      <c r="A58" s="175" t="s">
        <v>41</v>
      </c>
      <c r="B58" s="175"/>
      <c r="C58" s="175"/>
      <c r="D58" s="175">
        <f>'将来負担比率（分子）の構造'!I$50</f>
        <v>7476</v>
      </c>
      <c r="E58" s="175"/>
      <c r="F58" s="175"/>
      <c r="G58" s="175">
        <f>'将来負担比率（分子）の構造'!J$50</f>
        <v>6394</v>
      </c>
      <c r="H58" s="175"/>
      <c r="I58" s="175"/>
      <c r="J58" s="175">
        <f>'将来負担比率（分子）の構造'!K$50</f>
        <v>6205</v>
      </c>
      <c r="K58" s="175"/>
      <c r="L58" s="175"/>
      <c r="M58" s="175">
        <f>'将来負担比率（分子）の構造'!L$50</f>
        <v>6246</v>
      </c>
      <c r="N58" s="175"/>
      <c r="O58" s="175"/>
      <c r="P58" s="175">
        <f>'将来負担比率（分子）の構造'!M$50</f>
        <v>5809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455</v>
      </c>
      <c r="C61" s="175"/>
      <c r="D61" s="175"/>
      <c r="E61" s="175">
        <f>'将来負担比率（分子）の構造'!J$46</f>
        <v>453</v>
      </c>
      <c r="F61" s="175"/>
      <c r="G61" s="175"/>
      <c r="H61" s="175">
        <f>'将来負担比率（分子）の構造'!K$46</f>
        <v>450</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3803</v>
      </c>
      <c r="C62" s="175"/>
      <c r="D62" s="175"/>
      <c r="E62" s="175">
        <f>'将来負担比率（分子）の構造'!J$45</f>
        <v>3743</v>
      </c>
      <c r="F62" s="175"/>
      <c r="G62" s="175"/>
      <c r="H62" s="175">
        <f>'将来負担比率（分子）の構造'!K$45</f>
        <v>3838</v>
      </c>
      <c r="I62" s="175"/>
      <c r="J62" s="175"/>
      <c r="K62" s="175">
        <f>'将来負担比率（分子）の構造'!L$45</f>
        <v>4150</v>
      </c>
      <c r="L62" s="175"/>
      <c r="M62" s="175"/>
      <c r="N62" s="175">
        <f>'将来負担比率（分子）の構造'!M$45</f>
        <v>4249</v>
      </c>
      <c r="O62" s="175"/>
      <c r="P62" s="175"/>
    </row>
    <row r="63" spans="1:16" x14ac:dyDescent="0.2">
      <c r="A63" s="175" t="s">
        <v>34</v>
      </c>
      <c r="B63" s="175">
        <f>'将来負担比率（分子）の構造'!I$44</f>
        <v>93</v>
      </c>
      <c r="C63" s="175"/>
      <c r="D63" s="175"/>
      <c r="E63" s="175">
        <f>'将来負担比率（分子）の構造'!J$44</f>
        <v>580</v>
      </c>
      <c r="F63" s="175"/>
      <c r="G63" s="175"/>
      <c r="H63" s="175">
        <f>'将来負担比率（分子）の構造'!K$44</f>
        <v>647</v>
      </c>
      <c r="I63" s="175"/>
      <c r="J63" s="175"/>
      <c r="K63" s="175">
        <f>'将来負担比率（分子）の構造'!L$44</f>
        <v>647</v>
      </c>
      <c r="L63" s="175"/>
      <c r="M63" s="175"/>
      <c r="N63" s="175">
        <f>'将来負担比率（分子）の構造'!M$44</f>
        <v>652</v>
      </c>
      <c r="O63" s="175"/>
      <c r="P63" s="175"/>
    </row>
    <row r="64" spans="1:16" x14ac:dyDescent="0.2">
      <c r="A64" s="175" t="s">
        <v>33</v>
      </c>
      <c r="B64" s="175">
        <f>'将来負担比率（分子）の構造'!I$43</f>
        <v>18907</v>
      </c>
      <c r="C64" s="175"/>
      <c r="D64" s="175"/>
      <c r="E64" s="175">
        <f>'将来負担比率（分子）の構造'!J$43</f>
        <v>19193</v>
      </c>
      <c r="F64" s="175"/>
      <c r="G64" s="175"/>
      <c r="H64" s="175">
        <f>'将来負担比率（分子）の構造'!K$43</f>
        <v>18307</v>
      </c>
      <c r="I64" s="175"/>
      <c r="J64" s="175"/>
      <c r="K64" s="175">
        <f>'将来負担比率（分子）の構造'!L$43</f>
        <v>17154</v>
      </c>
      <c r="L64" s="175"/>
      <c r="M64" s="175"/>
      <c r="N64" s="175">
        <f>'将来負担比率（分子）の構造'!M$43</f>
        <v>16262</v>
      </c>
      <c r="O64" s="175"/>
      <c r="P64" s="175"/>
    </row>
    <row r="65" spans="1:16" x14ac:dyDescent="0.2">
      <c r="A65" s="175" t="s">
        <v>32</v>
      </c>
      <c r="B65" s="175">
        <f>'将来負担比率（分子）の構造'!I$42</f>
        <v>351</v>
      </c>
      <c r="C65" s="175"/>
      <c r="D65" s="175"/>
      <c r="E65" s="175">
        <f>'将来負担比率（分子）の構造'!J$42</f>
        <v>217</v>
      </c>
      <c r="F65" s="175"/>
      <c r="G65" s="175"/>
      <c r="H65" s="175">
        <f>'将来負担比率（分子）の構造'!K$42</f>
        <v>324</v>
      </c>
      <c r="I65" s="175"/>
      <c r="J65" s="175"/>
      <c r="K65" s="175">
        <f>'将来負担比率（分子）の構造'!L$42</f>
        <v>222</v>
      </c>
      <c r="L65" s="175"/>
      <c r="M65" s="175"/>
      <c r="N65" s="175">
        <f>'将来負担比率（分子）の構造'!M$42</f>
        <v>253</v>
      </c>
      <c r="O65" s="175"/>
      <c r="P65" s="175"/>
    </row>
    <row r="66" spans="1:16" x14ac:dyDescent="0.2">
      <c r="A66" s="175" t="s">
        <v>31</v>
      </c>
      <c r="B66" s="175">
        <f>'将来負担比率（分子）の構造'!I$41</f>
        <v>36948</v>
      </c>
      <c r="C66" s="175"/>
      <c r="D66" s="175"/>
      <c r="E66" s="175">
        <f>'将来負担比率（分子）の構造'!J$41</f>
        <v>38186</v>
      </c>
      <c r="F66" s="175"/>
      <c r="G66" s="175"/>
      <c r="H66" s="175">
        <f>'将来負担比率（分子）の構造'!K$41</f>
        <v>39112</v>
      </c>
      <c r="I66" s="175"/>
      <c r="J66" s="175"/>
      <c r="K66" s="175">
        <f>'将来負担比率（分子）の構造'!L$41</f>
        <v>38729</v>
      </c>
      <c r="L66" s="175"/>
      <c r="M66" s="175"/>
      <c r="N66" s="175">
        <f>'将来負担比率（分子）の構造'!M$41</f>
        <v>39272</v>
      </c>
      <c r="O66" s="175"/>
      <c r="P66" s="175"/>
    </row>
    <row r="67" spans="1:16" x14ac:dyDescent="0.2">
      <c r="A67" s="175" t="s">
        <v>71</v>
      </c>
      <c r="B67" s="175" t="e">
        <f>NA()</f>
        <v>#N/A</v>
      </c>
      <c r="C67" s="175">
        <f>IF(ISNUMBER('将来負担比率（分子）の構造'!I$53), IF('将来負担比率（分子）の構造'!I$53 &lt; 0, 0, '将来負担比率（分子）の構造'!I$53), NA())</f>
        <v>10651</v>
      </c>
      <c r="D67" s="175" t="e">
        <f>NA()</f>
        <v>#N/A</v>
      </c>
      <c r="E67" s="175" t="e">
        <f>NA()</f>
        <v>#N/A</v>
      </c>
      <c r="F67" s="175">
        <f>IF(ISNUMBER('将来負担比率（分子）の構造'!J$53), IF('将来負担比率（分子）の構造'!J$53 &lt; 0, 0, '将来負担比率（分子）の構造'!J$53), NA())</f>
        <v>13933</v>
      </c>
      <c r="G67" s="175" t="e">
        <f>NA()</f>
        <v>#N/A</v>
      </c>
      <c r="H67" s="175" t="e">
        <f>NA()</f>
        <v>#N/A</v>
      </c>
      <c r="I67" s="175">
        <f>IF(ISNUMBER('将来負担比率（分子）の構造'!K$53), IF('将来負担比率（分子）の構造'!K$53 &lt; 0, 0, '将来負担比率（分子）の構造'!K$53), NA())</f>
        <v>15016</v>
      </c>
      <c r="J67" s="175" t="e">
        <f>NA()</f>
        <v>#N/A</v>
      </c>
      <c r="K67" s="175" t="e">
        <f>NA()</f>
        <v>#N/A</v>
      </c>
      <c r="L67" s="175">
        <f>IF(ISNUMBER('将来負担比率（分子）の構造'!L$53), IF('将来負担比率（分子）の構造'!L$53 &lt; 0, 0, '将来負担比率（分子）の構造'!L$53), NA())</f>
        <v>15394</v>
      </c>
      <c r="M67" s="175" t="e">
        <f>NA()</f>
        <v>#N/A</v>
      </c>
      <c r="N67" s="175" t="e">
        <f>NA()</f>
        <v>#N/A</v>
      </c>
      <c r="O67" s="175">
        <f>IF(ISNUMBER('将来負担比率（分子）の構造'!M$53), IF('将来負担比率（分子）の構造'!M$53 &lt; 0, 0, '将来負担比率（分子）の構造'!M$53), NA())</f>
        <v>16312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1864</v>
      </c>
      <c r="C72" s="179">
        <f>基金残高に係る経年分析!G55</f>
        <v>1893</v>
      </c>
      <c r="D72" s="179">
        <f>基金残高に係る経年分析!H55</f>
        <v>1599</v>
      </c>
    </row>
    <row r="73" spans="1:16" x14ac:dyDescent="0.2">
      <c r="A73" s="178" t="s">
        <v>74</v>
      </c>
      <c r="B73" s="179">
        <f>基金残高に係る経年分析!F56</f>
        <v>1192</v>
      </c>
      <c r="C73" s="179">
        <f>基金残高に係る経年分析!G56</f>
        <v>1152</v>
      </c>
      <c r="D73" s="179">
        <f>基金残高に係る経年分析!H56</f>
        <v>957</v>
      </c>
    </row>
    <row r="74" spans="1:16" x14ac:dyDescent="0.2">
      <c r="A74" s="178" t="s">
        <v>75</v>
      </c>
      <c r="B74" s="179">
        <f>基金残高に係る経年分析!F57</f>
        <v>2423</v>
      </c>
      <c r="C74" s="179">
        <f>基金残高に係る経年分析!G57</f>
        <v>2078</v>
      </c>
      <c r="D74" s="179">
        <f>基金残高に係る経年分析!H57</f>
        <v>1743</v>
      </c>
    </row>
  </sheetData>
  <sheetProtection algorithmName="SHA-512" hashValue="wFhNxHn7xfXezOuCW2uNcWQ6u7DkYKQnUoBj3DJXmFRtf+v4Z0afC0Ig8lm5KpMMeNfPN+3mTeO0O/NCCX+XLQ==" saltValue="SqqoPeDo/KSlygE6qIo8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9347064</v>
      </c>
      <c r="S5" s="649"/>
      <c r="T5" s="649"/>
      <c r="U5" s="649"/>
      <c r="V5" s="649"/>
      <c r="W5" s="649"/>
      <c r="X5" s="649"/>
      <c r="Y5" s="650"/>
      <c r="Z5" s="651">
        <v>24.8</v>
      </c>
      <c r="AA5" s="651"/>
      <c r="AB5" s="651"/>
      <c r="AC5" s="651"/>
      <c r="AD5" s="652">
        <v>8864603</v>
      </c>
      <c r="AE5" s="652"/>
      <c r="AF5" s="652"/>
      <c r="AG5" s="652"/>
      <c r="AH5" s="652"/>
      <c r="AI5" s="652"/>
      <c r="AJ5" s="652"/>
      <c r="AK5" s="652"/>
      <c r="AL5" s="653">
        <v>48.3</v>
      </c>
      <c r="AM5" s="654"/>
      <c r="AN5" s="654"/>
      <c r="AO5" s="655"/>
      <c r="AP5" s="645" t="s">
        <v>216</v>
      </c>
      <c r="AQ5" s="646"/>
      <c r="AR5" s="646"/>
      <c r="AS5" s="646"/>
      <c r="AT5" s="646"/>
      <c r="AU5" s="646"/>
      <c r="AV5" s="646"/>
      <c r="AW5" s="646"/>
      <c r="AX5" s="646"/>
      <c r="AY5" s="646"/>
      <c r="AZ5" s="646"/>
      <c r="BA5" s="646"/>
      <c r="BB5" s="646"/>
      <c r="BC5" s="646"/>
      <c r="BD5" s="646"/>
      <c r="BE5" s="646"/>
      <c r="BF5" s="647"/>
      <c r="BG5" s="659">
        <v>8710228</v>
      </c>
      <c r="BH5" s="660"/>
      <c r="BI5" s="660"/>
      <c r="BJ5" s="660"/>
      <c r="BK5" s="660"/>
      <c r="BL5" s="660"/>
      <c r="BM5" s="660"/>
      <c r="BN5" s="661"/>
      <c r="BO5" s="662">
        <v>93.2</v>
      </c>
      <c r="BP5" s="662"/>
      <c r="BQ5" s="662"/>
      <c r="BR5" s="662"/>
      <c r="BS5" s="663">
        <v>147922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266407</v>
      </c>
      <c r="S6" s="660"/>
      <c r="T6" s="660"/>
      <c r="U6" s="660"/>
      <c r="V6" s="660"/>
      <c r="W6" s="660"/>
      <c r="X6" s="660"/>
      <c r="Y6" s="661"/>
      <c r="Z6" s="662">
        <v>0.7</v>
      </c>
      <c r="AA6" s="662"/>
      <c r="AB6" s="662"/>
      <c r="AC6" s="662"/>
      <c r="AD6" s="663">
        <v>266407</v>
      </c>
      <c r="AE6" s="663"/>
      <c r="AF6" s="663"/>
      <c r="AG6" s="663"/>
      <c r="AH6" s="663"/>
      <c r="AI6" s="663"/>
      <c r="AJ6" s="663"/>
      <c r="AK6" s="663"/>
      <c r="AL6" s="664">
        <v>1.5</v>
      </c>
      <c r="AM6" s="665"/>
      <c r="AN6" s="665"/>
      <c r="AO6" s="666"/>
      <c r="AP6" s="656" t="s">
        <v>221</v>
      </c>
      <c r="AQ6" s="657"/>
      <c r="AR6" s="657"/>
      <c r="AS6" s="657"/>
      <c r="AT6" s="657"/>
      <c r="AU6" s="657"/>
      <c r="AV6" s="657"/>
      <c r="AW6" s="657"/>
      <c r="AX6" s="657"/>
      <c r="AY6" s="657"/>
      <c r="AZ6" s="657"/>
      <c r="BA6" s="657"/>
      <c r="BB6" s="657"/>
      <c r="BC6" s="657"/>
      <c r="BD6" s="657"/>
      <c r="BE6" s="657"/>
      <c r="BF6" s="658"/>
      <c r="BG6" s="659">
        <v>8710228</v>
      </c>
      <c r="BH6" s="660"/>
      <c r="BI6" s="660"/>
      <c r="BJ6" s="660"/>
      <c r="BK6" s="660"/>
      <c r="BL6" s="660"/>
      <c r="BM6" s="660"/>
      <c r="BN6" s="661"/>
      <c r="BO6" s="662">
        <v>93.2</v>
      </c>
      <c r="BP6" s="662"/>
      <c r="BQ6" s="662"/>
      <c r="BR6" s="662"/>
      <c r="BS6" s="663">
        <v>147922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264752</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264738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3021</v>
      </c>
      <c r="S7" s="660"/>
      <c r="T7" s="660"/>
      <c r="U7" s="660"/>
      <c r="V7" s="660"/>
      <c r="W7" s="660"/>
      <c r="X7" s="660"/>
      <c r="Y7" s="661"/>
      <c r="Z7" s="662">
        <v>0</v>
      </c>
      <c r="AA7" s="662"/>
      <c r="AB7" s="662"/>
      <c r="AC7" s="662"/>
      <c r="AD7" s="663">
        <v>3021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3916406</v>
      </c>
      <c r="BH7" s="660"/>
      <c r="BI7" s="660"/>
      <c r="BJ7" s="660"/>
      <c r="BK7" s="660"/>
      <c r="BL7" s="660"/>
      <c r="BM7" s="660"/>
      <c r="BN7" s="661"/>
      <c r="BO7" s="662">
        <v>41.9</v>
      </c>
      <c r="BP7" s="662"/>
      <c r="BQ7" s="662"/>
      <c r="BR7" s="662"/>
      <c r="BS7" s="663">
        <v>147922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3617017</v>
      </c>
      <c r="CS7" s="660"/>
      <c r="CT7" s="660"/>
      <c r="CU7" s="660"/>
      <c r="CV7" s="660"/>
      <c r="CW7" s="660"/>
      <c r="CX7" s="660"/>
      <c r="CY7" s="661"/>
      <c r="CZ7" s="662">
        <v>9.9</v>
      </c>
      <c r="DA7" s="662"/>
      <c r="DB7" s="662"/>
      <c r="DC7" s="662"/>
      <c r="DD7" s="668">
        <v>76399</v>
      </c>
      <c r="DE7" s="660"/>
      <c r="DF7" s="660"/>
      <c r="DG7" s="660"/>
      <c r="DH7" s="660"/>
      <c r="DI7" s="660"/>
      <c r="DJ7" s="660"/>
      <c r="DK7" s="660"/>
      <c r="DL7" s="660"/>
      <c r="DM7" s="660"/>
      <c r="DN7" s="660"/>
      <c r="DO7" s="660"/>
      <c r="DP7" s="661"/>
      <c r="DQ7" s="668">
        <v>2340448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42775</v>
      </c>
      <c r="S8" s="660"/>
      <c r="T8" s="660"/>
      <c r="U8" s="660"/>
      <c r="V8" s="660"/>
      <c r="W8" s="660"/>
      <c r="X8" s="660"/>
      <c r="Y8" s="661"/>
      <c r="Z8" s="662">
        <v>0.1</v>
      </c>
      <c r="AA8" s="662"/>
      <c r="AB8" s="662"/>
      <c r="AC8" s="662"/>
      <c r="AD8" s="663">
        <v>42775</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120442</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12842168</v>
      </c>
      <c r="CS8" s="660"/>
      <c r="CT8" s="660"/>
      <c r="CU8" s="660"/>
      <c r="CV8" s="660"/>
      <c r="CW8" s="660"/>
      <c r="CX8" s="660"/>
      <c r="CY8" s="661"/>
      <c r="CZ8" s="662">
        <v>35.1</v>
      </c>
      <c r="DA8" s="662"/>
      <c r="DB8" s="662"/>
      <c r="DC8" s="662"/>
      <c r="DD8" s="668">
        <v>141916</v>
      </c>
      <c r="DE8" s="660"/>
      <c r="DF8" s="660"/>
      <c r="DG8" s="660"/>
      <c r="DH8" s="660"/>
      <c r="DI8" s="660"/>
      <c r="DJ8" s="660"/>
      <c r="DK8" s="660"/>
      <c r="DL8" s="660"/>
      <c r="DM8" s="660"/>
      <c r="DN8" s="660"/>
      <c r="DO8" s="660"/>
      <c r="DP8" s="661"/>
      <c r="DQ8" s="668">
        <v>7075929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49966</v>
      </c>
      <c r="S9" s="660"/>
      <c r="T9" s="660"/>
      <c r="U9" s="660"/>
      <c r="V9" s="660"/>
      <c r="W9" s="660"/>
      <c r="X9" s="660"/>
      <c r="Y9" s="661"/>
      <c r="Z9" s="662">
        <v>0.1</v>
      </c>
      <c r="AA9" s="662"/>
      <c r="AB9" s="662"/>
      <c r="AC9" s="662"/>
      <c r="AD9" s="663">
        <v>49966</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3090260</v>
      </c>
      <c r="BH9" s="660"/>
      <c r="BI9" s="660"/>
      <c r="BJ9" s="660"/>
      <c r="BK9" s="660"/>
      <c r="BL9" s="660"/>
      <c r="BM9" s="660"/>
      <c r="BN9" s="661"/>
      <c r="BO9" s="662">
        <v>33.1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3139223</v>
      </c>
      <c r="CS9" s="660"/>
      <c r="CT9" s="660"/>
      <c r="CU9" s="660"/>
      <c r="CV9" s="660"/>
      <c r="CW9" s="660"/>
      <c r="CX9" s="660"/>
      <c r="CY9" s="661"/>
      <c r="CZ9" s="662">
        <v>8.6</v>
      </c>
      <c r="DA9" s="662"/>
      <c r="DB9" s="662"/>
      <c r="DC9" s="662"/>
      <c r="DD9" s="668">
        <v>87737</v>
      </c>
      <c r="DE9" s="660"/>
      <c r="DF9" s="660"/>
      <c r="DG9" s="660"/>
      <c r="DH9" s="660"/>
      <c r="DI9" s="660"/>
      <c r="DJ9" s="660"/>
      <c r="DK9" s="660"/>
      <c r="DL9" s="660"/>
      <c r="DM9" s="660"/>
      <c r="DN9" s="660"/>
      <c r="DO9" s="660"/>
      <c r="DP9" s="661"/>
      <c r="DQ9" s="668">
        <v>2497168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186965</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7985</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5507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1638316</v>
      </c>
      <c r="S11" s="660"/>
      <c r="T11" s="660"/>
      <c r="U11" s="660"/>
      <c r="V11" s="660"/>
      <c r="W11" s="660"/>
      <c r="X11" s="660"/>
      <c r="Y11" s="661"/>
      <c r="Z11" s="664">
        <v>4.3</v>
      </c>
      <c r="AA11" s="665"/>
      <c r="AB11" s="665"/>
      <c r="AC11" s="671"/>
      <c r="AD11" s="668">
        <v>1638316</v>
      </c>
      <c r="AE11" s="660"/>
      <c r="AF11" s="660"/>
      <c r="AG11" s="660"/>
      <c r="AH11" s="660"/>
      <c r="AI11" s="660"/>
      <c r="AJ11" s="660"/>
      <c r="AK11" s="661"/>
      <c r="AL11" s="664">
        <v>8.9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518739</v>
      </c>
      <c r="BH11" s="660"/>
      <c r="BI11" s="660"/>
      <c r="BJ11" s="660"/>
      <c r="BK11" s="660"/>
      <c r="BL11" s="660"/>
      <c r="BM11" s="660"/>
      <c r="BN11" s="661"/>
      <c r="BO11" s="662">
        <v>5.5</v>
      </c>
      <c r="BP11" s="662"/>
      <c r="BQ11" s="662"/>
      <c r="BR11" s="662"/>
      <c r="BS11" s="663">
        <v>147922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483118</v>
      </c>
      <c r="CS11" s="660"/>
      <c r="CT11" s="660"/>
      <c r="CU11" s="660"/>
      <c r="CV11" s="660"/>
      <c r="CW11" s="660"/>
      <c r="CX11" s="660"/>
      <c r="CY11" s="661"/>
      <c r="CZ11" s="662">
        <v>1.3</v>
      </c>
      <c r="DA11" s="662"/>
      <c r="DB11" s="662"/>
      <c r="DC11" s="662"/>
      <c r="DD11" s="668">
        <v>89972</v>
      </c>
      <c r="DE11" s="660"/>
      <c r="DF11" s="660"/>
      <c r="DG11" s="660"/>
      <c r="DH11" s="660"/>
      <c r="DI11" s="660"/>
      <c r="DJ11" s="660"/>
      <c r="DK11" s="660"/>
      <c r="DL11" s="660"/>
      <c r="DM11" s="660"/>
      <c r="DN11" s="660"/>
      <c r="DO11" s="660"/>
      <c r="DP11" s="661"/>
      <c r="DQ11" s="668">
        <v>314323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80421</v>
      </c>
      <c r="S12" s="660"/>
      <c r="T12" s="660"/>
      <c r="U12" s="660"/>
      <c r="V12" s="660"/>
      <c r="W12" s="660"/>
      <c r="X12" s="660"/>
      <c r="Y12" s="661"/>
      <c r="Z12" s="662">
        <v>0.2</v>
      </c>
      <c r="AA12" s="662"/>
      <c r="AB12" s="662"/>
      <c r="AC12" s="662"/>
      <c r="AD12" s="663">
        <v>80421</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4002682</v>
      </c>
      <c r="BH12" s="660"/>
      <c r="BI12" s="660"/>
      <c r="BJ12" s="660"/>
      <c r="BK12" s="660"/>
      <c r="BL12" s="660"/>
      <c r="BM12" s="660"/>
      <c r="BN12" s="661"/>
      <c r="BO12" s="662">
        <v>42.8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971319</v>
      </c>
      <c r="CS12" s="660"/>
      <c r="CT12" s="660"/>
      <c r="CU12" s="660"/>
      <c r="CV12" s="660"/>
      <c r="CW12" s="660"/>
      <c r="CX12" s="660"/>
      <c r="CY12" s="661"/>
      <c r="CZ12" s="662">
        <v>2.7</v>
      </c>
      <c r="DA12" s="662"/>
      <c r="DB12" s="662"/>
      <c r="DC12" s="662"/>
      <c r="DD12" s="668">
        <v>133206</v>
      </c>
      <c r="DE12" s="660"/>
      <c r="DF12" s="660"/>
      <c r="DG12" s="660"/>
      <c r="DH12" s="660"/>
      <c r="DI12" s="660"/>
      <c r="DJ12" s="660"/>
      <c r="DK12" s="660"/>
      <c r="DL12" s="660"/>
      <c r="DM12" s="660"/>
      <c r="DN12" s="660"/>
      <c r="DO12" s="660"/>
      <c r="DP12" s="661"/>
      <c r="DQ12" s="668">
        <v>664066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3998781</v>
      </c>
      <c r="BH13" s="660"/>
      <c r="BI13" s="660"/>
      <c r="BJ13" s="660"/>
      <c r="BK13" s="660"/>
      <c r="BL13" s="660"/>
      <c r="BM13" s="660"/>
      <c r="BN13" s="661"/>
      <c r="BO13" s="662">
        <v>42.8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5326382</v>
      </c>
      <c r="CS13" s="660"/>
      <c r="CT13" s="660"/>
      <c r="CU13" s="660"/>
      <c r="CV13" s="660"/>
      <c r="CW13" s="660"/>
      <c r="CX13" s="660"/>
      <c r="CY13" s="661"/>
      <c r="CZ13" s="662">
        <v>14.6</v>
      </c>
      <c r="DA13" s="662"/>
      <c r="DB13" s="662"/>
      <c r="DC13" s="662"/>
      <c r="DD13" s="668">
        <v>3444056</v>
      </c>
      <c r="DE13" s="660"/>
      <c r="DF13" s="660"/>
      <c r="DG13" s="660"/>
      <c r="DH13" s="660"/>
      <c r="DI13" s="660"/>
      <c r="DJ13" s="660"/>
      <c r="DK13" s="660"/>
      <c r="DL13" s="660"/>
      <c r="DM13" s="660"/>
      <c r="DN13" s="660"/>
      <c r="DO13" s="660"/>
      <c r="DP13" s="661"/>
      <c r="DQ13" s="668">
        <v>1999838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2677</v>
      </c>
      <c r="S14" s="660"/>
      <c r="T14" s="660"/>
      <c r="U14" s="660"/>
      <c r="V14" s="660"/>
      <c r="W14" s="660"/>
      <c r="X14" s="660"/>
      <c r="Y14" s="661"/>
      <c r="Z14" s="662">
        <v>0</v>
      </c>
      <c r="AA14" s="662"/>
      <c r="AB14" s="662"/>
      <c r="AC14" s="662"/>
      <c r="AD14" s="663">
        <v>2677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234102</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1545909</v>
      </c>
      <c r="CS14" s="660"/>
      <c r="CT14" s="660"/>
      <c r="CU14" s="660"/>
      <c r="CV14" s="660"/>
      <c r="CW14" s="660"/>
      <c r="CX14" s="660"/>
      <c r="CY14" s="661"/>
      <c r="CZ14" s="662">
        <v>4.2</v>
      </c>
      <c r="DA14" s="662"/>
      <c r="DB14" s="662"/>
      <c r="DC14" s="662"/>
      <c r="DD14" s="668">
        <v>481115</v>
      </c>
      <c r="DE14" s="660"/>
      <c r="DF14" s="660"/>
      <c r="DG14" s="660"/>
      <c r="DH14" s="660"/>
      <c r="DI14" s="660"/>
      <c r="DJ14" s="660"/>
      <c r="DK14" s="660"/>
      <c r="DL14" s="660"/>
      <c r="DM14" s="660"/>
      <c r="DN14" s="660"/>
      <c r="DO14" s="660"/>
      <c r="DP14" s="661"/>
      <c r="DQ14" s="668">
        <v>1043257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557038</v>
      </c>
      <c r="BH15" s="660"/>
      <c r="BI15" s="660"/>
      <c r="BJ15" s="660"/>
      <c r="BK15" s="660"/>
      <c r="BL15" s="660"/>
      <c r="BM15" s="660"/>
      <c r="BN15" s="661"/>
      <c r="BO15" s="662">
        <v>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4780043</v>
      </c>
      <c r="CS15" s="660"/>
      <c r="CT15" s="660"/>
      <c r="CU15" s="660"/>
      <c r="CV15" s="660"/>
      <c r="CW15" s="660"/>
      <c r="CX15" s="660"/>
      <c r="CY15" s="661"/>
      <c r="CZ15" s="662">
        <v>13.1</v>
      </c>
      <c r="DA15" s="662"/>
      <c r="DB15" s="662"/>
      <c r="DC15" s="662"/>
      <c r="DD15" s="668">
        <v>1857837</v>
      </c>
      <c r="DE15" s="660"/>
      <c r="DF15" s="660"/>
      <c r="DG15" s="660"/>
      <c r="DH15" s="660"/>
      <c r="DI15" s="660"/>
      <c r="DJ15" s="660"/>
      <c r="DK15" s="660"/>
      <c r="DL15" s="660"/>
      <c r="DM15" s="660"/>
      <c r="DN15" s="660"/>
      <c r="DO15" s="660"/>
      <c r="DP15" s="661"/>
      <c r="DQ15" s="668">
        <v>2860398</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36158</v>
      </c>
      <c r="S16" s="660"/>
      <c r="T16" s="660"/>
      <c r="U16" s="660"/>
      <c r="V16" s="660"/>
      <c r="W16" s="660"/>
      <c r="X16" s="660"/>
      <c r="Y16" s="661"/>
      <c r="Z16" s="662">
        <v>0.1</v>
      </c>
      <c r="AA16" s="662"/>
      <c r="AB16" s="662"/>
      <c r="AC16" s="662"/>
      <c r="AD16" s="663">
        <v>36158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198585</v>
      </c>
      <c r="CS16" s="660"/>
      <c r="CT16" s="660"/>
      <c r="CU16" s="660"/>
      <c r="CV16" s="660"/>
      <c r="CW16" s="660"/>
      <c r="CX16" s="660"/>
      <c r="CY16" s="661"/>
      <c r="CZ16" s="662">
        <v>0.5</v>
      </c>
      <c r="DA16" s="662"/>
      <c r="DB16" s="662"/>
      <c r="DC16" s="662"/>
      <c r="DD16" s="668" t="s">
        <v>122</v>
      </c>
      <c r="DE16" s="660"/>
      <c r="DF16" s="660"/>
      <c r="DG16" s="660"/>
      <c r="DH16" s="660"/>
      <c r="DI16" s="660"/>
      <c r="DJ16" s="660"/>
      <c r="DK16" s="660"/>
      <c r="DL16" s="660"/>
      <c r="DM16" s="660"/>
      <c r="DN16" s="660"/>
      <c r="DO16" s="660"/>
      <c r="DP16" s="661"/>
      <c r="DQ16" s="668">
        <v>20878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161841</v>
      </c>
      <c r="S17" s="660"/>
      <c r="T17" s="660"/>
      <c r="U17" s="660"/>
      <c r="V17" s="660"/>
      <c r="W17" s="660"/>
      <c r="X17" s="660"/>
      <c r="Y17" s="661"/>
      <c r="Z17" s="662">
        <v>0.4</v>
      </c>
      <c r="AA17" s="662"/>
      <c r="AB17" s="662"/>
      <c r="AC17" s="662"/>
      <c r="AD17" s="663">
        <v>161841</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3377827</v>
      </c>
      <c r="CS17" s="660"/>
      <c r="CT17" s="660"/>
      <c r="CU17" s="660"/>
      <c r="CV17" s="660"/>
      <c r="CW17" s="660"/>
      <c r="CX17" s="660"/>
      <c r="CY17" s="661"/>
      <c r="CZ17" s="662">
        <v>9.1999999999999993</v>
      </c>
      <c r="DA17" s="662"/>
      <c r="DB17" s="662"/>
      <c r="DC17" s="662"/>
      <c r="DD17" s="668" t="s">
        <v>122</v>
      </c>
      <c r="DE17" s="660"/>
      <c r="DF17" s="660"/>
      <c r="DG17" s="660"/>
      <c r="DH17" s="660"/>
      <c r="DI17" s="660"/>
      <c r="DJ17" s="660"/>
      <c r="DK17" s="660"/>
      <c r="DL17" s="660"/>
      <c r="DM17" s="660"/>
      <c r="DN17" s="660"/>
      <c r="DO17" s="660"/>
      <c r="DP17" s="661"/>
      <c r="DQ17" s="668">
        <v>3336756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47410</v>
      </c>
      <c r="S18" s="660"/>
      <c r="T18" s="660"/>
      <c r="U18" s="660"/>
      <c r="V18" s="660"/>
      <c r="W18" s="660"/>
      <c r="X18" s="660"/>
      <c r="Y18" s="661"/>
      <c r="Z18" s="662">
        <v>0.1</v>
      </c>
      <c r="AA18" s="662"/>
      <c r="AB18" s="662"/>
      <c r="AC18" s="662"/>
      <c r="AD18" s="663">
        <v>47410</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43100</v>
      </c>
      <c r="S19" s="660"/>
      <c r="T19" s="660"/>
      <c r="U19" s="660"/>
      <c r="V19" s="660"/>
      <c r="W19" s="660"/>
      <c r="X19" s="660"/>
      <c r="Y19" s="661"/>
      <c r="Z19" s="662">
        <v>0.1</v>
      </c>
      <c r="AA19" s="662"/>
      <c r="AB19" s="662"/>
      <c r="AC19" s="662"/>
      <c r="AD19" s="663">
        <v>43100</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636836</v>
      </c>
      <c r="BH19" s="660"/>
      <c r="BI19" s="660"/>
      <c r="BJ19" s="660"/>
      <c r="BK19" s="660"/>
      <c r="BL19" s="660"/>
      <c r="BM19" s="660"/>
      <c r="BN19" s="661"/>
      <c r="BO19" s="662">
        <v>6.8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4310</v>
      </c>
      <c r="S20" s="660"/>
      <c r="T20" s="660"/>
      <c r="U20" s="660"/>
      <c r="V20" s="660"/>
      <c r="W20" s="660"/>
      <c r="X20" s="660"/>
      <c r="Y20" s="661"/>
      <c r="Z20" s="662">
        <v>0</v>
      </c>
      <c r="AA20" s="662"/>
      <c r="AB20" s="662"/>
      <c r="AC20" s="662"/>
      <c r="AD20" s="663">
        <v>4310</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636836</v>
      </c>
      <c r="BH20" s="660"/>
      <c r="BI20" s="660"/>
      <c r="BJ20" s="660"/>
      <c r="BK20" s="660"/>
      <c r="BL20" s="660"/>
      <c r="BM20" s="660"/>
      <c r="BN20" s="661"/>
      <c r="BO20" s="662">
        <v>6.8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36554328</v>
      </c>
      <c r="CS20" s="660"/>
      <c r="CT20" s="660"/>
      <c r="CU20" s="660"/>
      <c r="CV20" s="660"/>
      <c r="CW20" s="660"/>
      <c r="CX20" s="660"/>
      <c r="CY20" s="661"/>
      <c r="CZ20" s="662">
        <v>100</v>
      </c>
      <c r="DA20" s="662"/>
      <c r="DB20" s="662"/>
      <c r="DC20" s="662"/>
      <c r="DD20" s="668">
        <v>6312238</v>
      </c>
      <c r="DE20" s="660"/>
      <c r="DF20" s="660"/>
      <c r="DG20" s="660"/>
      <c r="DH20" s="660"/>
      <c r="DI20" s="660"/>
      <c r="DJ20" s="660"/>
      <c r="DK20" s="660"/>
      <c r="DL20" s="660"/>
      <c r="DM20" s="660"/>
      <c r="DN20" s="660"/>
      <c r="DO20" s="660"/>
      <c r="DP20" s="661"/>
      <c r="DQ20" s="668">
        <v>22423306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8139441</v>
      </c>
      <c r="S21" s="660"/>
      <c r="T21" s="660"/>
      <c r="U21" s="660"/>
      <c r="V21" s="660"/>
      <c r="W21" s="660"/>
      <c r="X21" s="660"/>
      <c r="Y21" s="661"/>
      <c r="Z21" s="662">
        <v>21.6</v>
      </c>
      <c r="AA21" s="662"/>
      <c r="AB21" s="662"/>
      <c r="AC21" s="662"/>
      <c r="AD21" s="663">
        <v>7115855</v>
      </c>
      <c r="AE21" s="663"/>
      <c r="AF21" s="663"/>
      <c r="AG21" s="663"/>
      <c r="AH21" s="663"/>
      <c r="AI21" s="663"/>
      <c r="AJ21" s="663"/>
      <c r="AK21" s="663"/>
      <c r="AL21" s="664">
        <v>38.799999999999997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154375</v>
      </c>
      <c r="BH21" s="660"/>
      <c r="BI21" s="660"/>
      <c r="BJ21" s="660"/>
      <c r="BK21" s="660"/>
      <c r="BL21" s="660"/>
      <c r="BM21" s="660"/>
      <c r="BN21" s="661"/>
      <c r="BO21" s="662">
        <v>1.7</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7115855</v>
      </c>
      <c r="S22" s="660"/>
      <c r="T22" s="660"/>
      <c r="U22" s="660"/>
      <c r="V22" s="660"/>
      <c r="W22" s="660"/>
      <c r="X22" s="660"/>
      <c r="Y22" s="661"/>
      <c r="Z22" s="662">
        <v>18.899999999999999</v>
      </c>
      <c r="AA22" s="662"/>
      <c r="AB22" s="662"/>
      <c r="AC22" s="662"/>
      <c r="AD22" s="663">
        <v>7115855</v>
      </c>
      <c r="AE22" s="663"/>
      <c r="AF22" s="663"/>
      <c r="AG22" s="663"/>
      <c r="AH22" s="663"/>
      <c r="AI22" s="663"/>
      <c r="AJ22" s="663"/>
      <c r="AK22" s="663"/>
      <c r="AL22" s="664">
        <v>38.799999999999997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1023586</v>
      </c>
      <c r="S23" s="660"/>
      <c r="T23" s="660"/>
      <c r="U23" s="660"/>
      <c r="V23" s="660"/>
      <c r="W23" s="660"/>
      <c r="X23" s="660"/>
      <c r="Y23" s="661"/>
      <c r="Z23" s="662">
        <v>2.7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482461</v>
      </c>
      <c r="BH23" s="660"/>
      <c r="BI23" s="660"/>
      <c r="BJ23" s="660"/>
      <c r="BK23" s="660"/>
      <c r="BL23" s="660"/>
      <c r="BM23" s="660"/>
      <c r="BN23" s="661"/>
      <c r="BO23" s="662">
        <v>5.2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16518422</v>
      </c>
      <c r="CS24" s="649"/>
      <c r="CT24" s="649"/>
      <c r="CU24" s="649"/>
      <c r="CV24" s="649"/>
      <c r="CW24" s="649"/>
      <c r="CX24" s="649"/>
      <c r="CY24" s="650"/>
      <c r="CZ24" s="653">
        <v>45.2</v>
      </c>
      <c r="DA24" s="654"/>
      <c r="DB24" s="654"/>
      <c r="DC24" s="670"/>
      <c r="DD24" s="694">
        <v>11389023</v>
      </c>
      <c r="DE24" s="649"/>
      <c r="DF24" s="649"/>
      <c r="DG24" s="649"/>
      <c r="DH24" s="649"/>
      <c r="DI24" s="649"/>
      <c r="DJ24" s="649"/>
      <c r="DK24" s="650"/>
      <c r="DL24" s="694">
        <v>10276424</v>
      </c>
      <c r="DM24" s="649"/>
      <c r="DN24" s="649"/>
      <c r="DO24" s="649"/>
      <c r="DP24" s="649"/>
      <c r="DQ24" s="649"/>
      <c r="DR24" s="649"/>
      <c r="DS24" s="649"/>
      <c r="DT24" s="649"/>
      <c r="DU24" s="649"/>
      <c r="DV24" s="650"/>
      <c r="DW24" s="653">
        <v>55.6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19815497</v>
      </c>
      <c r="S25" s="660"/>
      <c r="T25" s="660"/>
      <c r="U25" s="660"/>
      <c r="V25" s="660"/>
      <c r="W25" s="660"/>
      <c r="X25" s="660"/>
      <c r="Y25" s="661"/>
      <c r="Z25" s="662">
        <v>52.6</v>
      </c>
      <c r="AA25" s="662"/>
      <c r="AB25" s="662"/>
      <c r="AC25" s="662"/>
      <c r="AD25" s="663">
        <v>18309450</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5242432</v>
      </c>
      <c r="CS25" s="691"/>
      <c r="CT25" s="691"/>
      <c r="CU25" s="691"/>
      <c r="CV25" s="691"/>
      <c r="CW25" s="691"/>
      <c r="CX25" s="691"/>
      <c r="CY25" s="692"/>
      <c r="CZ25" s="664">
        <v>14.3</v>
      </c>
      <c r="DA25" s="689"/>
      <c r="DB25" s="689"/>
      <c r="DC25" s="693"/>
      <c r="DD25" s="668">
        <v>4905453</v>
      </c>
      <c r="DE25" s="691"/>
      <c r="DF25" s="691"/>
      <c r="DG25" s="691"/>
      <c r="DH25" s="691"/>
      <c r="DI25" s="691"/>
      <c r="DJ25" s="691"/>
      <c r="DK25" s="692"/>
      <c r="DL25" s="668">
        <v>4714780</v>
      </c>
      <c r="DM25" s="691"/>
      <c r="DN25" s="691"/>
      <c r="DO25" s="691"/>
      <c r="DP25" s="691"/>
      <c r="DQ25" s="691"/>
      <c r="DR25" s="691"/>
      <c r="DS25" s="691"/>
      <c r="DT25" s="691"/>
      <c r="DU25" s="691"/>
      <c r="DV25" s="692"/>
      <c r="DW25" s="664">
        <v>25.5</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5258</v>
      </c>
      <c r="S26" s="660"/>
      <c r="T26" s="660"/>
      <c r="U26" s="660"/>
      <c r="V26" s="660"/>
      <c r="W26" s="660"/>
      <c r="X26" s="660"/>
      <c r="Y26" s="661"/>
      <c r="Z26" s="662">
        <v>0</v>
      </c>
      <c r="AA26" s="662"/>
      <c r="AB26" s="662"/>
      <c r="AC26" s="662"/>
      <c r="AD26" s="663">
        <v>5258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3398884</v>
      </c>
      <c r="CS26" s="660"/>
      <c r="CT26" s="660"/>
      <c r="CU26" s="660"/>
      <c r="CV26" s="660"/>
      <c r="CW26" s="660"/>
      <c r="CX26" s="660"/>
      <c r="CY26" s="661"/>
      <c r="CZ26" s="664">
        <v>9.3000000000000007</v>
      </c>
      <c r="DA26" s="689"/>
      <c r="DB26" s="689"/>
      <c r="DC26" s="693"/>
      <c r="DD26" s="668">
        <v>3205525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31339</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9347064</v>
      </c>
      <c r="BH27" s="660"/>
      <c r="BI27" s="660"/>
      <c r="BJ27" s="660"/>
      <c r="BK27" s="660"/>
      <c r="BL27" s="660"/>
      <c r="BM27" s="660"/>
      <c r="BN27" s="661"/>
      <c r="BO27" s="662">
        <v>100</v>
      </c>
      <c r="BP27" s="662"/>
      <c r="BQ27" s="662"/>
      <c r="BR27" s="662"/>
      <c r="BS27" s="663">
        <v>147922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7898163</v>
      </c>
      <c r="CS27" s="691"/>
      <c r="CT27" s="691"/>
      <c r="CU27" s="691"/>
      <c r="CV27" s="691"/>
      <c r="CW27" s="691"/>
      <c r="CX27" s="691"/>
      <c r="CY27" s="692"/>
      <c r="CZ27" s="664">
        <v>21.6</v>
      </c>
      <c r="DA27" s="689"/>
      <c r="DB27" s="689"/>
      <c r="DC27" s="693"/>
      <c r="DD27" s="668">
        <v>3146814</v>
      </c>
      <c r="DE27" s="691"/>
      <c r="DF27" s="691"/>
      <c r="DG27" s="691"/>
      <c r="DH27" s="691"/>
      <c r="DI27" s="691"/>
      <c r="DJ27" s="691"/>
      <c r="DK27" s="692"/>
      <c r="DL27" s="668">
        <v>2224888</v>
      </c>
      <c r="DM27" s="691"/>
      <c r="DN27" s="691"/>
      <c r="DO27" s="691"/>
      <c r="DP27" s="691"/>
      <c r="DQ27" s="691"/>
      <c r="DR27" s="691"/>
      <c r="DS27" s="691"/>
      <c r="DT27" s="691"/>
      <c r="DU27" s="691"/>
      <c r="DV27" s="692"/>
      <c r="DW27" s="664">
        <v>12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147763</v>
      </c>
      <c r="S28" s="660"/>
      <c r="T28" s="660"/>
      <c r="U28" s="660"/>
      <c r="V28" s="660"/>
      <c r="W28" s="660"/>
      <c r="X28" s="660"/>
      <c r="Y28" s="661"/>
      <c r="Z28" s="662">
        <v>0.4</v>
      </c>
      <c r="AA28" s="662"/>
      <c r="AB28" s="662"/>
      <c r="AC28" s="662"/>
      <c r="AD28" s="663">
        <v>31869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3377827</v>
      </c>
      <c r="CS28" s="660"/>
      <c r="CT28" s="660"/>
      <c r="CU28" s="660"/>
      <c r="CV28" s="660"/>
      <c r="CW28" s="660"/>
      <c r="CX28" s="660"/>
      <c r="CY28" s="661"/>
      <c r="CZ28" s="664">
        <v>9.1999999999999993</v>
      </c>
      <c r="DA28" s="689"/>
      <c r="DB28" s="689"/>
      <c r="DC28" s="693"/>
      <c r="DD28" s="668">
        <v>3336756</v>
      </c>
      <c r="DE28" s="660"/>
      <c r="DF28" s="660"/>
      <c r="DG28" s="660"/>
      <c r="DH28" s="660"/>
      <c r="DI28" s="660"/>
      <c r="DJ28" s="660"/>
      <c r="DK28" s="661"/>
      <c r="DL28" s="668">
        <v>3336756</v>
      </c>
      <c r="DM28" s="660"/>
      <c r="DN28" s="660"/>
      <c r="DO28" s="660"/>
      <c r="DP28" s="660"/>
      <c r="DQ28" s="660"/>
      <c r="DR28" s="660"/>
      <c r="DS28" s="660"/>
      <c r="DT28" s="660"/>
      <c r="DU28" s="660"/>
      <c r="DV28" s="661"/>
      <c r="DW28" s="664">
        <v>18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231708</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3377262</v>
      </c>
      <c r="CS29" s="691"/>
      <c r="CT29" s="691"/>
      <c r="CU29" s="691"/>
      <c r="CV29" s="691"/>
      <c r="CW29" s="691"/>
      <c r="CX29" s="691"/>
      <c r="CY29" s="692"/>
      <c r="CZ29" s="664">
        <v>9.1999999999999993</v>
      </c>
      <c r="DA29" s="689"/>
      <c r="DB29" s="689"/>
      <c r="DC29" s="693"/>
      <c r="DD29" s="668">
        <v>3336191</v>
      </c>
      <c r="DE29" s="691"/>
      <c r="DF29" s="691"/>
      <c r="DG29" s="691"/>
      <c r="DH29" s="691"/>
      <c r="DI29" s="691"/>
      <c r="DJ29" s="691"/>
      <c r="DK29" s="692"/>
      <c r="DL29" s="668">
        <v>3336191</v>
      </c>
      <c r="DM29" s="691"/>
      <c r="DN29" s="691"/>
      <c r="DO29" s="691"/>
      <c r="DP29" s="691"/>
      <c r="DQ29" s="691"/>
      <c r="DR29" s="691"/>
      <c r="DS29" s="691"/>
      <c r="DT29" s="691"/>
      <c r="DU29" s="691"/>
      <c r="DV29" s="692"/>
      <c r="DW29" s="664">
        <v>18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7790282</v>
      </c>
      <c r="S30" s="660"/>
      <c r="T30" s="660"/>
      <c r="U30" s="660"/>
      <c r="V30" s="660"/>
      <c r="W30" s="660"/>
      <c r="X30" s="660"/>
      <c r="Y30" s="661"/>
      <c r="Z30" s="662">
        <v>20.7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3254795</v>
      </c>
      <c r="CS30" s="660"/>
      <c r="CT30" s="660"/>
      <c r="CU30" s="660"/>
      <c r="CV30" s="660"/>
      <c r="CW30" s="660"/>
      <c r="CX30" s="660"/>
      <c r="CY30" s="661"/>
      <c r="CZ30" s="664">
        <v>8.9</v>
      </c>
      <c r="DA30" s="689"/>
      <c r="DB30" s="689"/>
      <c r="DC30" s="693"/>
      <c r="DD30" s="668">
        <v>3217987</v>
      </c>
      <c r="DE30" s="660"/>
      <c r="DF30" s="660"/>
      <c r="DG30" s="660"/>
      <c r="DH30" s="660"/>
      <c r="DI30" s="660"/>
      <c r="DJ30" s="660"/>
      <c r="DK30" s="661"/>
      <c r="DL30" s="668">
        <v>3217987</v>
      </c>
      <c r="DM30" s="660"/>
      <c r="DN30" s="660"/>
      <c r="DO30" s="660"/>
      <c r="DP30" s="660"/>
      <c r="DQ30" s="660"/>
      <c r="DR30" s="660"/>
      <c r="DS30" s="660"/>
      <c r="DT30" s="660"/>
      <c r="DU30" s="660"/>
      <c r="DV30" s="661"/>
      <c r="DW30" s="664">
        <v>17.399999999999999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97.7</v>
      </c>
      <c r="BH31" s="703"/>
      <c r="BI31" s="703"/>
      <c r="BJ31" s="703"/>
      <c r="BK31" s="703"/>
      <c r="BL31" s="703"/>
      <c r="BM31" s="654">
        <v>84.5</v>
      </c>
      <c r="BN31" s="703"/>
      <c r="BO31" s="703"/>
      <c r="BP31" s="703"/>
      <c r="BQ31" s="704"/>
      <c r="BR31" s="715">
        <v>98.2</v>
      </c>
      <c r="BS31" s="703"/>
      <c r="BT31" s="703"/>
      <c r="BU31" s="703"/>
      <c r="BV31" s="703"/>
      <c r="BW31" s="703"/>
      <c r="BX31" s="654">
        <v>84</v>
      </c>
      <c r="BY31" s="703"/>
      <c r="BZ31" s="703"/>
      <c r="CA31" s="703"/>
      <c r="CB31" s="704"/>
      <c r="CD31" s="697"/>
      <c r="CE31" s="698"/>
      <c r="CF31" s="656" t="s">
        <v>300</v>
      </c>
      <c r="CG31" s="657"/>
      <c r="CH31" s="657"/>
      <c r="CI31" s="657"/>
      <c r="CJ31" s="657"/>
      <c r="CK31" s="657"/>
      <c r="CL31" s="657"/>
      <c r="CM31" s="657"/>
      <c r="CN31" s="657"/>
      <c r="CO31" s="657"/>
      <c r="CP31" s="657"/>
      <c r="CQ31" s="658"/>
      <c r="CR31" s="659">
        <v>122467</v>
      </c>
      <c r="CS31" s="691"/>
      <c r="CT31" s="691"/>
      <c r="CU31" s="691"/>
      <c r="CV31" s="691"/>
      <c r="CW31" s="691"/>
      <c r="CX31" s="691"/>
      <c r="CY31" s="692"/>
      <c r="CZ31" s="664">
        <v>0.3</v>
      </c>
      <c r="DA31" s="689"/>
      <c r="DB31" s="689"/>
      <c r="DC31" s="693"/>
      <c r="DD31" s="668">
        <v>118204</v>
      </c>
      <c r="DE31" s="691"/>
      <c r="DF31" s="691"/>
      <c r="DG31" s="691"/>
      <c r="DH31" s="691"/>
      <c r="DI31" s="691"/>
      <c r="DJ31" s="691"/>
      <c r="DK31" s="692"/>
      <c r="DL31" s="668">
        <v>118204</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2249155</v>
      </c>
      <c r="S32" s="660"/>
      <c r="T32" s="660"/>
      <c r="U32" s="660"/>
      <c r="V32" s="660"/>
      <c r="W32" s="660"/>
      <c r="X32" s="660"/>
      <c r="Y32" s="661"/>
      <c r="Z32" s="662">
        <v>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98.6</v>
      </c>
      <c r="BH32" s="691"/>
      <c r="BI32" s="691"/>
      <c r="BJ32" s="691"/>
      <c r="BK32" s="691"/>
      <c r="BL32" s="691"/>
      <c r="BM32" s="665">
        <v>91.8</v>
      </c>
      <c r="BN32" s="691"/>
      <c r="BO32" s="691"/>
      <c r="BP32" s="691"/>
      <c r="BQ32" s="714"/>
      <c r="BR32" s="716">
        <v>98.7</v>
      </c>
      <c r="BS32" s="691"/>
      <c r="BT32" s="691"/>
      <c r="BU32" s="691"/>
      <c r="BV32" s="691"/>
      <c r="BW32" s="691"/>
      <c r="BX32" s="665">
        <v>91.8</v>
      </c>
      <c r="BY32" s="691"/>
      <c r="BZ32" s="691"/>
      <c r="CA32" s="691"/>
      <c r="CB32" s="714"/>
      <c r="CD32" s="699"/>
      <c r="CE32" s="700"/>
      <c r="CF32" s="656" t="s">
        <v>304</v>
      </c>
      <c r="CG32" s="657"/>
      <c r="CH32" s="657"/>
      <c r="CI32" s="657"/>
      <c r="CJ32" s="657"/>
      <c r="CK32" s="657"/>
      <c r="CL32" s="657"/>
      <c r="CM32" s="657"/>
      <c r="CN32" s="657"/>
      <c r="CO32" s="657"/>
      <c r="CP32" s="657"/>
      <c r="CQ32" s="658"/>
      <c r="CR32" s="659">
        <v>565</v>
      </c>
      <c r="CS32" s="660"/>
      <c r="CT32" s="660"/>
      <c r="CU32" s="660"/>
      <c r="CV32" s="660"/>
      <c r="CW32" s="660"/>
      <c r="CX32" s="660"/>
      <c r="CY32" s="661"/>
      <c r="CZ32" s="664">
        <v>0</v>
      </c>
      <c r="DA32" s="689"/>
      <c r="DB32" s="689"/>
      <c r="DC32" s="693"/>
      <c r="DD32" s="668">
        <v>565</v>
      </c>
      <c r="DE32" s="660"/>
      <c r="DF32" s="660"/>
      <c r="DG32" s="660"/>
      <c r="DH32" s="660"/>
      <c r="DI32" s="660"/>
      <c r="DJ32" s="660"/>
      <c r="DK32" s="661"/>
      <c r="DL32" s="668">
        <v>565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18792</v>
      </c>
      <c r="S33" s="660"/>
      <c r="T33" s="660"/>
      <c r="U33" s="660"/>
      <c r="V33" s="660"/>
      <c r="W33" s="660"/>
      <c r="X33" s="660"/>
      <c r="Y33" s="661"/>
      <c r="Z33" s="662">
        <v>0</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96.7</v>
      </c>
      <c r="BH33" s="718"/>
      <c r="BI33" s="718"/>
      <c r="BJ33" s="718"/>
      <c r="BK33" s="718"/>
      <c r="BL33" s="718"/>
      <c r="BM33" s="719">
        <v>77.599999999999994</v>
      </c>
      <c r="BN33" s="718"/>
      <c r="BO33" s="718"/>
      <c r="BP33" s="718"/>
      <c r="BQ33" s="720"/>
      <c r="BR33" s="717">
        <v>97.6</v>
      </c>
      <c r="BS33" s="718"/>
      <c r="BT33" s="718"/>
      <c r="BU33" s="718"/>
      <c r="BV33" s="718"/>
      <c r="BW33" s="718"/>
      <c r="BX33" s="719">
        <v>77</v>
      </c>
      <c r="BY33" s="718"/>
      <c r="BZ33" s="718"/>
      <c r="CA33" s="718"/>
      <c r="CB33" s="720"/>
      <c r="CD33" s="656" t="s">
        <v>307</v>
      </c>
      <c r="CE33" s="657"/>
      <c r="CF33" s="657"/>
      <c r="CG33" s="657"/>
      <c r="CH33" s="657"/>
      <c r="CI33" s="657"/>
      <c r="CJ33" s="657"/>
      <c r="CK33" s="657"/>
      <c r="CL33" s="657"/>
      <c r="CM33" s="657"/>
      <c r="CN33" s="657"/>
      <c r="CO33" s="657"/>
      <c r="CP33" s="657"/>
      <c r="CQ33" s="658"/>
      <c r="CR33" s="659">
        <v>13525083</v>
      </c>
      <c r="CS33" s="691"/>
      <c r="CT33" s="691"/>
      <c r="CU33" s="691"/>
      <c r="CV33" s="691"/>
      <c r="CW33" s="691"/>
      <c r="CX33" s="691"/>
      <c r="CY33" s="692"/>
      <c r="CZ33" s="664">
        <v>37</v>
      </c>
      <c r="DA33" s="689"/>
      <c r="DB33" s="689"/>
      <c r="DC33" s="693"/>
      <c r="DD33" s="668">
        <v>10287330</v>
      </c>
      <c r="DE33" s="691"/>
      <c r="DF33" s="691"/>
      <c r="DG33" s="691"/>
      <c r="DH33" s="691"/>
      <c r="DI33" s="691"/>
      <c r="DJ33" s="691"/>
      <c r="DK33" s="692"/>
      <c r="DL33" s="668">
        <v>7390407</v>
      </c>
      <c r="DM33" s="691"/>
      <c r="DN33" s="691"/>
      <c r="DO33" s="691"/>
      <c r="DP33" s="691"/>
      <c r="DQ33" s="691"/>
      <c r="DR33" s="691"/>
      <c r="DS33" s="691"/>
      <c r="DT33" s="691"/>
      <c r="DU33" s="691"/>
      <c r="DV33" s="692"/>
      <c r="DW33" s="664">
        <v>40</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587160</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5792744</v>
      </c>
      <c r="CS34" s="660"/>
      <c r="CT34" s="660"/>
      <c r="CU34" s="660"/>
      <c r="CV34" s="660"/>
      <c r="CW34" s="660"/>
      <c r="CX34" s="660"/>
      <c r="CY34" s="661"/>
      <c r="CZ34" s="664">
        <v>15.8</v>
      </c>
      <c r="DA34" s="689"/>
      <c r="DB34" s="689"/>
      <c r="DC34" s="693"/>
      <c r="DD34" s="668">
        <v>4102696</v>
      </c>
      <c r="DE34" s="660"/>
      <c r="DF34" s="660"/>
      <c r="DG34" s="660"/>
      <c r="DH34" s="660"/>
      <c r="DI34" s="660"/>
      <c r="DJ34" s="660"/>
      <c r="DK34" s="661"/>
      <c r="DL34" s="668">
        <v>3048717</v>
      </c>
      <c r="DM34" s="660"/>
      <c r="DN34" s="660"/>
      <c r="DO34" s="660"/>
      <c r="DP34" s="660"/>
      <c r="DQ34" s="660"/>
      <c r="DR34" s="660"/>
      <c r="DS34" s="660"/>
      <c r="DT34" s="660"/>
      <c r="DU34" s="660"/>
      <c r="DV34" s="661"/>
      <c r="DW34" s="664">
        <v>16.5</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1629461</v>
      </c>
      <c r="S35" s="660"/>
      <c r="T35" s="660"/>
      <c r="U35" s="660"/>
      <c r="V35" s="660"/>
      <c r="W35" s="660"/>
      <c r="X35" s="660"/>
      <c r="Y35" s="661"/>
      <c r="Z35" s="662">
        <v>4.3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577161</v>
      </c>
      <c r="CS35" s="691"/>
      <c r="CT35" s="691"/>
      <c r="CU35" s="691"/>
      <c r="CV35" s="691"/>
      <c r="CW35" s="691"/>
      <c r="CX35" s="691"/>
      <c r="CY35" s="692"/>
      <c r="CZ35" s="664">
        <v>1.6</v>
      </c>
      <c r="DA35" s="689"/>
      <c r="DB35" s="689"/>
      <c r="DC35" s="693"/>
      <c r="DD35" s="668">
        <v>440670</v>
      </c>
      <c r="DE35" s="691"/>
      <c r="DF35" s="691"/>
      <c r="DG35" s="691"/>
      <c r="DH35" s="691"/>
      <c r="DI35" s="691"/>
      <c r="DJ35" s="691"/>
      <c r="DK35" s="692"/>
      <c r="DL35" s="668">
        <v>396666</v>
      </c>
      <c r="DM35" s="691"/>
      <c r="DN35" s="691"/>
      <c r="DO35" s="691"/>
      <c r="DP35" s="691"/>
      <c r="DQ35" s="691"/>
      <c r="DR35" s="691"/>
      <c r="DS35" s="691"/>
      <c r="DT35" s="691"/>
      <c r="DU35" s="691"/>
      <c r="DV35" s="692"/>
      <c r="DW35" s="664">
        <v>2.1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761404</v>
      </c>
      <c r="S36" s="660"/>
      <c r="T36" s="660"/>
      <c r="U36" s="660"/>
      <c r="V36" s="660"/>
      <c r="W36" s="660"/>
      <c r="X36" s="660"/>
      <c r="Y36" s="661"/>
      <c r="Z36" s="662">
        <v>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4894905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t="s">
        <v>122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3441528</v>
      </c>
      <c r="CS36" s="660"/>
      <c r="CT36" s="660"/>
      <c r="CU36" s="660"/>
      <c r="CV36" s="660"/>
      <c r="CW36" s="660"/>
      <c r="CX36" s="660"/>
      <c r="CY36" s="661"/>
      <c r="CZ36" s="664">
        <v>9.4</v>
      </c>
      <c r="DA36" s="689"/>
      <c r="DB36" s="689"/>
      <c r="DC36" s="693"/>
      <c r="DD36" s="668">
        <v>2756650</v>
      </c>
      <c r="DE36" s="660"/>
      <c r="DF36" s="660"/>
      <c r="DG36" s="660"/>
      <c r="DH36" s="660"/>
      <c r="DI36" s="660"/>
      <c r="DJ36" s="660"/>
      <c r="DK36" s="661"/>
      <c r="DL36" s="668">
        <v>1845812</v>
      </c>
      <c r="DM36" s="660"/>
      <c r="DN36" s="660"/>
      <c r="DO36" s="660"/>
      <c r="DP36" s="660"/>
      <c r="DQ36" s="660"/>
      <c r="DR36" s="660"/>
      <c r="DS36" s="660"/>
      <c r="DT36" s="660"/>
      <c r="DU36" s="660"/>
      <c r="DV36" s="661"/>
      <c r="DW36" s="664">
        <v>10</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615801</v>
      </c>
      <c r="S37" s="660"/>
      <c r="T37" s="660"/>
      <c r="U37" s="660"/>
      <c r="V37" s="660"/>
      <c r="W37" s="660"/>
      <c r="X37" s="660"/>
      <c r="Y37" s="661"/>
      <c r="Z37" s="662">
        <v>1.6</v>
      </c>
      <c r="AA37" s="662"/>
      <c r="AB37" s="662"/>
      <c r="AC37" s="662"/>
      <c r="AD37" s="663">
        <v>35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1052362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-51040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156481</v>
      </c>
      <c r="CS37" s="691"/>
      <c r="CT37" s="691"/>
      <c r="CU37" s="691"/>
      <c r="CV37" s="691"/>
      <c r="CW37" s="691"/>
      <c r="CX37" s="691"/>
      <c r="CY37" s="692"/>
      <c r="CZ37" s="664">
        <v>0.4</v>
      </c>
      <c r="DA37" s="689"/>
      <c r="DB37" s="689"/>
      <c r="DC37" s="693"/>
      <c r="DD37" s="668">
        <v>156481</v>
      </c>
      <c r="DE37" s="691"/>
      <c r="DF37" s="691"/>
      <c r="DG37" s="691"/>
      <c r="DH37" s="691"/>
      <c r="DI37" s="691"/>
      <c r="DJ37" s="691"/>
      <c r="DK37" s="692"/>
      <c r="DL37" s="668">
        <v>155014</v>
      </c>
      <c r="DM37" s="691"/>
      <c r="DN37" s="691"/>
      <c r="DO37" s="691"/>
      <c r="DP37" s="691"/>
      <c r="DQ37" s="691"/>
      <c r="DR37" s="691"/>
      <c r="DS37" s="691"/>
      <c r="DT37" s="691"/>
      <c r="DU37" s="691"/>
      <c r="DV37" s="692"/>
      <c r="DW37" s="664">
        <v>0.8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3797500</v>
      </c>
      <c r="S38" s="660"/>
      <c r="T38" s="660"/>
      <c r="U38" s="660"/>
      <c r="V38" s="660"/>
      <c r="W38" s="660"/>
      <c r="X38" s="660"/>
      <c r="Y38" s="661"/>
      <c r="Z38" s="662">
        <v>10.1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965721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8071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2819835</v>
      </c>
      <c r="CS38" s="660"/>
      <c r="CT38" s="660"/>
      <c r="CU38" s="660"/>
      <c r="CV38" s="660"/>
      <c r="CW38" s="660"/>
      <c r="CX38" s="660"/>
      <c r="CY38" s="661"/>
      <c r="CZ38" s="664">
        <v>7.7</v>
      </c>
      <c r="DA38" s="689"/>
      <c r="DB38" s="689"/>
      <c r="DC38" s="693"/>
      <c r="DD38" s="668">
        <v>2281871</v>
      </c>
      <c r="DE38" s="660"/>
      <c r="DF38" s="660"/>
      <c r="DG38" s="660"/>
      <c r="DH38" s="660"/>
      <c r="DI38" s="660"/>
      <c r="DJ38" s="660"/>
      <c r="DK38" s="661"/>
      <c r="DL38" s="668">
        <v>2099212</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56987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11517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208609</v>
      </c>
      <c r="CS39" s="691"/>
      <c r="CT39" s="691"/>
      <c r="CU39" s="691"/>
      <c r="CV39" s="691"/>
      <c r="CW39" s="691"/>
      <c r="CX39" s="691"/>
      <c r="CY39" s="692"/>
      <c r="CZ39" s="664">
        <v>0.6</v>
      </c>
      <c r="DA39" s="689"/>
      <c r="DB39" s="689"/>
      <c r="DC39" s="693"/>
      <c r="DD39" s="668">
        <v>118527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144500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580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685206</v>
      </c>
      <c r="CS40" s="660"/>
      <c r="CT40" s="660"/>
      <c r="CU40" s="660"/>
      <c r="CV40" s="660"/>
      <c r="CW40" s="660"/>
      <c r="CX40" s="660"/>
      <c r="CY40" s="661"/>
      <c r="CZ40" s="664">
        <v>1.9</v>
      </c>
      <c r="DA40" s="689"/>
      <c r="DB40" s="689"/>
      <c r="DC40" s="693"/>
      <c r="DD40" s="668">
        <v>586916</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37681120</v>
      </c>
      <c r="S41" s="732"/>
      <c r="T41" s="732"/>
      <c r="U41" s="732"/>
      <c r="V41" s="732"/>
      <c r="W41" s="732"/>
      <c r="X41" s="732"/>
      <c r="Y41" s="736"/>
      <c r="Z41" s="737">
        <v>100</v>
      </c>
      <c r="AA41" s="737"/>
      <c r="AB41" s="737"/>
      <c r="AC41" s="737"/>
      <c r="AD41" s="738">
        <v>18346612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540373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2278882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6510823</v>
      </c>
      <c r="CS42" s="691"/>
      <c r="CT42" s="691"/>
      <c r="CU42" s="691"/>
      <c r="CV42" s="691"/>
      <c r="CW42" s="691"/>
      <c r="CX42" s="691"/>
      <c r="CY42" s="692"/>
      <c r="CZ42" s="664">
        <v>17.8</v>
      </c>
      <c r="DA42" s="689"/>
      <c r="DB42" s="689"/>
      <c r="DC42" s="693"/>
      <c r="DD42" s="668">
        <v>746953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32320</v>
      </c>
      <c r="CS43" s="691"/>
      <c r="CT43" s="691"/>
      <c r="CU43" s="691"/>
      <c r="CV43" s="691"/>
      <c r="CW43" s="691"/>
      <c r="CX43" s="691"/>
      <c r="CY43" s="692"/>
      <c r="CZ43" s="664">
        <v>0.1</v>
      </c>
      <c r="DA43" s="689"/>
      <c r="DB43" s="689"/>
      <c r="DC43" s="693"/>
      <c r="DD43" s="668">
        <v>3708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6312238</v>
      </c>
      <c r="CS44" s="660"/>
      <c r="CT44" s="660"/>
      <c r="CU44" s="660"/>
      <c r="CV44" s="660"/>
      <c r="CW44" s="660"/>
      <c r="CX44" s="660"/>
      <c r="CY44" s="661"/>
      <c r="CZ44" s="664">
        <v>17.3</v>
      </c>
      <c r="DA44" s="665"/>
      <c r="DB44" s="665"/>
      <c r="DC44" s="671"/>
      <c r="DD44" s="668">
        <v>726075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4849976</v>
      </c>
      <c r="CS45" s="691"/>
      <c r="CT45" s="691"/>
      <c r="CU45" s="691"/>
      <c r="CV45" s="691"/>
      <c r="CW45" s="691"/>
      <c r="CX45" s="691"/>
      <c r="CY45" s="692"/>
      <c r="CZ45" s="664">
        <v>13.3</v>
      </c>
      <c r="DA45" s="689"/>
      <c r="DB45" s="689"/>
      <c r="DC45" s="693"/>
      <c r="DD45" s="668">
        <v>356987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1282985</v>
      </c>
      <c r="CS46" s="660"/>
      <c r="CT46" s="660"/>
      <c r="CU46" s="660"/>
      <c r="CV46" s="660"/>
      <c r="CW46" s="660"/>
      <c r="CX46" s="660"/>
      <c r="CY46" s="661"/>
      <c r="CZ46" s="664">
        <v>3.5</v>
      </c>
      <c r="DA46" s="665"/>
      <c r="DB46" s="665"/>
      <c r="DC46" s="671"/>
      <c r="DD46" s="668">
        <v>342358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198585</v>
      </c>
      <c r="CS47" s="691"/>
      <c r="CT47" s="691"/>
      <c r="CU47" s="691"/>
      <c r="CV47" s="691"/>
      <c r="CW47" s="691"/>
      <c r="CX47" s="691"/>
      <c r="CY47" s="692"/>
      <c r="CZ47" s="664">
        <v>0.5</v>
      </c>
      <c r="DA47" s="689"/>
      <c r="DB47" s="689"/>
      <c r="DC47" s="693"/>
      <c r="DD47" s="668">
        <v>20878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36554328</v>
      </c>
      <c r="CS49" s="718"/>
      <c r="CT49" s="718"/>
      <c r="CU49" s="718"/>
      <c r="CV49" s="718"/>
      <c r="CW49" s="718"/>
      <c r="CX49" s="718"/>
      <c r="CY49" s="747"/>
      <c r="CZ49" s="739">
        <v>100</v>
      </c>
      <c r="DA49" s="748"/>
      <c r="DB49" s="748"/>
      <c r="DC49" s="749"/>
      <c r="DD49" s="750">
        <v>22423306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lJehGn2kPBlEdk/5/Ecz2WyXkw3YuLHxXDKRNn3mfLlixDFNYgO9i2iZAj3bE+RRju1Lpqu511gRdDX5O4ZIw==" saltValue="yYldsy3ecLPHwPxQEPpF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37681</v>
      </c>
      <c r="R7" s="789"/>
      <c r="S7" s="789"/>
      <c r="T7" s="789"/>
      <c r="U7" s="789"/>
      <c r="V7" s="789">
        <v>36554</v>
      </c>
      <c r="W7" s="789"/>
      <c r="X7" s="789"/>
      <c r="Y7" s="789"/>
      <c r="Z7" s="789"/>
      <c r="AA7" s="789">
        <f>Q7-V7</f>
        <v>1127</v>
      </c>
      <c r="AB7" s="789"/>
      <c r="AC7" s="789"/>
      <c r="AD7" s="789"/>
      <c r="AE7" s="790"/>
      <c r="AF7" s="791">
        <v>815</v>
      </c>
      <c r="AG7" s="792"/>
      <c r="AH7" s="792"/>
      <c r="AI7" s="792"/>
      <c r="AJ7" s="793"/>
      <c r="AK7" s="794">
        <v>1629</v>
      </c>
      <c r="AL7" s="795"/>
      <c r="AM7" s="795"/>
      <c r="AN7" s="795"/>
      <c r="AO7" s="795"/>
      <c r="AP7" s="795">
        <v>39272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549</v>
      </c>
      <c r="BT7" s="783"/>
      <c r="BU7" s="783"/>
      <c r="BV7" s="783"/>
      <c r="BW7" s="783"/>
      <c r="BX7" s="783"/>
      <c r="BY7" s="783"/>
      <c r="BZ7" s="783"/>
      <c r="CA7" s="783"/>
      <c r="CB7" s="783"/>
      <c r="CC7" s="783"/>
      <c r="CD7" s="783"/>
      <c r="CE7" s="783"/>
      <c r="CF7" s="783"/>
      <c r="CG7" s="798"/>
      <c r="CH7" s="779">
        <v>-1</v>
      </c>
      <c r="CI7" s="780"/>
      <c r="CJ7" s="780"/>
      <c r="CK7" s="780"/>
      <c r="CL7" s="781"/>
      <c r="CM7" s="779">
        <v>47</v>
      </c>
      <c r="CN7" s="780"/>
      <c r="CO7" s="780"/>
      <c r="CP7" s="780"/>
      <c r="CQ7" s="781"/>
      <c r="CR7" s="779">
        <v>5</v>
      </c>
      <c r="CS7" s="780"/>
      <c r="CT7" s="780"/>
      <c r="CU7" s="780"/>
      <c r="CV7" s="781"/>
      <c r="CW7" s="779" t="s">
        <v>487</v>
      </c>
      <c r="CX7" s="780"/>
      <c r="CY7" s="780"/>
      <c r="CZ7" s="780"/>
      <c r="DA7" s="781"/>
      <c r="DB7" s="779" t="s">
        <v>487</v>
      </c>
      <c r="DC7" s="780"/>
      <c r="DD7" s="780"/>
      <c r="DE7" s="780"/>
      <c r="DF7" s="781"/>
      <c r="DG7" s="779">
        <v>223</v>
      </c>
      <c r="DH7" s="780"/>
      <c r="DI7" s="780"/>
      <c r="DJ7" s="780"/>
      <c r="DK7" s="781"/>
      <c r="DL7" s="779" t="s">
        <v>487</v>
      </c>
      <c r="DM7" s="780"/>
      <c r="DN7" s="780"/>
      <c r="DO7" s="780"/>
      <c r="DP7" s="781"/>
      <c r="DQ7" s="779" t="s">
        <v>487</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550</v>
      </c>
      <c r="BT8" s="810"/>
      <c r="BU8" s="810"/>
      <c r="BV8" s="810"/>
      <c r="BW8" s="810"/>
      <c r="BX8" s="810"/>
      <c r="BY8" s="810"/>
      <c r="BZ8" s="810"/>
      <c r="CA8" s="810"/>
      <c r="CB8" s="810"/>
      <c r="CC8" s="810"/>
      <c r="CD8" s="810"/>
      <c r="CE8" s="810"/>
      <c r="CF8" s="810"/>
      <c r="CG8" s="811"/>
      <c r="CH8" s="812">
        <v>-12</v>
      </c>
      <c r="CI8" s="813"/>
      <c r="CJ8" s="813"/>
      <c r="CK8" s="813"/>
      <c r="CL8" s="814"/>
      <c r="CM8" s="812">
        <v>22</v>
      </c>
      <c r="CN8" s="813"/>
      <c r="CO8" s="813"/>
      <c r="CP8" s="813"/>
      <c r="CQ8" s="814"/>
      <c r="CR8" s="812">
        <v>50</v>
      </c>
      <c r="CS8" s="813"/>
      <c r="CT8" s="813"/>
      <c r="CU8" s="813"/>
      <c r="CV8" s="814"/>
      <c r="CW8" s="812" t="s">
        <v>487</v>
      </c>
      <c r="CX8" s="813"/>
      <c r="CY8" s="813"/>
      <c r="CZ8" s="813"/>
      <c r="DA8" s="814"/>
      <c r="DB8" s="812" t="s">
        <v>487</v>
      </c>
      <c r="DC8" s="813"/>
      <c r="DD8" s="813"/>
      <c r="DE8" s="813"/>
      <c r="DF8" s="814"/>
      <c r="DG8" s="812" t="s">
        <v>562</v>
      </c>
      <c r="DH8" s="813"/>
      <c r="DI8" s="813"/>
      <c r="DJ8" s="813"/>
      <c r="DK8" s="814"/>
      <c r="DL8" s="812" t="s">
        <v>487</v>
      </c>
      <c r="DM8" s="813"/>
      <c r="DN8" s="813"/>
      <c r="DO8" s="813"/>
      <c r="DP8" s="814"/>
      <c r="DQ8" s="812" t="s">
        <v>487</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815</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6804</v>
      </c>
      <c r="R28" s="859"/>
      <c r="S28" s="859"/>
      <c r="T28" s="859"/>
      <c r="U28" s="859"/>
      <c r="V28" s="859">
        <v>6804</v>
      </c>
      <c r="W28" s="859"/>
      <c r="X28" s="859"/>
      <c r="Y28" s="859"/>
      <c r="Z28" s="859"/>
      <c r="AA28" s="859">
        <v>0</v>
      </c>
      <c r="AB28" s="859"/>
      <c r="AC28" s="859"/>
      <c r="AD28" s="859"/>
      <c r="AE28" s="860"/>
      <c r="AF28" s="861" t="s">
        <v>122</v>
      </c>
      <c r="AG28" s="859"/>
      <c r="AH28" s="859"/>
      <c r="AI28" s="859"/>
      <c r="AJ28" s="862"/>
      <c r="AK28" s="863" t="s">
        <v>562</v>
      </c>
      <c r="AL28" s="864"/>
      <c r="AM28" s="864"/>
      <c r="AN28" s="864"/>
      <c r="AO28" s="864"/>
      <c r="AP28" s="865" t="s">
        <v>562</v>
      </c>
      <c r="AQ28" s="866"/>
      <c r="AR28" s="866"/>
      <c r="AS28" s="866"/>
      <c r="AT28" s="867"/>
      <c r="AU28" s="864" t="s">
        <v>562</v>
      </c>
      <c r="AV28" s="864"/>
      <c r="AW28" s="864"/>
      <c r="AX28" s="864"/>
      <c r="AY28" s="864"/>
      <c r="AZ28" s="868" t="s">
        <v>562</v>
      </c>
      <c r="BA28" s="868"/>
      <c r="BB28" s="868"/>
      <c r="BC28" s="868"/>
      <c r="BD28" s="868"/>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1115</v>
      </c>
      <c r="R29" s="820"/>
      <c r="S29" s="820"/>
      <c r="T29" s="820"/>
      <c r="U29" s="820"/>
      <c r="V29" s="820">
        <v>1110</v>
      </c>
      <c r="W29" s="820"/>
      <c r="X29" s="820"/>
      <c r="Y29" s="820"/>
      <c r="Z29" s="820"/>
      <c r="AA29" s="820">
        <v>5</v>
      </c>
      <c r="AB29" s="820"/>
      <c r="AC29" s="820"/>
      <c r="AD29" s="820"/>
      <c r="AE29" s="821"/>
      <c r="AF29" s="822">
        <v>5</v>
      </c>
      <c r="AG29" s="823"/>
      <c r="AH29" s="823"/>
      <c r="AI29" s="823"/>
      <c r="AJ29" s="824"/>
      <c r="AK29" s="873" t="s">
        <v>562</v>
      </c>
      <c r="AL29" s="869"/>
      <c r="AM29" s="869"/>
      <c r="AN29" s="869"/>
      <c r="AO29" s="869"/>
      <c r="AP29" s="874" t="s">
        <v>562</v>
      </c>
      <c r="AQ29" s="875"/>
      <c r="AR29" s="875"/>
      <c r="AS29" s="875"/>
      <c r="AT29" s="873"/>
      <c r="AU29" s="869" t="s">
        <v>562</v>
      </c>
      <c r="AV29" s="869"/>
      <c r="AW29" s="869"/>
      <c r="AX29" s="869"/>
      <c r="AY29" s="869"/>
      <c r="AZ29" s="870" t="s">
        <v>562</v>
      </c>
      <c r="BA29" s="870"/>
      <c r="BB29" s="870"/>
      <c r="BC29" s="870"/>
      <c r="BD29" s="870"/>
      <c r="BE29" s="871"/>
      <c r="BF29" s="871"/>
      <c r="BG29" s="871"/>
      <c r="BH29" s="871"/>
      <c r="BI29" s="872"/>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7460</v>
      </c>
      <c r="R30" s="820"/>
      <c r="S30" s="820"/>
      <c r="T30" s="820"/>
      <c r="U30" s="820"/>
      <c r="V30" s="820">
        <v>7287</v>
      </c>
      <c r="W30" s="820"/>
      <c r="X30" s="820"/>
      <c r="Y30" s="820"/>
      <c r="Z30" s="820"/>
      <c r="AA30" s="820">
        <f>Q30-V30</f>
        <v>173</v>
      </c>
      <c r="AB30" s="820"/>
      <c r="AC30" s="820"/>
      <c r="AD30" s="820"/>
      <c r="AE30" s="821"/>
      <c r="AF30" s="822">
        <v>173</v>
      </c>
      <c r="AG30" s="823"/>
      <c r="AH30" s="823"/>
      <c r="AI30" s="823"/>
      <c r="AJ30" s="824"/>
      <c r="AK30" s="873" t="s">
        <v>562</v>
      </c>
      <c r="AL30" s="869"/>
      <c r="AM30" s="869"/>
      <c r="AN30" s="869"/>
      <c r="AO30" s="869"/>
      <c r="AP30" s="874" t="s">
        <v>562</v>
      </c>
      <c r="AQ30" s="875"/>
      <c r="AR30" s="875"/>
      <c r="AS30" s="875"/>
      <c r="AT30" s="873"/>
      <c r="AU30" s="869" t="s">
        <v>562</v>
      </c>
      <c r="AV30" s="869"/>
      <c r="AW30" s="869"/>
      <c r="AX30" s="869"/>
      <c r="AY30" s="869"/>
      <c r="AZ30" s="870" t="s">
        <v>562</v>
      </c>
      <c r="BA30" s="870"/>
      <c r="BB30" s="870"/>
      <c r="BC30" s="870"/>
      <c r="BD30" s="870"/>
      <c r="BE30" s="871"/>
      <c r="BF30" s="871"/>
      <c r="BG30" s="871"/>
      <c r="BH30" s="871"/>
      <c r="BI30" s="872"/>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8147</v>
      </c>
      <c r="R31" s="820"/>
      <c r="S31" s="820"/>
      <c r="T31" s="820"/>
      <c r="U31" s="820"/>
      <c r="V31" s="820">
        <v>8312</v>
      </c>
      <c r="W31" s="820"/>
      <c r="X31" s="820"/>
      <c r="Y31" s="820"/>
      <c r="Z31" s="820"/>
      <c r="AA31" s="820">
        <f>Q31-V31</f>
        <v>-165</v>
      </c>
      <c r="AB31" s="820"/>
      <c r="AC31" s="820"/>
      <c r="AD31" s="820"/>
      <c r="AE31" s="821"/>
      <c r="AF31" s="822">
        <v>462</v>
      </c>
      <c r="AG31" s="823"/>
      <c r="AH31" s="823"/>
      <c r="AI31" s="823"/>
      <c r="AJ31" s="824"/>
      <c r="AK31" s="873">
        <v>1052</v>
      </c>
      <c r="AL31" s="869"/>
      <c r="AM31" s="869"/>
      <c r="AN31" s="869"/>
      <c r="AO31" s="869"/>
      <c r="AP31" s="869">
        <v>5963</v>
      </c>
      <c r="AQ31" s="869"/>
      <c r="AR31" s="869"/>
      <c r="AS31" s="869"/>
      <c r="AT31" s="869"/>
      <c r="AU31" s="869">
        <v>3715</v>
      </c>
      <c r="AV31" s="869"/>
      <c r="AW31" s="869"/>
      <c r="AX31" s="869"/>
      <c r="AY31" s="869"/>
      <c r="AZ31" s="870" t="s">
        <v>562</v>
      </c>
      <c r="BA31" s="870"/>
      <c r="BB31" s="870"/>
      <c r="BC31" s="870"/>
      <c r="BD31" s="870"/>
      <c r="BE31" s="871" t="s">
        <v>392</v>
      </c>
      <c r="BF31" s="871"/>
      <c r="BG31" s="871"/>
      <c r="BH31" s="871"/>
      <c r="BI31" s="872"/>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2198</v>
      </c>
      <c r="R32" s="820"/>
      <c r="S32" s="820"/>
      <c r="T32" s="820"/>
      <c r="U32" s="820"/>
      <c r="V32" s="820">
        <v>2275</v>
      </c>
      <c r="W32" s="820"/>
      <c r="X32" s="820"/>
      <c r="Y32" s="820"/>
      <c r="Z32" s="820"/>
      <c r="AA32" s="820">
        <f>Q32-V32</f>
        <v>-77</v>
      </c>
      <c r="AB32" s="820"/>
      <c r="AC32" s="820"/>
      <c r="AD32" s="820"/>
      <c r="AE32" s="821"/>
      <c r="AF32" s="822">
        <v>2096</v>
      </c>
      <c r="AG32" s="823"/>
      <c r="AH32" s="823"/>
      <c r="AI32" s="823"/>
      <c r="AJ32" s="824"/>
      <c r="AK32" s="873">
        <v>57</v>
      </c>
      <c r="AL32" s="869"/>
      <c r="AM32" s="869"/>
      <c r="AN32" s="869"/>
      <c r="AO32" s="869"/>
      <c r="AP32" s="869">
        <v>13007</v>
      </c>
      <c r="AQ32" s="869"/>
      <c r="AR32" s="869"/>
      <c r="AS32" s="869"/>
      <c r="AT32" s="869"/>
      <c r="AU32" s="869">
        <v>169</v>
      </c>
      <c r="AV32" s="869"/>
      <c r="AW32" s="869"/>
      <c r="AX32" s="869"/>
      <c r="AY32" s="869"/>
      <c r="AZ32" s="870" t="s">
        <v>562</v>
      </c>
      <c r="BA32" s="870"/>
      <c r="BB32" s="870"/>
      <c r="BC32" s="870"/>
      <c r="BD32" s="870"/>
      <c r="BE32" s="871" t="s">
        <v>392</v>
      </c>
      <c r="BF32" s="871"/>
      <c r="BG32" s="871"/>
      <c r="BH32" s="871"/>
      <c r="BI32" s="872"/>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1747</v>
      </c>
      <c r="R33" s="820"/>
      <c r="S33" s="820"/>
      <c r="T33" s="820"/>
      <c r="U33" s="820"/>
      <c r="V33" s="820">
        <v>1770</v>
      </c>
      <c r="W33" s="820"/>
      <c r="X33" s="820"/>
      <c r="Y33" s="820"/>
      <c r="Z33" s="820"/>
      <c r="AA33" s="820">
        <f>Q33-V33</f>
        <v>-23</v>
      </c>
      <c r="AB33" s="820"/>
      <c r="AC33" s="820"/>
      <c r="AD33" s="820"/>
      <c r="AE33" s="821"/>
      <c r="AF33" s="822">
        <v>185</v>
      </c>
      <c r="AG33" s="823"/>
      <c r="AH33" s="823"/>
      <c r="AI33" s="823"/>
      <c r="AJ33" s="824"/>
      <c r="AK33" s="873">
        <v>1403</v>
      </c>
      <c r="AL33" s="869"/>
      <c r="AM33" s="869"/>
      <c r="AN33" s="869"/>
      <c r="AO33" s="869"/>
      <c r="AP33" s="869">
        <v>13082</v>
      </c>
      <c r="AQ33" s="869"/>
      <c r="AR33" s="869"/>
      <c r="AS33" s="869"/>
      <c r="AT33" s="869"/>
      <c r="AU33" s="869">
        <v>12378</v>
      </c>
      <c r="AV33" s="869"/>
      <c r="AW33" s="869"/>
      <c r="AX33" s="869"/>
      <c r="AY33" s="869"/>
      <c r="AZ33" s="870" t="s">
        <v>562</v>
      </c>
      <c r="BA33" s="870"/>
      <c r="BB33" s="870"/>
      <c r="BC33" s="870"/>
      <c r="BD33" s="870"/>
      <c r="BE33" s="871" t="s">
        <v>392</v>
      </c>
      <c r="BF33" s="871"/>
      <c r="BG33" s="871"/>
      <c r="BH33" s="871"/>
      <c r="BI33" s="872"/>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3"/>
      <c r="AL34" s="869"/>
      <c r="AM34" s="869"/>
      <c r="AN34" s="869"/>
      <c r="AO34" s="869"/>
      <c r="AP34" s="869"/>
      <c r="AQ34" s="869"/>
      <c r="AR34" s="869"/>
      <c r="AS34" s="869"/>
      <c r="AT34" s="869"/>
      <c r="AU34" s="869"/>
      <c r="AV34" s="869"/>
      <c r="AW34" s="869"/>
      <c r="AX34" s="869"/>
      <c r="AY34" s="869"/>
      <c r="AZ34" s="870"/>
      <c r="BA34" s="870"/>
      <c r="BB34" s="870"/>
      <c r="BC34" s="870"/>
      <c r="BD34" s="870"/>
      <c r="BE34" s="871"/>
      <c r="BF34" s="871"/>
      <c r="BG34" s="871"/>
      <c r="BH34" s="871"/>
      <c r="BI34" s="872"/>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6"/>
      <c r="R50" s="877"/>
      <c r="S50" s="877"/>
      <c r="T50" s="877"/>
      <c r="U50" s="877"/>
      <c r="V50" s="877"/>
      <c r="W50" s="877"/>
      <c r="X50" s="877"/>
      <c r="Y50" s="877"/>
      <c r="Z50" s="877"/>
      <c r="AA50" s="877"/>
      <c r="AB50" s="877"/>
      <c r="AC50" s="877"/>
      <c r="AD50" s="877"/>
      <c r="AE50" s="878"/>
      <c r="AF50" s="822"/>
      <c r="AG50" s="823"/>
      <c r="AH50" s="823"/>
      <c r="AI50" s="823"/>
      <c r="AJ50" s="824"/>
      <c r="AK50" s="880"/>
      <c r="AL50" s="877"/>
      <c r="AM50" s="877"/>
      <c r="AN50" s="877"/>
      <c r="AO50" s="877"/>
      <c r="AP50" s="877"/>
      <c r="AQ50" s="877"/>
      <c r="AR50" s="877"/>
      <c r="AS50" s="877"/>
      <c r="AT50" s="877"/>
      <c r="AU50" s="877"/>
      <c r="AV50" s="877"/>
      <c r="AW50" s="877"/>
      <c r="AX50" s="877"/>
      <c r="AY50" s="877"/>
      <c r="AZ50" s="879"/>
      <c r="BA50" s="879"/>
      <c r="BB50" s="879"/>
      <c r="BC50" s="879"/>
      <c r="BD50" s="879"/>
      <c r="BE50" s="871"/>
      <c r="BF50" s="871"/>
      <c r="BG50" s="871"/>
      <c r="BH50" s="871"/>
      <c r="BI50" s="872"/>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6"/>
      <c r="R51" s="877"/>
      <c r="S51" s="877"/>
      <c r="T51" s="877"/>
      <c r="U51" s="877"/>
      <c r="V51" s="877"/>
      <c r="W51" s="877"/>
      <c r="X51" s="877"/>
      <c r="Y51" s="877"/>
      <c r="Z51" s="877"/>
      <c r="AA51" s="877"/>
      <c r="AB51" s="877"/>
      <c r="AC51" s="877"/>
      <c r="AD51" s="877"/>
      <c r="AE51" s="878"/>
      <c r="AF51" s="822"/>
      <c r="AG51" s="823"/>
      <c r="AH51" s="823"/>
      <c r="AI51" s="823"/>
      <c r="AJ51" s="824"/>
      <c r="AK51" s="880"/>
      <c r="AL51" s="877"/>
      <c r="AM51" s="877"/>
      <c r="AN51" s="877"/>
      <c r="AO51" s="877"/>
      <c r="AP51" s="877"/>
      <c r="AQ51" s="877"/>
      <c r="AR51" s="877"/>
      <c r="AS51" s="877"/>
      <c r="AT51" s="877"/>
      <c r="AU51" s="877"/>
      <c r="AV51" s="877"/>
      <c r="AW51" s="877"/>
      <c r="AX51" s="877"/>
      <c r="AY51" s="877"/>
      <c r="AZ51" s="879"/>
      <c r="BA51" s="879"/>
      <c r="BB51" s="879"/>
      <c r="BC51" s="879"/>
      <c r="BD51" s="879"/>
      <c r="BE51" s="871"/>
      <c r="BF51" s="871"/>
      <c r="BG51" s="871"/>
      <c r="BH51" s="871"/>
      <c r="BI51" s="872"/>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6"/>
      <c r="R52" s="877"/>
      <c r="S52" s="877"/>
      <c r="T52" s="877"/>
      <c r="U52" s="877"/>
      <c r="V52" s="877"/>
      <c r="W52" s="877"/>
      <c r="X52" s="877"/>
      <c r="Y52" s="877"/>
      <c r="Z52" s="877"/>
      <c r="AA52" s="877"/>
      <c r="AB52" s="877"/>
      <c r="AC52" s="877"/>
      <c r="AD52" s="877"/>
      <c r="AE52" s="878"/>
      <c r="AF52" s="822"/>
      <c r="AG52" s="823"/>
      <c r="AH52" s="823"/>
      <c r="AI52" s="823"/>
      <c r="AJ52" s="824"/>
      <c r="AK52" s="880"/>
      <c r="AL52" s="877"/>
      <c r="AM52" s="877"/>
      <c r="AN52" s="877"/>
      <c r="AO52" s="877"/>
      <c r="AP52" s="877"/>
      <c r="AQ52" s="877"/>
      <c r="AR52" s="877"/>
      <c r="AS52" s="877"/>
      <c r="AT52" s="877"/>
      <c r="AU52" s="877"/>
      <c r="AV52" s="877"/>
      <c r="AW52" s="877"/>
      <c r="AX52" s="877"/>
      <c r="AY52" s="877"/>
      <c r="AZ52" s="879"/>
      <c r="BA52" s="879"/>
      <c r="BB52" s="879"/>
      <c r="BC52" s="879"/>
      <c r="BD52" s="879"/>
      <c r="BE52" s="871"/>
      <c r="BF52" s="871"/>
      <c r="BG52" s="871"/>
      <c r="BH52" s="871"/>
      <c r="BI52" s="872"/>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6"/>
      <c r="R53" s="877"/>
      <c r="S53" s="877"/>
      <c r="T53" s="877"/>
      <c r="U53" s="877"/>
      <c r="V53" s="877"/>
      <c r="W53" s="877"/>
      <c r="X53" s="877"/>
      <c r="Y53" s="877"/>
      <c r="Z53" s="877"/>
      <c r="AA53" s="877"/>
      <c r="AB53" s="877"/>
      <c r="AC53" s="877"/>
      <c r="AD53" s="877"/>
      <c r="AE53" s="878"/>
      <c r="AF53" s="822"/>
      <c r="AG53" s="823"/>
      <c r="AH53" s="823"/>
      <c r="AI53" s="823"/>
      <c r="AJ53" s="824"/>
      <c r="AK53" s="880"/>
      <c r="AL53" s="877"/>
      <c r="AM53" s="877"/>
      <c r="AN53" s="877"/>
      <c r="AO53" s="877"/>
      <c r="AP53" s="877"/>
      <c r="AQ53" s="877"/>
      <c r="AR53" s="877"/>
      <c r="AS53" s="877"/>
      <c r="AT53" s="877"/>
      <c r="AU53" s="877"/>
      <c r="AV53" s="877"/>
      <c r="AW53" s="877"/>
      <c r="AX53" s="877"/>
      <c r="AY53" s="877"/>
      <c r="AZ53" s="879"/>
      <c r="BA53" s="879"/>
      <c r="BB53" s="879"/>
      <c r="BC53" s="879"/>
      <c r="BD53" s="879"/>
      <c r="BE53" s="871"/>
      <c r="BF53" s="871"/>
      <c r="BG53" s="871"/>
      <c r="BH53" s="871"/>
      <c r="BI53" s="872"/>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6"/>
      <c r="R54" s="877"/>
      <c r="S54" s="877"/>
      <c r="T54" s="877"/>
      <c r="U54" s="877"/>
      <c r="V54" s="877"/>
      <c r="W54" s="877"/>
      <c r="X54" s="877"/>
      <c r="Y54" s="877"/>
      <c r="Z54" s="877"/>
      <c r="AA54" s="877"/>
      <c r="AB54" s="877"/>
      <c r="AC54" s="877"/>
      <c r="AD54" s="877"/>
      <c r="AE54" s="878"/>
      <c r="AF54" s="822"/>
      <c r="AG54" s="823"/>
      <c r="AH54" s="823"/>
      <c r="AI54" s="823"/>
      <c r="AJ54" s="824"/>
      <c r="AK54" s="880"/>
      <c r="AL54" s="877"/>
      <c r="AM54" s="877"/>
      <c r="AN54" s="877"/>
      <c r="AO54" s="877"/>
      <c r="AP54" s="877"/>
      <c r="AQ54" s="877"/>
      <c r="AR54" s="877"/>
      <c r="AS54" s="877"/>
      <c r="AT54" s="877"/>
      <c r="AU54" s="877"/>
      <c r="AV54" s="877"/>
      <c r="AW54" s="877"/>
      <c r="AX54" s="877"/>
      <c r="AY54" s="877"/>
      <c r="AZ54" s="879"/>
      <c r="BA54" s="879"/>
      <c r="BB54" s="879"/>
      <c r="BC54" s="879"/>
      <c r="BD54" s="879"/>
      <c r="BE54" s="871"/>
      <c r="BF54" s="871"/>
      <c r="BG54" s="871"/>
      <c r="BH54" s="871"/>
      <c r="BI54" s="872"/>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6"/>
      <c r="R55" s="877"/>
      <c r="S55" s="877"/>
      <c r="T55" s="877"/>
      <c r="U55" s="877"/>
      <c r="V55" s="877"/>
      <c r="W55" s="877"/>
      <c r="X55" s="877"/>
      <c r="Y55" s="877"/>
      <c r="Z55" s="877"/>
      <c r="AA55" s="877"/>
      <c r="AB55" s="877"/>
      <c r="AC55" s="877"/>
      <c r="AD55" s="877"/>
      <c r="AE55" s="878"/>
      <c r="AF55" s="822"/>
      <c r="AG55" s="823"/>
      <c r="AH55" s="823"/>
      <c r="AI55" s="823"/>
      <c r="AJ55" s="824"/>
      <c r="AK55" s="880"/>
      <c r="AL55" s="877"/>
      <c r="AM55" s="877"/>
      <c r="AN55" s="877"/>
      <c r="AO55" s="877"/>
      <c r="AP55" s="877"/>
      <c r="AQ55" s="877"/>
      <c r="AR55" s="877"/>
      <c r="AS55" s="877"/>
      <c r="AT55" s="877"/>
      <c r="AU55" s="877"/>
      <c r="AV55" s="877"/>
      <c r="AW55" s="877"/>
      <c r="AX55" s="877"/>
      <c r="AY55" s="877"/>
      <c r="AZ55" s="879"/>
      <c r="BA55" s="879"/>
      <c r="BB55" s="879"/>
      <c r="BC55" s="879"/>
      <c r="BD55" s="879"/>
      <c r="BE55" s="871"/>
      <c r="BF55" s="871"/>
      <c r="BG55" s="871"/>
      <c r="BH55" s="871"/>
      <c r="BI55" s="872"/>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6"/>
      <c r="R56" s="877"/>
      <c r="S56" s="877"/>
      <c r="T56" s="877"/>
      <c r="U56" s="877"/>
      <c r="V56" s="877"/>
      <c r="W56" s="877"/>
      <c r="X56" s="877"/>
      <c r="Y56" s="877"/>
      <c r="Z56" s="877"/>
      <c r="AA56" s="877"/>
      <c r="AB56" s="877"/>
      <c r="AC56" s="877"/>
      <c r="AD56" s="877"/>
      <c r="AE56" s="878"/>
      <c r="AF56" s="822"/>
      <c r="AG56" s="823"/>
      <c r="AH56" s="823"/>
      <c r="AI56" s="823"/>
      <c r="AJ56" s="824"/>
      <c r="AK56" s="880"/>
      <c r="AL56" s="877"/>
      <c r="AM56" s="877"/>
      <c r="AN56" s="877"/>
      <c r="AO56" s="877"/>
      <c r="AP56" s="877"/>
      <c r="AQ56" s="877"/>
      <c r="AR56" s="877"/>
      <c r="AS56" s="877"/>
      <c r="AT56" s="877"/>
      <c r="AU56" s="877"/>
      <c r="AV56" s="877"/>
      <c r="AW56" s="877"/>
      <c r="AX56" s="877"/>
      <c r="AY56" s="877"/>
      <c r="AZ56" s="879"/>
      <c r="BA56" s="879"/>
      <c r="BB56" s="879"/>
      <c r="BC56" s="879"/>
      <c r="BD56" s="879"/>
      <c r="BE56" s="871"/>
      <c r="BF56" s="871"/>
      <c r="BG56" s="871"/>
      <c r="BH56" s="871"/>
      <c r="BI56" s="872"/>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6"/>
      <c r="R57" s="877"/>
      <c r="S57" s="877"/>
      <c r="T57" s="877"/>
      <c r="U57" s="877"/>
      <c r="V57" s="877"/>
      <c r="W57" s="877"/>
      <c r="X57" s="877"/>
      <c r="Y57" s="877"/>
      <c r="Z57" s="877"/>
      <c r="AA57" s="877"/>
      <c r="AB57" s="877"/>
      <c r="AC57" s="877"/>
      <c r="AD57" s="877"/>
      <c r="AE57" s="878"/>
      <c r="AF57" s="822"/>
      <c r="AG57" s="823"/>
      <c r="AH57" s="823"/>
      <c r="AI57" s="823"/>
      <c r="AJ57" s="824"/>
      <c r="AK57" s="880"/>
      <c r="AL57" s="877"/>
      <c r="AM57" s="877"/>
      <c r="AN57" s="877"/>
      <c r="AO57" s="877"/>
      <c r="AP57" s="877"/>
      <c r="AQ57" s="877"/>
      <c r="AR57" s="877"/>
      <c r="AS57" s="877"/>
      <c r="AT57" s="877"/>
      <c r="AU57" s="877"/>
      <c r="AV57" s="877"/>
      <c r="AW57" s="877"/>
      <c r="AX57" s="877"/>
      <c r="AY57" s="877"/>
      <c r="AZ57" s="879"/>
      <c r="BA57" s="879"/>
      <c r="BB57" s="879"/>
      <c r="BC57" s="879"/>
      <c r="BD57" s="879"/>
      <c r="BE57" s="871"/>
      <c r="BF57" s="871"/>
      <c r="BG57" s="871"/>
      <c r="BH57" s="871"/>
      <c r="BI57" s="872"/>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6"/>
      <c r="R58" s="877"/>
      <c r="S58" s="877"/>
      <c r="T58" s="877"/>
      <c r="U58" s="877"/>
      <c r="V58" s="877"/>
      <c r="W58" s="877"/>
      <c r="X58" s="877"/>
      <c r="Y58" s="877"/>
      <c r="Z58" s="877"/>
      <c r="AA58" s="877"/>
      <c r="AB58" s="877"/>
      <c r="AC58" s="877"/>
      <c r="AD58" s="877"/>
      <c r="AE58" s="878"/>
      <c r="AF58" s="822"/>
      <c r="AG58" s="823"/>
      <c r="AH58" s="823"/>
      <c r="AI58" s="823"/>
      <c r="AJ58" s="824"/>
      <c r="AK58" s="880"/>
      <c r="AL58" s="877"/>
      <c r="AM58" s="877"/>
      <c r="AN58" s="877"/>
      <c r="AO58" s="877"/>
      <c r="AP58" s="877"/>
      <c r="AQ58" s="877"/>
      <c r="AR58" s="877"/>
      <c r="AS58" s="877"/>
      <c r="AT58" s="877"/>
      <c r="AU58" s="877"/>
      <c r="AV58" s="877"/>
      <c r="AW58" s="877"/>
      <c r="AX58" s="877"/>
      <c r="AY58" s="877"/>
      <c r="AZ58" s="879"/>
      <c r="BA58" s="879"/>
      <c r="BB58" s="879"/>
      <c r="BC58" s="879"/>
      <c r="BD58" s="879"/>
      <c r="BE58" s="871"/>
      <c r="BF58" s="871"/>
      <c r="BG58" s="871"/>
      <c r="BH58" s="871"/>
      <c r="BI58" s="872"/>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6"/>
      <c r="R59" s="877"/>
      <c r="S59" s="877"/>
      <c r="T59" s="877"/>
      <c r="U59" s="877"/>
      <c r="V59" s="877"/>
      <c r="W59" s="877"/>
      <c r="X59" s="877"/>
      <c r="Y59" s="877"/>
      <c r="Z59" s="877"/>
      <c r="AA59" s="877"/>
      <c r="AB59" s="877"/>
      <c r="AC59" s="877"/>
      <c r="AD59" s="877"/>
      <c r="AE59" s="878"/>
      <c r="AF59" s="822"/>
      <c r="AG59" s="823"/>
      <c r="AH59" s="823"/>
      <c r="AI59" s="823"/>
      <c r="AJ59" s="824"/>
      <c r="AK59" s="880"/>
      <c r="AL59" s="877"/>
      <c r="AM59" s="877"/>
      <c r="AN59" s="877"/>
      <c r="AO59" s="877"/>
      <c r="AP59" s="877"/>
      <c r="AQ59" s="877"/>
      <c r="AR59" s="877"/>
      <c r="AS59" s="877"/>
      <c r="AT59" s="877"/>
      <c r="AU59" s="877"/>
      <c r="AV59" s="877"/>
      <c r="AW59" s="877"/>
      <c r="AX59" s="877"/>
      <c r="AY59" s="877"/>
      <c r="AZ59" s="879"/>
      <c r="BA59" s="879"/>
      <c r="BB59" s="879"/>
      <c r="BC59" s="879"/>
      <c r="BD59" s="879"/>
      <c r="BE59" s="871"/>
      <c r="BF59" s="871"/>
      <c r="BG59" s="871"/>
      <c r="BH59" s="871"/>
      <c r="BI59" s="872"/>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6"/>
      <c r="R60" s="877"/>
      <c r="S60" s="877"/>
      <c r="T60" s="877"/>
      <c r="U60" s="877"/>
      <c r="V60" s="877"/>
      <c r="W60" s="877"/>
      <c r="X60" s="877"/>
      <c r="Y60" s="877"/>
      <c r="Z60" s="877"/>
      <c r="AA60" s="877"/>
      <c r="AB60" s="877"/>
      <c r="AC60" s="877"/>
      <c r="AD60" s="877"/>
      <c r="AE60" s="878"/>
      <c r="AF60" s="822"/>
      <c r="AG60" s="823"/>
      <c r="AH60" s="823"/>
      <c r="AI60" s="823"/>
      <c r="AJ60" s="824"/>
      <c r="AK60" s="880"/>
      <c r="AL60" s="877"/>
      <c r="AM60" s="877"/>
      <c r="AN60" s="877"/>
      <c r="AO60" s="877"/>
      <c r="AP60" s="877"/>
      <c r="AQ60" s="877"/>
      <c r="AR60" s="877"/>
      <c r="AS60" s="877"/>
      <c r="AT60" s="877"/>
      <c r="AU60" s="877"/>
      <c r="AV60" s="877"/>
      <c r="AW60" s="877"/>
      <c r="AX60" s="877"/>
      <c r="AY60" s="877"/>
      <c r="AZ60" s="879"/>
      <c r="BA60" s="879"/>
      <c r="BB60" s="879"/>
      <c r="BC60" s="879"/>
      <c r="BD60" s="879"/>
      <c r="BE60" s="871"/>
      <c r="BF60" s="871"/>
      <c r="BG60" s="871"/>
      <c r="BH60" s="871"/>
      <c r="BI60" s="872"/>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6"/>
      <c r="R61" s="877"/>
      <c r="S61" s="877"/>
      <c r="T61" s="877"/>
      <c r="U61" s="877"/>
      <c r="V61" s="877"/>
      <c r="W61" s="877"/>
      <c r="X61" s="877"/>
      <c r="Y61" s="877"/>
      <c r="Z61" s="877"/>
      <c r="AA61" s="877"/>
      <c r="AB61" s="877"/>
      <c r="AC61" s="877"/>
      <c r="AD61" s="877"/>
      <c r="AE61" s="878"/>
      <c r="AF61" s="822"/>
      <c r="AG61" s="823"/>
      <c r="AH61" s="823"/>
      <c r="AI61" s="823"/>
      <c r="AJ61" s="824"/>
      <c r="AK61" s="880"/>
      <c r="AL61" s="877"/>
      <c r="AM61" s="877"/>
      <c r="AN61" s="877"/>
      <c r="AO61" s="877"/>
      <c r="AP61" s="877"/>
      <c r="AQ61" s="877"/>
      <c r="AR61" s="877"/>
      <c r="AS61" s="877"/>
      <c r="AT61" s="877"/>
      <c r="AU61" s="877"/>
      <c r="AV61" s="877"/>
      <c r="AW61" s="877"/>
      <c r="AX61" s="877"/>
      <c r="AY61" s="877"/>
      <c r="AZ61" s="879"/>
      <c r="BA61" s="879"/>
      <c r="BB61" s="879"/>
      <c r="BC61" s="879"/>
      <c r="BD61" s="879"/>
      <c r="BE61" s="871"/>
      <c r="BF61" s="871"/>
      <c r="BG61" s="871"/>
      <c r="BH61" s="871"/>
      <c r="BI61" s="872"/>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6"/>
      <c r="R62" s="877"/>
      <c r="S62" s="877"/>
      <c r="T62" s="877"/>
      <c r="U62" s="877"/>
      <c r="V62" s="877"/>
      <c r="W62" s="877"/>
      <c r="X62" s="877"/>
      <c r="Y62" s="877"/>
      <c r="Z62" s="877"/>
      <c r="AA62" s="877"/>
      <c r="AB62" s="877"/>
      <c r="AC62" s="877"/>
      <c r="AD62" s="877"/>
      <c r="AE62" s="878"/>
      <c r="AF62" s="822"/>
      <c r="AG62" s="823"/>
      <c r="AH62" s="823"/>
      <c r="AI62" s="823"/>
      <c r="AJ62" s="824"/>
      <c r="AK62" s="880"/>
      <c r="AL62" s="877"/>
      <c r="AM62" s="877"/>
      <c r="AN62" s="877"/>
      <c r="AO62" s="877"/>
      <c r="AP62" s="877"/>
      <c r="AQ62" s="877"/>
      <c r="AR62" s="877"/>
      <c r="AS62" s="877"/>
      <c r="AT62" s="877"/>
      <c r="AU62" s="877"/>
      <c r="AV62" s="877"/>
      <c r="AW62" s="877"/>
      <c r="AX62" s="877"/>
      <c r="AY62" s="877"/>
      <c r="AZ62" s="879"/>
      <c r="BA62" s="879"/>
      <c r="BB62" s="879"/>
      <c r="BC62" s="879"/>
      <c r="BD62" s="879"/>
      <c r="BE62" s="871"/>
      <c r="BF62" s="871"/>
      <c r="BG62" s="871"/>
      <c r="BH62" s="871"/>
      <c r="BI62" s="872"/>
      <c r="BJ62" s="888"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396</v>
      </c>
      <c r="C63" s="826"/>
      <c r="D63" s="826"/>
      <c r="E63" s="826"/>
      <c r="F63" s="826"/>
      <c r="G63" s="826"/>
      <c r="H63" s="826"/>
      <c r="I63" s="826"/>
      <c r="J63" s="826"/>
      <c r="K63" s="826"/>
      <c r="L63" s="826"/>
      <c r="M63" s="826"/>
      <c r="N63" s="826"/>
      <c r="O63" s="826"/>
      <c r="P63" s="827"/>
      <c r="Q63" s="881"/>
      <c r="R63" s="882"/>
      <c r="S63" s="882"/>
      <c r="T63" s="882"/>
      <c r="U63" s="882"/>
      <c r="V63" s="882"/>
      <c r="W63" s="882"/>
      <c r="X63" s="882"/>
      <c r="Y63" s="882"/>
      <c r="Z63" s="882"/>
      <c r="AA63" s="882"/>
      <c r="AB63" s="882"/>
      <c r="AC63" s="882"/>
      <c r="AD63" s="882"/>
      <c r="AE63" s="883"/>
      <c r="AF63" s="884">
        <v>2920</v>
      </c>
      <c r="AG63" s="885"/>
      <c r="AH63" s="885"/>
      <c r="AI63" s="885"/>
      <c r="AJ63" s="886"/>
      <c r="AK63" s="887"/>
      <c r="AL63" s="882"/>
      <c r="AM63" s="882"/>
      <c r="AN63" s="882"/>
      <c r="AO63" s="882"/>
      <c r="AP63" s="885"/>
      <c r="AQ63" s="885"/>
      <c r="AR63" s="885"/>
      <c r="AS63" s="885"/>
      <c r="AT63" s="885"/>
      <c r="AU63" s="885"/>
      <c r="AV63" s="885"/>
      <c r="AW63" s="885"/>
      <c r="AX63" s="885"/>
      <c r="AY63" s="885"/>
      <c r="AZ63" s="889"/>
      <c r="BA63" s="889"/>
      <c r="BB63" s="889"/>
      <c r="BC63" s="889"/>
      <c r="BD63" s="889"/>
      <c r="BE63" s="890"/>
      <c r="BF63" s="890"/>
      <c r="BG63" s="890"/>
      <c r="BH63" s="890"/>
      <c r="BI63" s="891"/>
      <c r="BJ63" s="892" t="s">
        <v>122</v>
      </c>
      <c r="BK63" s="893"/>
      <c r="BL63" s="893"/>
      <c r="BM63" s="893"/>
      <c r="BN63" s="894"/>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5" t="s">
        <v>383</v>
      </c>
      <c r="AG66" s="851"/>
      <c r="AH66" s="851"/>
      <c r="AI66" s="851"/>
      <c r="AJ66" s="896"/>
      <c r="AK66" s="769" t="s">
        <v>384</v>
      </c>
      <c r="AL66" s="764"/>
      <c r="AM66" s="764"/>
      <c r="AN66" s="764"/>
      <c r="AO66" s="765"/>
      <c r="AP66" s="769" t="s">
        <v>385</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900"/>
      <c r="BT66" s="901"/>
      <c r="BU66" s="901"/>
      <c r="BV66" s="901"/>
      <c r="BW66" s="901"/>
      <c r="BX66" s="901"/>
      <c r="BY66" s="901"/>
      <c r="BZ66" s="901"/>
      <c r="CA66" s="901"/>
      <c r="CB66" s="901"/>
      <c r="CC66" s="901"/>
      <c r="CD66" s="901"/>
      <c r="CE66" s="901"/>
      <c r="CF66" s="901"/>
      <c r="CG66" s="906"/>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7"/>
      <c r="AG67" s="854"/>
      <c r="AH67" s="854"/>
      <c r="AI67" s="854"/>
      <c r="AJ67" s="898"/>
      <c r="AK67" s="899"/>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0"/>
      <c r="BT67" s="901"/>
      <c r="BU67" s="901"/>
      <c r="BV67" s="901"/>
      <c r="BW67" s="901"/>
      <c r="BX67" s="901"/>
      <c r="BY67" s="901"/>
      <c r="BZ67" s="901"/>
      <c r="CA67" s="901"/>
      <c r="CB67" s="901"/>
      <c r="CC67" s="901"/>
      <c r="CD67" s="901"/>
      <c r="CE67" s="901"/>
      <c r="CF67" s="901"/>
      <c r="CG67" s="906"/>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30"/>
    </row>
    <row r="68" spans="1:131" ht="26.25" customHeight="1" thickTop="1" x14ac:dyDescent="0.2">
      <c r="A68" s="236">
        <v>1</v>
      </c>
      <c r="B68" s="910" t="s">
        <v>551</v>
      </c>
      <c r="C68" s="911"/>
      <c r="D68" s="911"/>
      <c r="E68" s="911"/>
      <c r="F68" s="911"/>
      <c r="G68" s="911"/>
      <c r="H68" s="911"/>
      <c r="I68" s="911"/>
      <c r="J68" s="911"/>
      <c r="K68" s="911"/>
      <c r="L68" s="911"/>
      <c r="M68" s="911"/>
      <c r="N68" s="911"/>
      <c r="O68" s="911"/>
      <c r="P68" s="912"/>
      <c r="Q68" s="913">
        <v>40</v>
      </c>
      <c r="R68" s="907"/>
      <c r="S68" s="907"/>
      <c r="T68" s="907"/>
      <c r="U68" s="907"/>
      <c r="V68" s="907">
        <v>40</v>
      </c>
      <c r="W68" s="907"/>
      <c r="X68" s="907"/>
      <c r="Y68" s="907"/>
      <c r="Z68" s="907"/>
      <c r="AA68" s="907" t="s">
        <v>562</v>
      </c>
      <c r="AB68" s="907"/>
      <c r="AC68" s="907"/>
      <c r="AD68" s="907"/>
      <c r="AE68" s="907"/>
      <c r="AF68" s="907" t="s">
        <v>562</v>
      </c>
      <c r="AG68" s="907"/>
      <c r="AH68" s="907"/>
      <c r="AI68" s="907"/>
      <c r="AJ68" s="907"/>
      <c r="AK68" s="907">
        <v>9</v>
      </c>
      <c r="AL68" s="907"/>
      <c r="AM68" s="907"/>
      <c r="AN68" s="907"/>
      <c r="AO68" s="907"/>
      <c r="AP68" s="907" t="s">
        <v>487</v>
      </c>
      <c r="AQ68" s="907"/>
      <c r="AR68" s="907"/>
      <c r="AS68" s="907"/>
      <c r="AT68" s="907"/>
      <c r="AU68" s="907" t="s">
        <v>487</v>
      </c>
      <c r="AV68" s="907"/>
      <c r="AW68" s="907"/>
      <c r="AX68" s="907"/>
      <c r="AY68" s="907"/>
      <c r="AZ68" s="908"/>
      <c r="BA68" s="908"/>
      <c r="BB68" s="908"/>
      <c r="BC68" s="908"/>
      <c r="BD68" s="909"/>
      <c r="BE68" s="241"/>
      <c r="BF68" s="241"/>
      <c r="BG68" s="241"/>
      <c r="BH68" s="241"/>
      <c r="BI68" s="241"/>
      <c r="BJ68" s="241"/>
      <c r="BK68" s="241"/>
      <c r="BL68" s="241"/>
      <c r="BM68" s="241"/>
      <c r="BN68" s="241"/>
      <c r="BO68" s="241"/>
      <c r="BP68" s="241"/>
      <c r="BQ68" s="238">
        <v>62</v>
      </c>
      <c r="BR68" s="243"/>
      <c r="BS68" s="900"/>
      <c r="BT68" s="901"/>
      <c r="BU68" s="901"/>
      <c r="BV68" s="901"/>
      <c r="BW68" s="901"/>
      <c r="BX68" s="901"/>
      <c r="BY68" s="901"/>
      <c r="BZ68" s="901"/>
      <c r="CA68" s="901"/>
      <c r="CB68" s="901"/>
      <c r="CC68" s="901"/>
      <c r="CD68" s="901"/>
      <c r="CE68" s="901"/>
      <c r="CF68" s="901"/>
      <c r="CG68" s="906"/>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30"/>
    </row>
    <row r="69" spans="1:131" ht="26.25" customHeight="1" x14ac:dyDescent="0.2">
      <c r="A69" s="238">
        <v>2</v>
      </c>
      <c r="B69" s="914" t="s">
        <v>552</v>
      </c>
      <c r="C69" s="915"/>
      <c r="D69" s="915"/>
      <c r="E69" s="915"/>
      <c r="F69" s="915"/>
      <c r="G69" s="915"/>
      <c r="H69" s="915"/>
      <c r="I69" s="915"/>
      <c r="J69" s="915"/>
      <c r="K69" s="915"/>
      <c r="L69" s="915"/>
      <c r="M69" s="915"/>
      <c r="N69" s="915"/>
      <c r="O69" s="915"/>
      <c r="P69" s="916"/>
      <c r="Q69" s="917">
        <v>105</v>
      </c>
      <c r="R69" s="869"/>
      <c r="S69" s="869"/>
      <c r="T69" s="869"/>
      <c r="U69" s="869"/>
      <c r="V69" s="869">
        <v>96</v>
      </c>
      <c r="W69" s="869"/>
      <c r="X69" s="869"/>
      <c r="Y69" s="869"/>
      <c r="Z69" s="869"/>
      <c r="AA69" s="869">
        <v>9</v>
      </c>
      <c r="AB69" s="869"/>
      <c r="AC69" s="869"/>
      <c r="AD69" s="869"/>
      <c r="AE69" s="869"/>
      <c r="AF69" s="869">
        <v>7</v>
      </c>
      <c r="AG69" s="869"/>
      <c r="AH69" s="869"/>
      <c r="AI69" s="869"/>
      <c r="AJ69" s="869"/>
      <c r="AK69" s="869" t="s">
        <v>487</v>
      </c>
      <c r="AL69" s="869"/>
      <c r="AM69" s="869"/>
      <c r="AN69" s="869"/>
      <c r="AO69" s="869"/>
      <c r="AP69" s="869" t="s">
        <v>487</v>
      </c>
      <c r="AQ69" s="869"/>
      <c r="AR69" s="869"/>
      <c r="AS69" s="869"/>
      <c r="AT69" s="869"/>
      <c r="AU69" s="869" t="s">
        <v>487</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900"/>
      <c r="BT69" s="901"/>
      <c r="BU69" s="901"/>
      <c r="BV69" s="901"/>
      <c r="BW69" s="901"/>
      <c r="BX69" s="901"/>
      <c r="BY69" s="901"/>
      <c r="BZ69" s="901"/>
      <c r="CA69" s="901"/>
      <c r="CB69" s="901"/>
      <c r="CC69" s="901"/>
      <c r="CD69" s="901"/>
      <c r="CE69" s="901"/>
      <c r="CF69" s="901"/>
      <c r="CG69" s="906"/>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30"/>
    </row>
    <row r="70" spans="1:131" ht="26.25" customHeight="1" x14ac:dyDescent="0.2">
      <c r="A70" s="238">
        <v>3</v>
      </c>
      <c r="B70" s="914" t="s">
        <v>553</v>
      </c>
      <c r="C70" s="915"/>
      <c r="D70" s="915"/>
      <c r="E70" s="915"/>
      <c r="F70" s="915"/>
      <c r="G70" s="915"/>
      <c r="H70" s="915"/>
      <c r="I70" s="915"/>
      <c r="J70" s="915"/>
      <c r="K70" s="915"/>
      <c r="L70" s="915"/>
      <c r="M70" s="915"/>
      <c r="N70" s="915"/>
      <c r="O70" s="915"/>
      <c r="P70" s="916"/>
      <c r="Q70" s="917">
        <v>144</v>
      </c>
      <c r="R70" s="869"/>
      <c r="S70" s="869"/>
      <c r="T70" s="869"/>
      <c r="U70" s="869"/>
      <c r="V70" s="869">
        <v>144</v>
      </c>
      <c r="W70" s="869"/>
      <c r="X70" s="869"/>
      <c r="Y70" s="869"/>
      <c r="Z70" s="869"/>
      <c r="AA70" s="869">
        <v>0.01</v>
      </c>
      <c r="AB70" s="869"/>
      <c r="AC70" s="869"/>
      <c r="AD70" s="869"/>
      <c r="AE70" s="869"/>
      <c r="AF70" s="869">
        <v>0.01</v>
      </c>
      <c r="AG70" s="869"/>
      <c r="AH70" s="869"/>
      <c r="AI70" s="869"/>
      <c r="AJ70" s="869"/>
      <c r="AK70" s="869">
        <v>111</v>
      </c>
      <c r="AL70" s="869"/>
      <c r="AM70" s="869"/>
      <c r="AN70" s="869"/>
      <c r="AO70" s="869"/>
      <c r="AP70" s="869" t="s">
        <v>487</v>
      </c>
      <c r="AQ70" s="869"/>
      <c r="AR70" s="869"/>
      <c r="AS70" s="869"/>
      <c r="AT70" s="869"/>
      <c r="AU70" s="869" t="s">
        <v>487</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900"/>
      <c r="BT70" s="901"/>
      <c r="BU70" s="901"/>
      <c r="BV70" s="901"/>
      <c r="BW70" s="901"/>
      <c r="BX70" s="901"/>
      <c r="BY70" s="901"/>
      <c r="BZ70" s="901"/>
      <c r="CA70" s="901"/>
      <c r="CB70" s="901"/>
      <c r="CC70" s="901"/>
      <c r="CD70" s="901"/>
      <c r="CE70" s="901"/>
      <c r="CF70" s="901"/>
      <c r="CG70" s="906"/>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30"/>
    </row>
    <row r="71" spans="1:131" ht="26.25" customHeight="1" x14ac:dyDescent="0.2">
      <c r="A71" s="238">
        <v>4</v>
      </c>
      <c r="B71" s="914" t="s">
        <v>554</v>
      </c>
      <c r="C71" s="915"/>
      <c r="D71" s="915"/>
      <c r="E71" s="915"/>
      <c r="F71" s="915"/>
      <c r="G71" s="915"/>
      <c r="H71" s="915"/>
      <c r="I71" s="915"/>
      <c r="J71" s="915"/>
      <c r="K71" s="915"/>
      <c r="L71" s="915"/>
      <c r="M71" s="915"/>
      <c r="N71" s="915"/>
      <c r="O71" s="915"/>
      <c r="P71" s="916"/>
      <c r="Q71" s="917">
        <v>125</v>
      </c>
      <c r="R71" s="869"/>
      <c r="S71" s="869"/>
      <c r="T71" s="869"/>
      <c r="U71" s="869"/>
      <c r="V71" s="869">
        <v>122</v>
      </c>
      <c r="W71" s="869"/>
      <c r="X71" s="869"/>
      <c r="Y71" s="869"/>
      <c r="Z71" s="869"/>
      <c r="AA71" s="869">
        <v>3</v>
      </c>
      <c r="AB71" s="869"/>
      <c r="AC71" s="869"/>
      <c r="AD71" s="869"/>
      <c r="AE71" s="869"/>
      <c r="AF71" s="869">
        <v>3</v>
      </c>
      <c r="AG71" s="869"/>
      <c r="AH71" s="869"/>
      <c r="AI71" s="869"/>
      <c r="AJ71" s="869"/>
      <c r="AK71" s="869" t="s">
        <v>563</v>
      </c>
      <c r="AL71" s="869"/>
      <c r="AM71" s="869"/>
      <c r="AN71" s="869"/>
      <c r="AO71" s="869"/>
      <c r="AP71" s="869" t="s">
        <v>487</v>
      </c>
      <c r="AQ71" s="869"/>
      <c r="AR71" s="869"/>
      <c r="AS71" s="869"/>
      <c r="AT71" s="869"/>
      <c r="AU71" s="869" t="s">
        <v>487</v>
      </c>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900"/>
      <c r="BT71" s="901"/>
      <c r="BU71" s="901"/>
      <c r="BV71" s="901"/>
      <c r="BW71" s="901"/>
      <c r="BX71" s="901"/>
      <c r="BY71" s="901"/>
      <c r="BZ71" s="901"/>
      <c r="CA71" s="901"/>
      <c r="CB71" s="901"/>
      <c r="CC71" s="901"/>
      <c r="CD71" s="901"/>
      <c r="CE71" s="901"/>
      <c r="CF71" s="901"/>
      <c r="CG71" s="906"/>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30"/>
    </row>
    <row r="72" spans="1:131" ht="26.25" customHeight="1" x14ac:dyDescent="0.2">
      <c r="A72" s="238">
        <v>5</v>
      </c>
      <c r="B72" s="914" t="s">
        <v>555</v>
      </c>
      <c r="C72" s="915"/>
      <c r="D72" s="915"/>
      <c r="E72" s="915"/>
      <c r="F72" s="915"/>
      <c r="G72" s="915"/>
      <c r="H72" s="915"/>
      <c r="I72" s="915"/>
      <c r="J72" s="915"/>
      <c r="K72" s="915"/>
      <c r="L72" s="915"/>
      <c r="M72" s="915"/>
      <c r="N72" s="915"/>
      <c r="O72" s="915"/>
      <c r="P72" s="916"/>
      <c r="Q72" s="917">
        <v>26</v>
      </c>
      <c r="R72" s="869"/>
      <c r="S72" s="869"/>
      <c r="T72" s="869"/>
      <c r="U72" s="869"/>
      <c r="V72" s="869">
        <v>26</v>
      </c>
      <c r="W72" s="869"/>
      <c r="X72" s="869"/>
      <c r="Y72" s="869"/>
      <c r="Z72" s="869"/>
      <c r="AA72" s="869">
        <v>0</v>
      </c>
      <c r="AB72" s="869"/>
      <c r="AC72" s="869"/>
      <c r="AD72" s="869"/>
      <c r="AE72" s="869"/>
      <c r="AF72" s="869">
        <v>0</v>
      </c>
      <c r="AG72" s="869"/>
      <c r="AH72" s="869"/>
      <c r="AI72" s="869"/>
      <c r="AJ72" s="869"/>
      <c r="AK72" s="869" t="s">
        <v>487</v>
      </c>
      <c r="AL72" s="869"/>
      <c r="AM72" s="869"/>
      <c r="AN72" s="869"/>
      <c r="AO72" s="869"/>
      <c r="AP72" s="869" t="s">
        <v>487</v>
      </c>
      <c r="AQ72" s="869"/>
      <c r="AR72" s="869"/>
      <c r="AS72" s="869"/>
      <c r="AT72" s="869"/>
      <c r="AU72" s="869" t="s">
        <v>487</v>
      </c>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900"/>
      <c r="BT72" s="901"/>
      <c r="BU72" s="901"/>
      <c r="BV72" s="901"/>
      <c r="BW72" s="901"/>
      <c r="BX72" s="901"/>
      <c r="BY72" s="901"/>
      <c r="BZ72" s="901"/>
      <c r="CA72" s="901"/>
      <c r="CB72" s="901"/>
      <c r="CC72" s="901"/>
      <c r="CD72" s="901"/>
      <c r="CE72" s="901"/>
      <c r="CF72" s="901"/>
      <c r="CG72" s="906"/>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30"/>
    </row>
    <row r="73" spans="1:131" ht="26.25" customHeight="1" x14ac:dyDescent="0.2">
      <c r="A73" s="238">
        <v>6</v>
      </c>
      <c r="B73" s="914" t="s">
        <v>556</v>
      </c>
      <c r="C73" s="915"/>
      <c r="D73" s="915"/>
      <c r="E73" s="915"/>
      <c r="F73" s="915"/>
      <c r="G73" s="915"/>
      <c r="H73" s="915"/>
      <c r="I73" s="915"/>
      <c r="J73" s="915"/>
      <c r="K73" s="915"/>
      <c r="L73" s="915"/>
      <c r="M73" s="915"/>
      <c r="N73" s="915"/>
      <c r="O73" s="915"/>
      <c r="P73" s="916"/>
      <c r="Q73" s="917">
        <v>161</v>
      </c>
      <c r="R73" s="869"/>
      <c r="S73" s="869"/>
      <c r="T73" s="869"/>
      <c r="U73" s="869"/>
      <c r="V73" s="869">
        <v>161</v>
      </c>
      <c r="W73" s="869"/>
      <c r="X73" s="869"/>
      <c r="Y73" s="869"/>
      <c r="Z73" s="869"/>
      <c r="AA73" s="869">
        <v>0</v>
      </c>
      <c r="AB73" s="869"/>
      <c r="AC73" s="869"/>
      <c r="AD73" s="869"/>
      <c r="AE73" s="869"/>
      <c r="AF73" s="869">
        <v>0</v>
      </c>
      <c r="AG73" s="869"/>
      <c r="AH73" s="869"/>
      <c r="AI73" s="869"/>
      <c r="AJ73" s="869"/>
      <c r="AK73" s="869" t="s">
        <v>487</v>
      </c>
      <c r="AL73" s="869"/>
      <c r="AM73" s="869"/>
      <c r="AN73" s="869"/>
      <c r="AO73" s="869"/>
      <c r="AP73" s="869">
        <v>1279</v>
      </c>
      <c r="AQ73" s="869"/>
      <c r="AR73" s="869"/>
      <c r="AS73" s="869"/>
      <c r="AT73" s="869"/>
      <c r="AU73" s="869">
        <v>639</v>
      </c>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900"/>
      <c r="BT73" s="901"/>
      <c r="BU73" s="901"/>
      <c r="BV73" s="901"/>
      <c r="BW73" s="901"/>
      <c r="BX73" s="901"/>
      <c r="BY73" s="901"/>
      <c r="BZ73" s="901"/>
      <c r="CA73" s="901"/>
      <c r="CB73" s="901"/>
      <c r="CC73" s="901"/>
      <c r="CD73" s="901"/>
      <c r="CE73" s="901"/>
      <c r="CF73" s="901"/>
      <c r="CG73" s="906"/>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30"/>
    </row>
    <row r="74" spans="1:131" ht="26.25" customHeight="1" x14ac:dyDescent="0.2">
      <c r="A74" s="238">
        <v>7</v>
      </c>
      <c r="B74" s="914" t="s">
        <v>557</v>
      </c>
      <c r="C74" s="915"/>
      <c r="D74" s="915"/>
      <c r="E74" s="915"/>
      <c r="F74" s="915"/>
      <c r="G74" s="915"/>
      <c r="H74" s="915"/>
      <c r="I74" s="915"/>
      <c r="J74" s="915"/>
      <c r="K74" s="915"/>
      <c r="L74" s="915"/>
      <c r="M74" s="915"/>
      <c r="N74" s="915"/>
      <c r="O74" s="915"/>
      <c r="P74" s="916"/>
      <c r="Q74" s="917">
        <v>157</v>
      </c>
      <c r="R74" s="869"/>
      <c r="S74" s="869"/>
      <c r="T74" s="869"/>
      <c r="U74" s="869"/>
      <c r="V74" s="869">
        <v>157</v>
      </c>
      <c r="W74" s="869"/>
      <c r="X74" s="869"/>
      <c r="Y74" s="869"/>
      <c r="Z74" s="869"/>
      <c r="AA74" s="869">
        <v>0</v>
      </c>
      <c r="AB74" s="869"/>
      <c r="AC74" s="869"/>
      <c r="AD74" s="869"/>
      <c r="AE74" s="869"/>
      <c r="AF74" s="869">
        <v>0</v>
      </c>
      <c r="AG74" s="869"/>
      <c r="AH74" s="869"/>
      <c r="AI74" s="869"/>
      <c r="AJ74" s="869"/>
      <c r="AK74" s="869" t="s">
        <v>487</v>
      </c>
      <c r="AL74" s="869"/>
      <c r="AM74" s="869"/>
      <c r="AN74" s="869"/>
      <c r="AO74" s="869"/>
      <c r="AP74" s="869">
        <v>31</v>
      </c>
      <c r="AQ74" s="869"/>
      <c r="AR74" s="869"/>
      <c r="AS74" s="869"/>
      <c r="AT74" s="869"/>
      <c r="AU74" s="869">
        <v>13</v>
      </c>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900"/>
      <c r="BT74" s="901"/>
      <c r="BU74" s="901"/>
      <c r="BV74" s="901"/>
      <c r="BW74" s="901"/>
      <c r="BX74" s="901"/>
      <c r="BY74" s="901"/>
      <c r="BZ74" s="901"/>
      <c r="CA74" s="901"/>
      <c r="CB74" s="901"/>
      <c r="CC74" s="901"/>
      <c r="CD74" s="901"/>
      <c r="CE74" s="901"/>
      <c r="CF74" s="901"/>
      <c r="CG74" s="906"/>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30"/>
    </row>
    <row r="75" spans="1:131" ht="26.25" customHeight="1" x14ac:dyDescent="0.2">
      <c r="A75" s="238">
        <v>8</v>
      </c>
      <c r="B75" s="914" t="s">
        <v>558</v>
      </c>
      <c r="C75" s="915"/>
      <c r="D75" s="915"/>
      <c r="E75" s="915"/>
      <c r="F75" s="915"/>
      <c r="G75" s="915"/>
      <c r="H75" s="915"/>
      <c r="I75" s="915"/>
      <c r="J75" s="915"/>
      <c r="K75" s="915"/>
      <c r="L75" s="915"/>
      <c r="M75" s="915"/>
      <c r="N75" s="915"/>
      <c r="O75" s="915"/>
      <c r="P75" s="916"/>
      <c r="Q75" s="918">
        <v>177</v>
      </c>
      <c r="R75" s="875"/>
      <c r="S75" s="875"/>
      <c r="T75" s="875"/>
      <c r="U75" s="873"/>
      <c r="V75" s="874">
        <v>171</v>
      </c>
      <c r="W75" s="875"/>
      <c r="X75" s="875"/>
      <c r="Y75" s="875"/>
      <c r="Z75" s="873"/>
      <c r="AA75" s="874">
        <v>5</v>
      </c>
      <c r="AB75" s="875"/>
      <c r="AC75" s="875"/>
      <c r="AD75" s="875"/>
      <c r="AE75" s="873"/>
      <c r="AF75" s="874">
        <v>5</v>
      </c>
      <c r="AG75" s="875"/>
      <c r="AH75" s="875"/>
      <c r="AI75" s="875"/>
      <c r="AJ75" s="873"/>
      <c r="AK75" s="874" t="s">
        <v>487</v>
      </c>
      <c r="AL75" s="875"/>
      <c r="AM75" s="875"/>
      <c r="AN75" s="875"/>
      <c r="AO75" s="873"/>
      <c r="AP75" s="874" t="s">
        <v>487</v>
      </c>
      <c r="AQ75" s="875"/>
      <c r="AR75" s="875"/>
      <c r="AS75" s="875"/>
      <c r="AT75" s="873"/>
      <c r="AU75" s="874" t="s">
        <v>487</v>
      </c>
      <c r="AV75" s="875"/>
      <c r="AW75" s="875"/>
      <c r="AX75" s="875"/>
      <c r="AY75" s="873"/>
      <c r="AZ75" s="871"/>
      <c r="BA75" s="871"/>
      <c r="BB75" s="871"/>
      <c r="BC75" s="871"/>
      <c r="BD75" s="872"/>
      <c r="BE75" s="241"/>
      <c r="BF75" s="241"/>
      <c r="BG75" s="241"/>
      <c r="BH75" s="241"/>
      <c r="BI75" s="241"/>
      <c r="BJ75" s="241"/>
      <c r="BK75" s="241"/>
      <c r="BL75" s="241"/>
      <c r="BM75" s="241"/>
      <c r="BN75" s="241"/>
      <c r="BO75" s="241"/>
      <c r="BP75" s="241"/>
      <c r="BQ75" s="238">
        <v>69</v>
      </c>
      <c r="BR75" s="243"/>
      <c r="BS75" s="900"/>
      <c r="BT75" s="901"/>
      <c r="BU75" s="901"/>
      <c r="BV75" s="901"/>
      <c r="BW75" s="901"/>
      <c r="BX75" s="901"/>
      <c r="BY75" s="901"/>
      <c r="BZ75" s="901"/>
      <c r="CA75" s="901"/>
      <c r="CB75" s="901"/>
      <c r="CC75" s="901"/>
      <c r="CD75" s="901"/>
      <c r="CE75" s="901"/>
      <c r="CF75" s="901"/>
      <c r="CG75" s="906"/>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30"/>
    </row>
    <row r="76" spans="1:131" ht="26.25" customHeight="1" x14ac:dyDescent="0.2">
      <c r="A76" s="238">
        <v>9</v>
      </c>
      <c r="B76" s="914" t="s">
        <v>559</v>
      </c>
      <c r="C76" s="915"/>
      <c r="D76" s="915"/>
      <c r="E76" s="915"/>
      <c r="F76" s="915"/>
      <c r="G76" s="915"/>
      <c r="H76" s="915"/>
      <c r="I76" s="915"/>
      <c r="J76" s="915"/>
      <c r="K76" s="915"/>
      <c r="L76" s="915"/>
      <c r="M76" s="915"/>
      <c r="N76" s="915"/>
      <c r="O76" s="915"/>
      <c r="P76" s="916"/>
      <c r="Q76" s="918">
        <v>6</v>
      </c>
      <c r="R76" s="875"/>
      <c r="S76" s="875"/>
      <c r="T76" s="875"/>
      <c r="U76" s="873"/>
      <c r="V76" s="874">
        <v>0</v>
      </c>
      <c r="W76" s="875"/>
      <c r="X76" s="875"/>
      <c r="Y76" s="875"/>
      <c r="Z76" s="873"/>
      <c r="AA76" s="874">
        <v>5</v>
      </c>
      <c r="AB76" s="875"/>
      <c r="AC76" s="875"/>
      <c r="AD76" s="875"/>
      <c r="AE76" s="873"/>
      <c r="AF76" s="874">
        <v>5</v>
      </c>
      <c r="AG76" s="875"/>
      <c r="AH76" s="875"/>
      <c r="AI76" s="875"/>
      <c r="AJ76" s="873"/>
      <c r="AK76" s="874" t="s">
        <v>487</v>
      </c>
      <c r="AL76" s="875"/>
      <c r="AM76" s="875"/>
      <c r="AN76" s="875"/>
      <c r="AO76" s="873"/>
      <c r="AP76" s="874" t="s">
        <v>487</v>
      </c>
      <c r="AQ76" s="875"/>
      <c r="AR76" s="875"/>
      <c r="AS76" s="875"/>
      <c r="AT76" s="873"/>
      <c r="AU76" s="874" t="s">
        <v>487</v>
      </c>
      <c r="AV76" s="875"/>
      <c r="AW76" s="875"/>
      <c r="AX76" s="875"/>
      <c r="AY76" s="873"/>
      <c r="AZ76" s="871"/>
      <c r="BA76" s="871"/>
      <c r="BB76" s="871"/>
      <c r="BC76" s="871"/>
      <c r="BD76" s="872"/>
      <c r="BE76" s="241"/>
      <c r="BF76" s="241"/>
      <c r="BG76" s="241"/>
      <c r="BH76" s="241"/>
      <c r="BI76" s="241"/>
      <c r="BJ76" s="241"/>
      <c r="BK76" s="241"/>
      <c r="BL76" s="241"/>
      <c r="BM76" s="241"/>
      <c r="BN76" s="241"/>
      <c r="BO76" s="241"/>
      <c r="BP76" s="241"/>
      <c r="BQ76" s="238">
        <v>70</v>
      </c>
      <c r="BR76" s="243"/>
      <c r="BS76" s="900"/>
      <c r="BT76" s="901"/>
      <c r="BU76" s="901"/>
      <c r="BV76" s="901"/>
      <c r="BW76" s="901"/>
      <c r="BX76" s="901"/>
      <c r="BY76" s="901"/>
      <c r="BZ76" s="901"/>
      <c r="CA76" s="901"/>
      <c r="CB76" s="901"/>
      <c r="CC76" s="901"/>
      <c r="CD76" s="901"/>
      <c r="CE76" s="901"/>
      <c r="CF76" s="901"/>
      <c r="CG76" s="906"/>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30"/>
    </row>
    <row r="77" spans="1:131" ht="26.25" customHeight="1" x14ac:dyDescent="0.2">
      <c r="A77" s="238">
        <v>10</v>
      </c>
      <c r="B77" s="914" t="s">
        <v>560</v>
      </c>
      <c r="C77" s="915"/>
      <c r="D77" s="915"/>
      <c r="E77" s="915"/>
      <c r="F77" s="915"/>
      <c r="G77" s="915"/>
      <c r="H77" s="915"/>
      <c r="I77" s="915"/>
      <c r="J77" s="915"/>
      <c r="K77" s="915"/>
      <c r="L77" s="915"/>
      <c r="M77" s="915"/>
      <c r="N77" s="915"/>
      <c r="O77" s="915"/>
      <c r="P77" s="916"/>
      <c r="Q77" s="918">
        <v>585</v>
      </c>
      <c r="R77" s="875"/>
      <c r="S77" s="875"/>
      <c r="T77" s="875"/>
      <c r="U77" s="873"/>
      <c r="V77" s="874">
        <v>569</v>
      </c>
      <c r="W77" s="875"/>
      <c r="X77" s="875"/>
      <c r="Y77" s="875"/>
      <c r="Z77" s="873"/>
      <c r="AA77" s="874">
        <v>16</v>
      </c>
      <c r="AB77" s="875"/>
      <c r="AC77" s="875"/>
      <c r="AD77" s="875"/>
      <c r="AE77" s="873"/>
      <c r="AF77" s="874">
        <v>16</v>
      </c>
      <c r="AG77" s="875"/>
      <c r="AH77" s="875"/>
      <c r="AI77" s="875"/>
      <c r="AJ77" s="873"/>
      <c r="AK77" s="874" t="s">
        <v>487</v>
      </c>
      <c r="AL77" s="875"/>
      <c r="AM77" s="875"/>
      <c r="AN77" s="875"/>
      <c r="AO77" s="873"/>
      <c r="AP77" s="874" t="s">
        <v>487</v>
      </c>
      <c r="AQ77" s="875"/>
      <c r="AR77" s="875"/>
      <c r="AS77" s="875"/>
      <c r="AT77" s="873"/>
      <c r="AU77" s="874" t="s">
        <v>487</v>
      </c>
      <c r="AV77" s="875"/>
      <c r="AW77" s="875"/>
      <c r="AX77" s="875"/>
      <c r="AY77" s="873"/>
      <c r="AZ77" s="871"/>
      <c r="BA77" s="871"/>
      <c r="BB77" s="871"/>
      <c r="BC77" s="871"/>
      <c r="BD77" s="872"/>
      <c r="BE77" s="241"/>
      <c r="BF77" s="241"/>
      <c r="BG77" s="241"/>
      <c r="BH77" s="241"/>
      <c r="BI77" s="241"/>
      <c r="BJ77" s="241"/>
      <c r="BK77" s="241"/>
      <c r="BL77" s="241"/>
      <c r="BM77" s="241"/>
      <c r="BN77" s="241"/>
      <c r="BO77" s="241"/>
      <c r="BP77" s="241"/>
      <c r="BQ77" s="238">
        <v>71</v>
      </c>
      <c r="BR77" s="243"/>
      <c r="BS77" s="900"/>
      <c r="BT77" s="901"/>
      <c r="BU77" s="901"/>
      <c r="BV77" s="901"/>
      <c r="BW77" s="901"/>
      <c r="BX77" s="901"/>
      <c r="BY77" s="901"/>
      <c r="BZ77" s="901"/>
      <c r="CA77" s="901"/>
      <c r="CB77" s="901"/>
      <c r="CC77" s="901"/>
      <c r="CD77" s="901"/>
      <c r="CE77" s="901"/>
      <c r="CF77" s="901"/>
      <c r="CG77" s="906"/>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30"/>
    </row>
    <row r="78" spans="1:131" ht="26.25" customHeight="1" x14ac:dyDescent="0.2">
      <c r="A78" s="238">
        <v>11</v>
      </c>
      <c r="B78" s="914" t="s">
        <v>561</v>
      </c>
      <c r="C78" s="915"/>
      <c r="D78" s="915"/>
      <c r="E78" s="915"/>
      <c r="F78" s="915"/>
      <c r="G78" s="915"/>
      <c r="H78" s="915"/>
      <c r="I78" s="915"/>
      <c r="J78" s="915"/>
      <c r="K78" s="915"/>
      <c r="L78" s="915"/>
      <c r="M78" s="915"/>
      <c r="N78" s="915"/>
      <c r="O78" s="915"/>
      <c r="P78" s="916"/>
      <c r="Q78" s="917">
        <v>176293</v>
      </c>
      <c r="R78" s="869"/>
      <c r="S78" s="869"/>
      <c r="T78" s="869"/>
      <c r="U78" s="869"/>
      <c r="V78" s="869">
        <v>176293</v>
      </c>
      <c r="W78" s="869"/>
      <c r="X78" s="869"/>
      <c r="Y78" s="869"/>
      <c r="Z78" s="869"/>
      <c r="AA78" s="869" t="s">
        <v>563</v>
      </c>
      <c r="AB78" s="869"/>
      <c r="AC78" s="869"/>
      <c r="AD78" s="869"/>
      <c r="AE78" s="869"/>
      <c r="AF78" s="869" t="s">
        <v>563</v>
      </c>
      <c r="AG78" s="869"/>
      <c r="AH78" s="869"/>
      <c r="AI78" s="869"/>
      <c r="AJ78" s="869"/>
      <c r="AK78" s="869">
        <v>1232</v>
      </c>
      <c r="AL78" s="869"/>
      <c r="AM78" s="869"/>
      <c r="AN78" s="869"/>
      <c r="AO78" s="869"/>
      <c r="AP78" s="869" t="s">
        <v>487</v>
      </c>
      <c r="AQ78" s="869"/>
      <c r="AR78" s="869"/>
      <c r="AS78" s="869"/>
      <c r="AT78" s="869"/>
      <c r="AU78" s="869" t="s">
        <v>487</v>
      </c>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900"/>
      <c r="BT78" s="901"/>
      <c r="BU78" s="901"/>
      <c r="BV78" s="901"/>
      <c r="BW78" s="901"/>
      <c r="BX78" s="901"/>
      <c r="BY78" s="901"/>
      <c r="BZ78" s="901"/>
      <c r="CA78" s="901"/>
      <c r="CB78" s="901"/>
      <c r="CC78" s="901"/>
      <c r="CD78" s="901"/>
      <c r="CE78" s="901"/>
      <c r="CF78" s="901"/>
      <c r="CG78" s="906"/>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30"/>
    </row>
    <row r="79" spans="1:131" ht="26.25" customHeight="1" x14ac:dyDescent="0.2">
      <c r="A79" s="238">
        <v>12</v>
      </c>
      <c r="B79" s="914"/>
      <c r="C79" s="915"/>
      <c r="D79" s="915"/>
      <c r="E79" s="915"/>
      <c r="F79" s="915"/>
      <c r="G79" s="915"/>
      <c r="H79" s="915"/>
      <c r="I79" s="915"/>
      <c r="J79" s="915"/>
      <c r="K79" s="915"/>
      <c r="L79" s="915"/>
      <c r="M79" s="915"/>
      <c r="N79" s="915"/>
      <c r="O79" s="915"/>
      <c r="P79" s="916"/>
      <c r="Q79" s="917"/>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900"/>
      <c r="BT79" s="901"/>
      <c r="BU79" s="901"/>
      <c r="BV79" s="901"/>
      <c r="BW79" s="901"/>
      <c r="BX79" s="901"/>
      <c r="BY79" s="901"/>
      <c r="BZ79" s="901"/>
      <c r="CA79" s="901"/>
      <c r="CB79" s="901"/>
      <c r="CC79" s="901"/>
      <c r="CD79" s="901"/>
      <c r="CE79" s="901"/>
      <c r="CF79" s="901"/>
      <c r="CG79" s="906"/>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30"/>
    </row>
    <row r="80" spans="1:131" ht="26.25" customHeight="1" x14ac:dyDescent="0.2">
      <c r="A80" s="238">
        <v>13</v>
      </c>
      <c r="B80" s="914"/>
      <c r="C80" s="915"/>
      <c r="D80" s="915"/>
      <c r="E80" s="915"/>
      <c r="F80" s="915"/>
      <c r="G80" s="915"/>
      <c r="H80" s="915"/>
      <c r="I80" s="915"/>
      <c r="J80" s="915"/>
      <c r="K80" s="915"/>
      <c r="L80" s="915"/>
      <c r="M80" s="915"/>
      <c r="N80" s="915"/>
      <c r="O80" s="915"/>
      <c r="P80" s="916"/>
      <c r="Q80" s="917"/>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900"/>
      <c r="BT80" s="901"/>
      <c r="BU80" s="901"/>
      <c r="BV80" s="901"/>
      <c r="BW80" s="901"/>
      <c r="BX80" s="901"/>
      <c r="BY80" s="901"/>
      <c r="BZ80" s="901"/>
      <c r="CA80" s="901"/>
      <c r="CB80" s="901"/>
      <c r="CC80" s="901"/>
      <c r="CD80" s="901"/>
      <c r="CE80" s="901"/>
      <c r="CF80" s="901"/>
      <c r="CG80" s="906"/>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30"/>
    </row>
    <row r="81" spans="1:131" ht="26.25" customHeight="1" x14ac:dyDescent="0.2">
      <c r="A81" s="238">
        <v>14</v>
      </c>
      <c r="B81" s="914"/>
      <c r="C81" s="915"/>
      <c r="D81" s="915"/>
      <c r="E81" s="915"/>
      <c r="F81" s="915"/>
      <c r="G81" s="915"/>
      <c r="H81" s="915"/>
      <c r="I81" s="915"/>
      <c r="J81" s="915"/>
      <c r="K81" s="915"/>
      <c r="L81" s="915"/>
      <c r="M81" s="915"/>
      <c r="N81" s="915"/>
      <c r="O81" s="915"/>
      <c r="P81" s="916"/>
      <c r="Q81" s="917"/>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900"/>
      <c r="BT81" s="901"/>
      <c r="BU81" s="901"/>
      <c r="BV81" s="901"/>
      <c r="BW81" s="901"/>
      <c r="BX81" s="901"/>
      <c r="BY81" s="901"/>
      <c r="BZ81" s="901"/>
      <c r="CA81" s="901"/>
      <c r="CB81" s="901"/>
      <c r="CC81" s="901"/>
      <c r="CD81" s="901"/>
      <c r="CE81" s="901"/>
      <c r="CF81" s="901"/>
      <c r="CG81" s="906"/>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30"/>
    </row>
    <row r="82" spans="1:131" ht="26.25" customHeight="1" x14ac:dyDescent="0.2">
      <c r="A82" s="238">
        <v>15</v>
      </c>
      <c r="B82" s="914"/>
      <c r="C82" s="915"/>
      <c r="D82" s="915"/>
      <c r="E82" s="915"/>
      <c r="F82" s="915"/>
      <c r="G82" s="915"/>
      <c r="H82" s="915"/>
      <c r="I82" s="915"/>
      <c r="J82" s="915"/>
      <c r="K82" s="915"/>
      <c r="L82" s="915"/>
      <c r="M82" s="915"/>
      <c r="N82" s="915"/>
      <c r="O82" s="915"/>
      <c r="P82" s="916"/>
      <c r="Q82" s="917"/>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900"/>
      <c r="BT82" s="901"/>
      <c r="BU82" s="901"/>
      <c r="BV82" s="901"/>
      <c r="BW82" s="901"/>
      <c r="BX82" s="901"/>
      <c r="BY82" s="901"/>
      <c r="BZ82" s="901"/>
      <c r="CA82" s="901"/>
      <c r="CB82" s="901"/>
      <c r="CC82" s="901"/>
      <c r="CD82" s="901"/>
      <c r="CE82" s="901"/>
      <c r="CF82" s="901"/>
      <c r="CG82" s="906"/>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30"/>
    </row>
    <row r="83" spans="1:131" ht="26.25" customHeight="1" x14ac:dyDescent="0.2">
      <c r="A83" s="238">
        <v>16</v>
      </c>
      <c r="B83" s="914"/>
      <c r="C83" s="915"/>
      <c r="D83" s="915"/>
      <c r="E83" s="915"/>
      <c r="F83" s="915"/>
      <c r="G83" s="915"/>
      <c r="H83" s="915"/>
      <c r="I83" s="915"/>
      <c r="J83" s="915"/>
      <c r="K83" s="915"/>
      <c r="L83" s="915"/>
      <c r="M83" s="915"/>
      <c r="N83" s="915"/>
      <c r="O83" s="915"/>
      <c r="P83" s="916"/>
      <c r="Q83" s="917"/>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900"/>
      <c r="BT83" s="901"/>
      <c r="BU83" s="901"/>
      <c r="BV83" s="901"/>
      <c r="BW83" s="901"/>
      <c r="BX83" s="901"/>
      <c r="BY83" s="901"/>
      <c r="BZ83" s="901"/>
      <c r="CA83" s="901"/>
      <c r="CB83" s="901"/>
      <c r="CC83" s="901"/>
      <c r="CD83" s="901"/>
      <c r="CE83" s="901"/>
      <c r="CF83" s="901"/>
      <c r="CG83" s="906"/>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30"/>
    </row>
    <row r="84" spans="1:131" ht="26.25" customHeight="1" x14ac:dyDescent="0.2">
      <c r="A84" s="238">
        <v>17</v>
      </c>
      <c r="B84" s="914"/>
      <c r="C84" s="915"/>
      <c r="D84" s="915"/>
      <c r="E84" s="915"/>
      <c r="F84" s="915"/>
      <c r="G84" s="915"/>
      <c r="H84" s="915"/>
      <c r="I84" s="915"/>
      <c r="J84" s="915"/>
      <c r="K84" s="915"/>
      <c r="L84" s="915"/>
      <c r="M84" s="915"/>
      <c r="N84" s="915"/>
      <c r="O84" s="915"/>
      <c r="P84" s="916"/>
      <c r="Q84" s="917"/>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900"/>
      <c r="BT84" s="901"/>
      <c r="BU84" s="901"/>
      <c r="BV84" s="901"/>
      <c r="BW84" s="901"/>
      <c r="BX84" s="901"/>
      <c r="BY84" s="901"/>
      <c r="BZ84" s="901"/>
      <c r="CA84" s="901"/>
      <c r="CB84" s="901"/>
      <c r="CC84" s="901"/>
      <c r="CD84" s="901"/>
      <c r="CE84" s="901"/>
      <c r="CF84" s="901"/>
      <c r="CG84" s="906"/>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30"/>
    </row>
    <row r="85" spans="1:131" ht="26.25" customHeight="1" x14ac:dyDescent="0.2">
      <c r="A85" s="238">
        <v>18</v>
      </c>
      <c r="B85" s="914"/>
      <c r="C85" s="915"/>
      <c r="D85" s="915"/>
      <c r="E85" s="915"/>
      <c r="F85" s="915"/>
      <c r="G85" s="915"/>
      <c r="H85" s="915"/>
      <c r="I85" s="915"/>
      <c r="J85" s="915"/>
      <c r="K85" s="915"/>
      <c r="L85" s="915"/>
      <c r="M85" s="915"/>
      <c r="N85" s="915"/>
      <c r="O85" s="915"/>
      <c r="P85" s="916"/>
      <c r="Q85" s="917"/>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900"/>
      <c r="BT85" s="901"/>
      <c r="BU85" s="901"/>
      <c r="BV85" s="901"/>
      <c r="BW85" s="901"/>
      <c r="BX85" s="901"/>
      <c r="BY85" s="901"/>
      <c r="BZ85" s="901"/>
      <c r="CA85" s="901"/>
      <c r="CB85" s="901"/>
      <c r="CC85" s="901"/>
      <c r="CD85" s="901"/>
      <c r="CE85" s="901"/>
      <c r="CF85" s="901"/>
      <c r="CG85" s="906"/>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30"/>
    </row>
    <row r="86" spans="1:131" ht="26.25" customHeight="1" x14ac:dyDescent="0.2">
      <c r="A86" s="238">
        <v>19</v>
      </c>
      <c r="B86" s="914"/>
      <c r="C86" s="915"/>
      <c r="D86" s="915"/>
      <c r="E86" s="915"/>
      <c r="F86" s="915"/>
      <c r="G86" s="915"/>
      <c r="H86" s="915"/>
      <c r="I86" s="915"/>
      <c r="J86" s="915"/>
      <c r="K86" s="915"/>
      <c r="L86" s="915"/>
      <c r="M86" s="915"/>
      <c r="N86" s="915"/>
      <c r="O86" s="915"/>
      <c r="P86" s="916"/>
      <c r="Q86" s="917"/>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900"/>
      <c r="BT86" s="901"/>
      <c r="BU86" s="901"/>
      <c r="BV86" s="901"/>
      <c r="BW86" s="901"/>
      <c r="BX86" s="901"/>
      <c r="BY86" s="901"/>
      <c r="BZ86" s="901"/>
      <c r="CA86" s="901"/>
      <c r="CB86" s="901"/>
      <c r="CC86" s="901"/>
      <c r="CD86" s="901"/>
      <c r="CE86" s="901"/>
      <c r="CF86" s="901"/>
      <c r="CG86" s="906"/>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30"/>
    </row>
    <row r="87" spans="1:131" ht="26.25" customHeight="1" x14ac:dyDescent="0.2">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900"/>
      <c r="BT87" s="901"/>
      <c r="BU87" s="901"/>
      <c r="BV87" s="901"/>
      <c r="BW87" s="901"/>
      <c r="BX87" s="901"/>
      <c r="BY87" s="901"/>
      <c r="BZ87" s="901"/>
      <c r="CA87" s="901"/>
      <c r="CB87" s="901"/>
      <c r="CC87" s="901"/>
      <c r="CD87" s="901"/>
      <c r="CE87" s="901"/>
      <c r="CF87" s="901"/>
      <c r="CG87" s="906"/>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30"/>
    </row>
    <row r="88" spans="1:131" ht="26.25" customHeight="1" thickBot="1" x14ac:dyDescent="0.25">
      <c r="A88" s="240" t="s">
        <v>376</v>
      </c>
      <c r="B88" s="825" t="s">
        <v>400</v>
      </c>
      <c r="C88" s="826"/>
      <c r="D88" s="826"/>
      <c r="E88" s="826"/>
      <c r="F88" s="826"/>
      <c r="G88" s="826"/>
      <c r="H88" s="826"/>
      <c r="I88" s="826"/>
      <c r="J88" s="826"/>
      <c r="K88" s="826"/>
      <c r="L88" s="826"/>
      <c r="M88" s="826"/>
      <c r="N88" s="826"/>
      <c r="O88" s="826"/>
      <c r="P88" s="827"/>
      <c r="Q88" s="881"/>
      <c r="R88" s="882"/>
      <c r="S88" s="882"/>
      <c r="T88" s="882"/>
      <c r="U88" s="882"/>
      <c r="V88" s="882"/>
      <c r="W88" s="882"/>
      <c r="X88" s="882"/>
      <c r="Y88" s="882"/>
      <c r="Z88" s="882"/>
      <c r="AA88" s="882"/>
      <c r="AB88" s="882"/>
      <c r="AC88" s="882"/>
      <c r="AD88" s="882"/>
      <c r="AE88" s="882"/>
      <c r="AF88" s="885"/>
      <c r="AG88" s="885"/>
      <c r="AH88" s="885"/>
      <c r="AI88" s="885"/>
      <c r="AJ88" s="885"/>
      <c r="AK88" s="882"/>
      <c r="AL88" s="882"/>
      <c r="AM88" s="882"/>
      <c r="AN88" s="882"/>
      <c r="AO88" s="882"/>
      <c r="AP88" s="885"/>
      <c r="AQ88" s="885"/>
      <c r="AR88" s="885"/>
      <c r="AS88" s="885"/>
      <c r="AT88" s="885"/>
      <c r="AU88" s="885"/>
      <c r="AV88" s="885"/>
      <c r="AW88" s="885"/>
      <c r="AX88" s="885"/>
      <c r="AY88" s="885"/>
      <c r="AZ88" s="890"/>
      <c r="BA88" s="890"/>
      <c r="BB88" s="890"/>
      <c r="BC88" s="890"/>
      <c r="BD88" s="891"/>
      <c r="BE88" s="241"/>
      <c r="BF88" s="241"/>
      <c r="BG88" s="241"/>
      <c r="BH88" s="241"/>
      <c r="BI88" s="241"/>
      <c r="BJ88" s="241"/>
      <c r="BK88" s="241"/>
      <c r="BL88" s="241"/>
      <c r="BM88" s="241"/>
      <c r="BN88" s="241"/>
      <c r="BO88" s="241"/>
      <c r="BP88" s="241"/>
      <c r="BQ88" s="238">
        <v>82</v>
      </c>
      <c r="BR88" s="243"/>
      <c r="BS88" s="900"/>
      <c r="BT88" s="901"/>
      <c r="BU88" s="901"/>
      <c r="BV88" s="901"/>
      <c r="BW88" s="901"/>
      <c r="BX88" s="901"/>
      <c r="BY88" s="901"/>
      <c r="BZ88" s="901"/>
      <c r="CA88" s="901"/>
      <c r="CB88" s="901"/>
      <c r="CC88" s="901"/>
      <c r="CD88" s="901"/>
      <c r="CE88" s="901"/>
      <c r="CF88" s="901"/>
      <c r="CG88" s="906"/>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0"/>
      <c r="BT89" s="901"/>
      <c r="BU89" s="901"/>
      <c r="BV89" s="901"/>
      <c r="BW89" s="901"/>
      <c r="BX89" s="901"/>
      <c r="BY89" s="901"/>
      <c r="BZ89" s="901"/>
      <c r="CA89" s="901"/>
      <c r="CB89" s="901"/>
      <c r="CC89" s="901"/>
      <c r="CD89" s="901"/>
      <c r="CE89" s="901"/>
      <c r="CF89" s="901"/>
      <c r="CG89" s="906"/>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0"/>
      <c r="BT90" s="901"/>
      <c r="BU90" s="901"/>
      <c r="BV90" s="901"/>
      <c r="BW90" s="901"/>
      <c r="BX90" s="901"/>
      <c r="BY90" s="901"/>
      <c r="BZ90" s="901"/>
      <c r="CA90" s="901"/>
      <c r="CB90" s="901"/>
      <c r="CC90" s="901"/>
      <c r="CD90" s="901"/>
      <c r="CE90" s="901"/>
      <c r="CF90" s="901"/>
      <c r="CG90" s="906"/>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0"/>
      <c r="BT91" s="901"/>
      <c r="BU91" s="901"/>
      <c r="BV91" s="901"/>
      <c r="BW91" s="901"/>
      <c r="BX91" s="901"/>
      <c r="BY91" s="901"/>
      <c r="BZ91" s="901"/>
      <c r="CA91" s="901"/>
      <c r="CB91" s="901"/>
      <c r="CC91" s="901"/>
      <c r="CD91" s="901"/>
      <c r="CE91" s="901"/>
      <c r="CF91" s="901"/>
      <c r="CG91" s="906"/>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0"/>
      <c r="BT92" s="901"/>
      <c r="BU92" s="901"/>
      <c r="BV92" s="901"/>
      <c r="BW92" s="901"/>
      <c r="BX92" s="901"/>
      <c r="BY92" s="901"/>
      <c r="BZ92" s="901"/>
      <c r="CA92" s="901"/>
      <c r="CB92" s="901"/>
      <c r="CC92" s="901"/>
      <c r="CD92" s="901"/>
      <c r="CE92" s="901"/>
      <c r="CF92" s="901"/>
      <c r="CG92" s="906"/>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0"/>
      <c r="BT93" s="901"/>
      <c r="BU93" s="901"/>
      <c r="BV93" s="901"/>
      <c r="BW93" s="901"/>
      <c r="BX93" s="901"/>
      <c r="BY93" s="901"/>
      <c r="BZ93" s="901"/>
      <c r="CA93" s="901"/>
      <c r="CB93" s="901"/>
      <c r="CC93" s="901"/>
      <c r="CD93" s="901"/>
      <c r="CE93" s="901"/>
      <c r="CF93" s="901"/>
      <c r="CG93" s="906"/>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0"/>
      <c r="BT94" s="901"/>
      <c r="BU94" s="901"/>
      <c r="BV94" s="901"/>
      <c r="BW94" s="901"/>
      <c r="BX94" s="901"/>
      <c r="BY94" s="901"/>
      <c r="BZ94" s="901"/>
      <c r="CA94" s="901"/>
      <c r="CB94" s="901"/>
      <c r="CC94" s="901"/>
      <c r="CD94" s="901"/>
      <c r="CE94" s="901"/>
      <c r="CF94" s="901"/>
      <c r="CG94" s="906"/>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0"/>
      <c r="BT95" s="901"/>
      <c r="BU95" s="901"/>
      <c r="BV95" s="901"/>
      <c r="BW95" s="901"/>
      <c r="BX95" s="901"/>
      <c r="BY95" s="901"/>
      <c r="BZ95" s="901"/>
      <c r="CA95" s="901"/>
      <c r="CB95" s="901"/>
      <c r="CC95" s="901"/>
      <c r="CD95" s="901"/>
      <c r="CE95" s="901"/>
      <c r="CF95" s="901"/>
      <c r="CG95" s="906"/>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0"/>
      <c r="BT96" s="901"/>
      <c r="BU96" s="901"/>
      <c r="BV96" s="901"/>
      <c r="BW96" s="901"/>
      <c r="BX96" s="901"/>
      <c r="BY96" s="901"/>
      <c r="BZ96" s="901"/>
      <c r="CA96" s="901"/>
      <c r="CB96" s="901"/>
      <c r="CC96" s="901"/>
      <c r="CD96" s="901"/>
      <c r="CE96" s="901"/>
      <c r="CF96" s="901"/>
      <c r="CG96" s="906"/>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0"/>
      <c r="BT97" s="901"/>
      <c r="BU97" s="901"/>
      <c r="BV97" s="901"/>
      <c r="BW97" s="901"/>
      <c r="BX97" s="901"/>
      <c r="BY97" s="901"/>
      <c r="BZ97" s="901"/>
      <c r="CA97" s="901"/>
      <c r="CB97" s="901"/>
      <c r="CC97" s="901"/>
      <c r="CD97" s="901"/>
      <c r="CE97" s="901"/>
      <c r="CF97" s="901"/>
      <c r="CG97" s="906"/>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0"/>
      <c r="BT98" s="901"/>
      <c r="BU98" s="901"/>
      <c r="BV98" s="901"/>
      <c r="BW98" s="901"/>
      <c r="BX98" s="901"/>
      <c r="BY98" s="901"/>
      <c r="BZ98" s="901"/>
      <c r="CA98" s="901"/>
      <c r="CB98" s="901"/>
      <c r="CC98" s="901"/>
      <c r="CD98" s="901"/>
      <c r="CE98" s="901"/>
      <c r="CF98" s="901"/>
      <c r="CG98" s="906"/>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0"/>
      <c r="BT99" s="901"/>
      <c r="BU99" s="901"/>
      <c r="BV99" s="901"/>
      <c r="BW99" s="901"/>
      <c r="BX99" s="901"/>
      <c r="BY99" s="901"/>
      <c r="BZ99" s="901"/>
      <c r="CA99" s="901"/>
      <c r="CB99" s="901"/>
      <c r="CC99" s="901"/>
      <c r="CD99" s="901"/>
      <c r="CE99" s="901"/>
      <c r="CF99" s="901"/>
      <c r="CG99" s="906"/>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0"/>
      <c r="BT100" s="901"/>
      <c r="BU100" s="901"/>
      <c r="BV100" s="901"/>
      <c r="BW100" s="901"/>
      <c r="BX100" s="901"/>
      <c r="BY100" s="901"/>
      <c r="BZ100" s="901"/>
      <c r="CA100" s="901"/>
      <c r="CB100" s="901"/>
      <c r="CC100" s="901"/>
      <c r="CD100" s="901"/>
      <c r="CE100" s="901"/>
      <c r="CF100" s="901"/>
      <c r="CG100" s="906"/>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0"/>
      <c r="BT101" s="901"/>
      <c r="BU101" s="901"/>
      <c r="BV101" s="901"/>
      <c r="BW101" s="901"/>
      <c r="BX101" s="901"/>
      <c r="BY101" s="901"/>
      <c r="BZ101" s="901"/>
      <c r="CA101" s="901"/>
      <c r="CB101" s="901"/>
      <c r="CC101" s="901"/>
      <c r="CD101" s="901"/>
      <c r="CE101" s="901"/>
      <c r="CF101" s="901"/>
      <c r="CG101" s="906"/>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c r="CS102" s="893"/>
      <c r="CT102" s="893"/>
      <c r="CU102" s="893"/>
      <c r="CV102" s="930"/>
      <c r="CW102" s="929"/>
      <c r="CX102" s="893"/>
      <c r="CY102" s="893"/>
      <c r="CZ102" s="893"/>
      <c r="DA102" s="930"/>
      <c r="DB102" s="929"/>
      <c r="DC102" s="893"/>
      <c r="DD102" s="893"/>
      <c r="DE102" s="893"/>
      <c r="DF102" s="930"/>
      <c r="DG102" s="929"/>
      <c r="DH102" s="893"/>
      <c r="DI102" s="893"/>
      <c r="DJ102" s="893"/>
      <c r="DK102" s="930"/>
      <c r="DL102" s="929"/>
      <c r="DM102" s="893"/>
      <c r="DN102" s="893"/>
      <c r="DO102" s="893"/>
      <c r="DP102" s="930"/>
      <c r="DQ102" s="929"/>
      <c r="DR102" s="893"/>
      <c r="DS102" s="893"/>
      <c r="DT102" s="893"/>
      <c r="DU102" s="930"/>
      <c r="DV102" s="825"/>
      <c r="DW102" s="826"/>
      <c r="DX102" s="826"/>
      <c r="DY102" s="826"/>
      <c r="DZ102" s="95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402</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403</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6" t="s">
        <v>406</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407</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409</v>
      </c>
      <c r="AB109" s="932"/>
      <c r="AC109" s="932"/>
      <c r="AD109" s="932"/>
      <c r="AE109" s="933"/>
      <c r="AF109" s="931" t="s">
        <v>410</v>
      </c>
      <c r="AG109" s="932"/>
      <c r="AH109" s="932"/>
      <c r="AI109" s="932"/>
      <c r="AJ109" s="933"/>
      <c r="AK109" s="931" t="s">
        <v>294</v>
      </c>
      <c r="AL109" s="932"/>
      <c r="AM109" s="932"/>
      <c r="AN109" s="932"/>
      <c r="AO109" s="933"/>
      <c r="AP109" s="931" t="s">
        <v>411</v>
      </c>
      <c r="AQ109" s="932"/>
      <c r="AR109" s="932"/>
      <c r="AS109" s="932"/>
      <c r="AT109" s="934"/>
      <c r="AU109" s="95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409</v>
      </c>
      <c r="BR109" s="932"/>
      <c r="BS109" s="932"/>
      <c r="BT109" s="932"/>
      <c r="BU109" s="933"/>
      <c r="BV109" s="931" t="s">
        <v>410</v>
      </c>
      <c r="BW109" s="932"/>
      <c r="BX109" s="932"/>
      <c r="BY109" s="932"/>
      <c r="BZ109" s="933"/>
      <c r="CA109" s="931" t="s">
        <v>294</v>
      </c>
      <c r="CB109" s="932"/>
      <c r="CC109" s="932"/>
      <c r="CD109" s="932"/>
      <c r="CE109" s="933"/>
      <c r="CF109" s="952" t="s">
        <v>411</v>
      </c>
      <c r="CG109" s="952"/>
      <c r="CH109" s="952"/>
      <c r="CI109" s="952"/>
      <c r="CJ109" s="952"/>
      <c r="CK109" s="931"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409</v>
      </c>
      <c r="DH109" s="932"/>
      <c r="DI109" s="932"/>
      <c r="DJ109" s="932"/>
      <c r="DK109" s="933"/>
      <c r="DL109" s="931" t="s">
        <v>410</v>
      </c>
      <c r="DM109" s="932"/>
      <c r="DN109" s="932"/>
      <c r="DO109" s="932"/>
      <c r="DP109" s="933"/>
      <c r="DQ109" s="931" t="s">
        <v>294</v>
      </c>
      <c r="DR109" s="932"/>
      <c r="DS109" s="932"/>
      <c r="DT109" s="932"/>
      <c r="DU109" s="933"/>
      <c r="DV109" s="931" t="s">
        <v>411</v>
      </c>
      <c r="DW109" s="932"/>
      <c r="DX109" s="932"/>
      <c r="DY109" s="932"/>
      <c r="DZ109" s="934"/>
    </row>
    <row r="110" spans="1:131" s="230" customFormat="1" ht="26.25" customHeight="1" x14ac:dyDescent="0.2">
      <c r="A110" s="935" t="s">
        <v>413</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3776644</v>
      </c>
      <c r="AB110" s="939"/>
      <c r="AC110" s="939"/>
      <c r="AD110" s="939"/>
      <c r="AE110" s="940"/>
      <c r="AF110" s="941">
        <v>3442861</v>
      </c>
      <c r="AG110" s="939"/>
      <c r="AH110" s="939"/>
      <c r="AI110" s="939"/>
      <c r="AJ110" s="940"/>
      <c r="AK110" s="941">
        <v>3377262</v>
      </c>
      <c r="AL110" s="939"/>
      <c r="AM110" s="939"/>
      <c r="AN110" s="939"/>
      <c r="AO110" s="940"/>
      <c r="AP110" s="942">
        <v>22.1</v>
      </c>
      <c r="AQ110" s="943"/>
      <c r="AR110" s="943"/>
      <c r="AS110" s="943"/>
      <c r="AT110" s="944"/>
      <c r="AU110" s="945" t="s">
        <v>69</v>
      </c>
      <c r="AV110" s="946"/>
      <c r="AW110" s="946"/>
      <c r="AX110" s="946"/>
      <c r="AY110" s="946"/>
      <c r="AZ110" s="968" t="s">
        <v>414</v>
      </c>
      <c r="BA110" s="936"/>
      <c r="BB110" s="936"/>
      <c r="BC110" s="936"/>
      <c r="BD110" s="936"/>
      <c r="BE110" s="936"/>
      <c r="BF110" s="936"/>
      <c r="BG110" s="936"/>
      <c r="BH110" s="936"/>
      <c r="BI110" s="936"/>
      <c r="BJ110" s="936"/>
      <c r="BK110" s="936"/>
      <c r="BL110" s="936"/>
      <c r="BM110" s="936"/>
      <c r="BN110" s="936"/>
      <c r="BO110" s="936"/>
      <c r="BP110" s="937"/>
      <c r="BQ110" s="969">
        <v>39112169</v>
      </c>
      <c r="BR110" s="970"/>
      <c r="BS110" s="970"/>
      <c r="BT110" s="970"/>
      <c r="BU110" s="970"/>
      <c r="BV110" s="970">
        <v>38728958</v>
      </c>
      <c r="BW110" s="970"/>
      <c r="BX110" s="970"/>
      <c r="BY110" s="970"/>
      <c r="BZ110" s="970"/>
      <c r="CA110" s="970">
        <v>39271663</v>
      </c>
      <c r="CB110" s="970"/>
      <c r="CC110" s="970"/>
      <c r="CD110" s="970"/>
      <c r="CE110" s="970"/>
      <c r="CF110" s="983">
        <v>257.2</v>
      </c>
      <c r="CG110" s="984"/>
      <c r="CH110" s="984"/>
      <c r="CI110" s="984"/>
      <c r="CJ110" s="984"/>
      <c r="CK110" s="985" t="s">
        <v>415</v>
      </c>
      <c r="CL110" s="986"/>
      <c r="CM110" s="968" t="s">
        <v>416</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2">
      <c r="A111" s="973" t="s">
        <v>417</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418</v>
      </c>
      <c r="BA111" s="962"/>
      <c r="BB111" s="962"/>
      <c r="BC111" s="962"/>
      <c r="BD111" s="962"/>
      <c r="BE111" s="962"/>
      <c r="BF111" s="962"/>
      <c r="BG111" s="962"/>
      <c r="BH111" s="962"/>
      <c r="BI111" s="962"/>
      <c r="BJ111" s="962"/>
      <c r="BK111" s="962"/>
      <c r="BL111" s="962"/>
      <c r="BM111" s="962"/>
      <c r="BN111" s="962"/>
      <c r="BO111" s="962"/>
      <c r="BP111" s="963"/>
      <c r="BQ111" s="964">
        <v>324149</v>
      </c>
      <c r="BR111" s="965"/>
      <c r="BS111" s="965"/>
      <c r="BT111" s="965"/>
      <c r="BU111" s="965"/>
      <c r="BV111" s="965">
        <v>221691</v>
      </c>
      <c r="BW111" s="965"/>
      <c r="BX111" s="965"/>
      <c r="BY111" s="965"/>
      <c r="BZ111" s="965"/>
      <c r="CA111" s="965">
        <v>253392</v>
      </c>
      <c r="CB111" s="965"/>
      <c r="CC111" s="965"/>
      <c r="CD111" s="965"/>
      <c r="CE111" s="965"/>
      <c r="CF111" s="959">
        <v>1.7</v>
      </c>
      <c r="CG111" s="960"/>
      <c r="CH111" s="960"/>
      <c r="CI111" s="960"/>
      <c r="CJ111" s="960"/>
      <c r="CK111" s="987"/>
      <c r="CL111" s="988"/>
      <c r="CM111" s="961" t="s">
        <v>419</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2">
      <c r="A112" s="991" t="s">
        <v>420</v>
      </c>
      <c r="B112" s="992"/>
      <c r="C112" s="962" t="s">
        <v>421</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422</v>
      </c>
      <c r="BA112" s="962"/>
      <c r="BB112" s="962"/>
      <c r="BC112" s="962"/>
      <c r="BD112" s="962"/>
      <c r="BE112" s="962"/>
      <c r="BF112" s="962"/>
      <c r="BG112" s="962"/>
      <c r="BH112" s="962"/>
      <c r="BI112" s="962"/>
      <c r="BJ112" s="962"/>
      <c r="BK112" s="962"/>
      <c r="BL112" s="962"/>
      <c r="BM112" s="962"/>
      <c r="BN112" s="962"/>
      <c r="BO112" s="962"/>
      <c r="BP112" s="963"/>
      <c r="BQ112" s="964">
        <v>18306719</v>
      </c>
      <c r="BR112" s="965"/>
      <c r="BS112" s="965"/>
      <c r="BT112" s="965"/>
      <c r="BU112" s="965"/>
      <c r="BV112" s="965">
        <v>17153673</v>
      </c>
      <c r="BW112" s="965"/>
      <c r="BX112" s="965"/>
      <c r="BY112" s="965"/>
      <c r="BZ112" s="965"/>
      <c r="CA112" s="965">
        <v>16262139</v>
      </c>
      <c r="CB112" s="965"/>
      <c r="CC112" s="965"/>
      <c r="CD112" s="965"/>
      <c r="CE112" s="965"/>
      <c r="CF112" s="959">
        <v>106.5</v>
      </c>
      <c r="CG112" s="960"/>
      <c r="CH112" s="960"/>
      <c r="CI112" s="960"/>
      <c r="CJ112" s="960"/>
      <c r="CK112" s="987"/>
      <c r="CL112" s="988"/>
      <c r="CM112" s="961" t="s">
        <v>423</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2">
      <c r="A113" s="993"/>
      <c r="B113" s="994"/>
      <c r="C113" s="962" t="s">
        <v>424</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1710880</v>
      </c>
      <c r="AB113" s="977"/>
      <c r="AC113" s="977"/>
      <c r="AD113" s="977"/>
      <c r="AE113" s="978"/>
      <c r="AF113" s="979">
        <v>1424355</v>
      </c>
      <c r="AG113" s="977"/>
      <c r="AH113" s="977"/>
      <c r="AI113" s="977"/>
      <c r="AJ113" s="978"/>
      <c r="AK113" s="979">
        <v>1424581</v>
      </c>
      <c r="AL113" s="977"/>
      <c r="AM113" s="977"/>
      <c r="AN113" s="977"/>
      <c r="AO113" s="978"/>
      <c r="AP113" s="980">
        <v>9.3000000000000007</v>
      </c>
      <c r="AQ113" s="981"/>
      <c r="AR113" s="981"/>
      <c r="AS113" s="981"/>
      <c r="AT113" s="982"/>
      <c r="AU113" s="947"/>
      <c r="AV113" s="948"/>
      <c r="AW113" s="948"/>
      <c r="AX113" s="948"/>
      <c r="AY113" s="948"/>
      <c r="AZ113" s="961" t="s">
        <v>425</v>
      </c>
      <c r="BA113" s="962"/>
      <c r="BB113" s="962"/>
      <c r="BC113" s="962"/>
      <c r="BD113" s="962"/>
      <c r="BE113" s="962"/>
      <c r="BF113" s="962"/>
      <c r="BG113" s="962"/>
      <c r="BH113" s="962"/>
      <c r="BI113" s="962"/>
      <c r="BJ113" s="962"/>
      <c r="BK113" s="962"/>
      <c r="BL113" s="962"/>
      <c r="BM113" s="962"/>
      <c r="BN113" s="962"/>
      <c r="BO113" s="962"/>
      <c r="BP113" s="963"/>
      <c r="BQ113" s="964">
        <v>647484</v>
      </c>
      <c r="BR113" s="965"/>
      <c r="BS113" s="965"/>
      <c r="BT113" s="965"/>
      <c r="BU113" s="965"/>
      <c r="BV113" s="965">
        <v>647484</v>
      </c>
      <c r="BW113" s="965"/>
      <c r="BX113" s="965"/>
      <c r="BY113" s="965"/>
      <c r="BZ113" s="965"/>
      <c r="CA113" s="965">
        <v>651698</v>
      </c>
      <c r="CB113" s="965"/>
      <c r="CC113" s="965"/>
      <c r="CD113" s="965"/>
      <c r="CE113" s="965"/>
      <c r="CF113" s="959">
        <v>4.3</v>
      </c>
      <c r="CG113" s="960"/>
      <c r="CH113" s="960"/>
      <c r="CI113" s="960"/>
      <c r="CJ113" s="960"/>
      <c r="CK113" s="987"/>
      <c r="CL113" s="988"/>
      <c r="CM113" s="961" t="s">
        <v>426</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2">
      <c r="A114" s="993"/>
      <c r="B114" s="994"/>
      <c r="C114" s="962" t="s">
        <v>427</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t="s">
        <v>122</v>
      </c>
      <c r="AB114" s="998"/>
      <c r="AC114" s="998"/>
      <c r="AD114" s="998"/>
      <c r="AE114" s="999"/>
      <c r="AF114" s="1000">
        <v>1254</v>
      </c>
      <c r="AG114" s="998"/>
      <c r="AH114" s="998"/>
      <c r="AI114" s="998"/>
      <c r="AJ114" s="999"/>
      <c r="AK114" s="1000">
        <v>9867</v>
      </c>
      <c r="AL114" s="998"/>
      <c r="AM114" s="998"/>
      <c r="AN114" s="998"/>
      <c r="AO114" s="999"/>
      <c r="AP114" s="1001">
        <v>0.1</v>
      </c>
      <c r="AQ114" s="1002"/>
      <c r="AR114" s="1002"/>
      <c r="AS114" s="1002"/>
      <c r="AT114" s="1003"/>
      <c r="AU114" s="947"/>
      <c r="AV114" s="948"/>
      <c r="AW114" s="948"/>
      <c r="AX114" s="948"/>
      <c r="AY114" s="948"/>
      <c r="AZ114" s="961" t="s">
        <v>428</v>
      </c>
      <c r="BA114" s="962"/>
      <c r="BB114" s="962"/>
      <c r="BC114" s="962"/>
      <c r="BD114" s="962"/>
      <c r="BE114" s="962"/>
      <c r="BF114" s="962"/>
      <c r="BG114" s="962"/>
      <c r="BH114" s="962"/>
      <c r="BI114" s="962"/>
      <c r="BJ114" s="962"/>
      <c r="BK114" s="962"/>
      <c r="BL114" s="962"/>
      <c r="BM114" s="962"/>
      <c r="BN114" s="962"/>
      <c r="BO114" s="962"/>
      <c r="BP114" s="963"/>
      <c r="BQ114" s="964">
        <v>3838018</v>
      </c>
      <c r="BR114" s="965"/>
      <c r="BS114" s="965"/>
      <c r="BT114" s="965"/>
      <c r="BU114" s="965"/>
      <c r="BV114" s="965">
        <v>4149968</v>
      </c>
      <c r="BW114" s="965"/>
      <c r="BX114" s="965"/>
      <c r="BY114" s="965"/>
      <c r="BZ114" s="965"/>
      <c r="CA114" s="965">
        <v>4249360</v>
      </c>
      <c r="CB114" s="965"/>
      <c r="CC114" s="965"/>
      <c r="CD114" s="965"/>
      <c r="CE114" s="965"/>
      <c r="CF114" s="959">
        <v>27.8</v>
      </c>
      <c r="CG114" s="960"/>
      <c r="CH114" s="960"/>
      <c r="CI114" s="960"/>
      <c r="CJ114" s="960"/>
      <c r="CK114" s="987"/>
      <c r="CL114" s="988"/>
      <c r="CM114" s="961" t="s">
        <v>429</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2">
      <c r="A115" s="993"/>
      <c r="B115" s="994"/>
      <c r="C115" s="962" t="s">
        <v>430</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18131</v>
      </c>
      <c r="AB115" s="977"/>
      <c r="AC115" s="977"/>
      <c r="AD115" s="977"/>
      <c r="AE115" s="978"/>
      <c r="AF115" s="979">
        <v>17619</v>
      </c>
      <c r="AG115" s="977"/>
      <c r="AH115" s="977"/>
      <c r="AI115" s="977"/>
      <c r="AJ115" s="978"/>
      <c r="AK115" s="979">
        <v>9462</v>
      </c>
      <c r="AL115" s="977"/>
      <c r="AM115" s="977"/>
      <c r="AN115" s="977"/>
      <c r="AO115" s="978"/>
      <c r="AP115" s="980">
        <v>0.1</v>
      </c>
      <c r="AQ115" s="981"/>
      <c r="AR115" s="981"/>
      <c r="AS115" s="981"/>
      <c r="AT115" s="982"/>
      <c r="AU115" s="947"/>
      <c r="AV115" s="948"/>
      <c r="AW115" s="948"/>
      <c r="AX115" s="948"/>
      <c r="AY115" s="948"/>
      <c r="AZ115" s="961" t="s">
        <v>431</v>
      </c>
      <c r="BA115" s="962"/>
      <c r="BB115" s="962"/>
      <c r="BC115" s="962"/>
      <c r="BD115" s="962"/>
      <c r="BE115" s="962"/>
      <c r="BF115" s="962"/>
      <c r="BG115" s="962"/>
      <c r="BH115" s="962"/>
      <c r="BI115" s="962"/>
      <c r="BJ115" s="962"/>
      <c r="BK115" s="962"/>
      <c r="BL115" s="962"/>
      <c r="BM115" s="962"/>
      <c r="BN115" s="962"/>
      <c r="BO115" s="962"/>
      <c r="BP115" s="963"/>
      <c r="BQ115" s="964">
        <v>450372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432</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v>278830</v>
      </c>
      <c r="DH115" s="998"/>
      <c r="DI115" s="998"/>
      <c r="DJ115" s="998"/>
      <c r="DK115" s="999"/>
      <c r="DL115" s="1000">
        <v>185825</v>
      </c>
      <c r="DM115" s="998"/>
      <c r="DN115" s="998"/>
      <c r="DO115" s="998"/>
      <c r="DP115" s="999"/>
      <c r="DQ115" s="1000">
        <v>225420</v>
      </c>
      <c r="DR115" s="998"/>
      <c r="DS115" s="998"/>
      <c r="DT115" s="998"/>
      <c r="DU115" s="999"/>
      <c r="DV115" s="1001">
        <v>1.5</v>
      </c>
      <c r="DW115" s="1002"/>
      <c r="DX115" s="1002"/>
      <c r="DY115" s="1002"/>
      <c r="DZ115" s="1003"/>
    </row>
    <row r="116" spans="1:130" s="230" customFormat="1" ht="26.25" customHeight="1" x14ac:dyDescent="0.2">
      <c r="A116" s="995"/>
      <c r="B116" s="996"/>
      <c r="C116" s="1004" t="s">
        <v>433</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434</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435</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v>45319</v>
      </c>
      <c r="DH116" s="998"/>
      <c r="DI116" s="998"/>
      <c r="DJ116" s="998"/>
      <c r="DK116" s="999"/>
      <c r="DL116" s="1000">
        <v>35866</v>
      </c>
      <c r="DM116" s="998"/>
      <c r="DN116" s="998"/>
      <c r="DO116" s="998"/>
      <c r="DP116" s="999"/>
      <c r="DQ116" s="1000">
        <v>27972</v>
      </c>
      <c r="DR116" s="998"/>
      <c r="DS116" s="998"/>
      <c r="DT116" s="998"/>
      <c r="DU116" s="999"/>
      <c r="DV116" s="1001">
        <v>0.2</v>
      </c>
      <c r="DW116" s="1002"/>
      <c r="DX116" s="1002"/>
      <c r="DY116" s="1002"/>
      <c r="DZ116" s="1003"/>
    </row>
    <row r="117" spans="1:130" s="230" customFormat="1" ht="26.25" customHeight="1" x14ac:dyDescent="0.2">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436</v>
      </c>
      <c r="Z117" s="933"/>
      <c r="AA117" s="1017">
        <v>5505655</v>
      </c>
      <c r="AB117" s="1018"/>
      <c r="AC117" s="1018"/>
      <c r="AD117" s="1018"/>
      <c r="AE117" s="1019"/>
      <c r="AF117" s="1020">
        <v>4886089</v>
      </c>
      <c r="AG117" s="1018"/>
      <c r="AH117" s="1018"/>
      <c r="AI117" s="1018"/>
      <c r="AJ117" s="1019"/>
      <c r="AK117" s="1020">
        <v>4821172</v>
      </c>
      <c r="AL117" s="1018"/>
      <c r="AM117" s="1018"/>
      <c r="AN117" s="1018"/>
      <c r="AO117" s="1019"/>
      <c r="AP117" s="1021"/>
      <c r="AQ117" s="1022"/>
      <c r="AR117" s="1022"/>
      <c r="AS117" s="1022"/>
      <c r="AT117" s="1023"/>
      <c r="AU117" s="947"/>
      <c r="AV117" s="948"/>
      <c r="AW117" s="948"/>
      <c r="AX117" s="948"/>
      <c r="AY117" s="948"/>
      <c r="AZ117" s="1013" t="s">
        <v>437</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438</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2">
      <c r="A118" s="95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409</v>
      </c>
      <c r="AB118" s="932"/>
      <c r="AC118" s="932"/>
      <c r="AD118" s="932"/>
      <c r="AE118" s="933"/>
      <c r="AF118" s="931" t="s">
        <v>410</v>
      </c>
      <c r="AG118" s="932"/>
      <c r="AH118" s="932"/>
      <c r="AI118" s="932"/>
      <c r="AJ118" s="933"/>
      <c r="AK118" s="931" t="s">
        <v>294</v>
      </c>
      <c r="AL118" s="932"/>
      <c r="AM118" s="932"/>
      <c r="AN118" s="932"/>
      <c r="AO118" s="933"/>
      <c r="AP118" s="1009" t="s">
        <v>411</v>
      </c>
      <c r="AQ118" s="1010"/>
      <c r="AR118" s="1010"/>
      <c r="AS118" s="1010"/>
      <c r="AT118" s="1011"/>
      <c r="AU118" s="947"/>
      <c r="AV118" s="948"/>
      <c r="AW118" s="948"/>
      <c r="AX118" s="948"/>
      <c r="AY118" s="948"/>
      <c r="AZ118" s="1012" t="s">
        <v>439</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440</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2">
      <c r="A119" s="1095" t="s">
        <v>415</v>
      </c>
      <c r="B119" s="986"/>
      <c r="C119" s="968" t="s">
        <v>416</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441</v>
      </c>
      <c r="BP119" s="1044"/>
      <c r="BQ119" s="1038">
        <v>62678911</v>
      </c>
      <c r="BR119" s="1039"/>
      <c r="BS119" s="1039"/>
      <c r="BT119" s="1039"/>
      <c r="BU119" s="1039"/>
      <c r="BV119" s="1039">
        <v>60901774</v>
      </c>
      <c r="BW119" s="1039"/>
      <c r="BX119" s="1039"/>
      <c r="BY119" s="1039"/>
      <c r="BZ119" s="1039"/>
      <c r="CA119" s="1039">
        <v>60688252</v>
      </c>
      <c r="CB119" s="1039"/>
      <c r="CC119" s="1039"/>
      <c r="CD119" s="1039"/>
      <c r="CE119" s="1039"/>
      <c r="CF119" s="1040"/>
      <c r="CG119" s="1041"/>
      <c r="CH119" s="1041"/>
      <c r="CI119" s="1041"/>
      <c r="CJ119" s="1042"/>
      <c r="CK119" s="989"/>
      <c r="CL119" s="990"/>
      <c r="CM119" s="1012" t="s">
        <v>442</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2">
      <c r="A120" s="1096"/>
      <c r="B120" s="988"/>
      <c r="C120" s="961" t="s">
        <v>419</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443</v>
      </c>
      <c r="AV120" s="1031"/>
      <c r="AW120" s="1031"/>
      <c r="AX120" s="1031"/>
      <c r="AY120" s="1032"/>
      <c r="AZ120" s="968" t="s">
        <v>444</v>
      </c>
      <c r="BA120" s="936"/>
      <c r="BB120" s="936"/>
      <c r="BC120" s="936"/>
      <c r="BD120" s="936"/>
      <c r="BE120" s="936"/>
      <c r="BF120" s="936"/>
      <c r="BG120" s="936"/>
      <c r="BH120" s="936"/>
      <c r="BI120" s="936"/>
      <c r="BJ120" s="936"/>
      <c r="BK120" s="936"/>
      <c r="BL120" s="936"/>
      <c r="BM120" s="936"/>
      <c r="BN120" s="936"/>
      <c r="BO120" s="936"/>
      <c r="BP120" s="937"/>
      <c r="BQ120" s="969">
        <v>6204751</v>
      </c>
      <c r="BR120" s="970"/>
      <c r="BS120" s="970"/>
      <c r="BT120" s="970"/>
      <c r="BU120" s="970"/>
      <c r="BV120" s="970">
        <v>6245664</v>
      </c>
      <c r="BW120" s="970"/>
      <c r="BX120" s="970"/>
      <c r="BY120" s="970"/>
      <c r="BZ120" s="970"/>
      <c r="CA120" s="970">
        <v>5809459</v>
      </c>
      <c r="CB120" s="970"/>
      <c r="CC120" s="970"/>
      <c r="CD120" s="970"/>
      <c r="CE120" s="970"/>
      <c r="CF120" s="983">
        <v>38</v>
      </c>
      <c r="CG120" s="984"/>
      <c r="CH120" s="984"/>
      <c r="CI120" s="984"/>
      <c r="CJ120" s="984"/>
      <c r="CK120" s="1045" t="s">
        <v>445</v>
      </c>
      <c r="CL120" s="1046"/>
      <c r="CM120" s="1046"/>
      <c r="CN120" s="1046"/>
      <c r="CO120" s="1047"/>
      <c r="CP120" s="1053" t="s">
        <v>394</v>
      </c>
      <c r="CQ120" s="1054"/>
      <c r="CR120" s="1054"/>
      <c r="CS120" s="1054"/>
      <c r="CT120" s="1054"/>
      <c r="CU120" s="1054"/>
      <c r="CV120" s="1054"/>
      <c r="CW120" s="1054"/>
      <c r="CX120" s="1054"/>
      <c r="CY120" s="1054"/>
      <c r="CZ120" s="1054"/>
      <c r="DA120" s="1054"/>
      <c r="DB120" s="1054"/>
      <c r="DC120" s="1054"/>
      <c r="DD120" s="1054"/>
      <c r="DE120" s="1054"/>
      <c r="DF120" s="1055"/>
      <c r="DG120" s="969">
        <v>13614130</v>
      </c>
      <c r="DH120" s="970"/>
      <c r="DI120" s="970"/>
      <c r="DJ120" s="970"/>
      <c r="DK120" s="970"/>
      <c r="DL120" s="970">
        <v>12867117</v>
      </c>
      <c r="DM120" s="970"/>
      <c r="DN120" s="970"/>
      <c r="DO120" s="970"/>
      <c r="DP120" s="970"/>
      <c r="DQ120" s="970">
        <v>12378197</v>
      </c>
      <c r="DR120" s="970"/>
      <c r="DS120" s="970"/>
      <c r="DT120" s="970"/>
      <c r="DU120" s="970"/>
      <c r="DV120" s="971">
        <v>81.099999999999994</v>
      </c>
      <c r="DW120" s="971"/>
      <c r="DX120" s="971"/>
      <c r="DY120" s="971"/>
      <c r="DZ120" s="972"/>
    </row>
    <row r="121" spans="1:130" s="230" customFormat="1" ht="26.25" customHeight="1" x14ac:dyDescent="0.2">
      <c r="A121" s="1096"/>
      <c r="B121" s="988"/>
      <c r="C121" s="1013" t="s">
        <v>446</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447</v>
      </c>
      <c r="BA121" s="962"/>
      <c r="BB121" s="962"/>
      <c r="BC121" s="962"/>
      <c r="BD121" s="962"/>
      <c r="BE121" s="962"/>
      <c r="BF121" s="962"/>
      <c r="BG121" s="962"/>
      <c r="BH121" s="962"/>
      <c r="BI121" s="962"/>
      <c r="BJ121" s="962"/>
      <c r="BK121" s="962"/>
      <c r="BL121" s="962"/>
      <c r="BM121" s="962"/>
      <c r="BN121" s="962"/>
      <c r="BO121" s="962"/>
      <c r="BP121" s="963"/>
      <c r="BQ121" s="964">
        <v>4732583</v>
      </c>
      <c r="BR121" s="965"/>
      <c r="BS121" s="965"/>
      <c r="BT121" s="965"/>
      <c r="BU121" s="965"/>
      <c r="BV121" s="965">
        <v>4289405</v>
      </c>
      <c r="BW121" s="965"/>
      <c r="BX121" s="965"/>
      <c r="BY121" s="965"/>
      <c r="BZ121" s="965"/>
      <c r="CA121" s="965">
        <v>4845374</v>
      </c>
      <c r="CB121" s="965"/>
      <c r="CC121" s="965"/>
      <c r="CD121" s="965"/>
      <c r="CE121" s="965"/>
      <c r="CF121" s="959">
        <v>31.7</v>
      </c>
      <c r="CG121" s="960"/>
      <c r="CH121" s="960"/>
      <c r="CI121" s="960"/>
      <c r="CJ121" s="960"/>
      <c r="CK121" s="1048"/>
      <c r="CL121" s="1049"/>
      <c r="CM121" s="1049"/>
      <c r="CN121" s="1049"/>
      <c r="CO121" s="1050"/>
      <c r="CP121" s="1058" t="s">
        <v>391</v>
      </c>
      <c r="CQ121" s="1059"/>
      <c r="CR121" s="1059"/>
      <c r="CS121" s="1059"/>
      <c r="CT121" s="1059"/>
      <c r="CU121" s="1059"/>
      <c r="CV121" s="1059"/>
      <c r="CW121" s="1059"/>
      <c r="CX121" s="1059"/>
      <c r="CY121" s="1059"/>
      <c r="CZ121" s="1059"/>
      <c r="DA121" s="1059"/>
      <c r="DB121" s="1059"/>
      <c r="DC121" s="1059"/>
      <c r="DD121" s="1059"/>
      <c r="DE121" s="1059"/>
      <c r="DF121" s="1060"/>
      <c r="DG121" s="964">
        <v>4668765</v>
      </c>
      <c r="DH121" s="965"/>
      <c r="DI121" s="965"/>
      <c r="DJ121" s="965"/>
      <c r="DK121" s="965"/>
      <c r="DL121" s="965">
        <v>4266032</v>
      </c>
      <c r="DM121" s="965"/>
      <c r="DN121" s="965"/>
      <c r="DO121" s="965"/>
      <c r="DP121" s="965"/>
      <c r="DQ121" s="965">
        <v>3714855</v>
      </c>
      <c r="DR121" s="965"/>
      <c r="DS121" s="965"/>
      <c r="DT121" s="965"/>
      <c r="DU121" s="965"/>
      <c r="DV121" s="966">
        <v>24.3</v>
      </c>
      <c r="DW121" s="966"/>
      <c r="DX121" s="966"/>
      <c r="DY121" s="966"/>
      <c r="DZ121" s="967"/>
    </row>
    <row r="122" spans="1:130" s="230" customFormat="1" ht="26.25" customHeight="1" x14ac:dyDescent="0.2">
      <c r="A122" s="1096"/>
      <c r="B122" s="988"/>
      <c r="C122" s="961" t="s">
        <v>429</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448</v>
      </c>
      <c r="BA122" s="1004"/>
      <c r="BB122" s="1004"/>
      <c r="BC122" s="1004"/>
      <c r="BD122" s="1004"/>
      <c r="BE122" s="1004"/>
      <c r="BF122" s="1004"/>
      <c r="BG122" s="1004"/>
      <c r="BH122" s="1004"/>
      <c r="BI122" s="1004"/>
      <c r="BJ122" s="1004"/>
      <c r="BK122" s="1004"/>
      <c r="BL122" s="1004"/>
      <c r="BM122" s="1004"/>
      <c r="BN122" s="1004"/>
      <c r="BO122" s="1004"/>
      <c r="BP122" s="1005"/>
      <c r="BQ122" s="1038">
        <v>36725472</v>
      </c>
      <c r="BR122" s="1039"/>
      <c r="BS122" s="1039"/>
      <c r="BT122" s="1039"/>
      <c r="BU122" s="1039"/>
      <c r="BV122" s="1039">
        <v>34973060</v>
      </c>
      <c r="BW122" s="1039"/>
      <c r="BX122" s="1039"/>
      <c r="BY122" s="1039"/>
      <c r="BZ122" s="1039"/>
      <c r="CA122" s="1039">
        <v>33721104</v>
      </c>
      <c r="CB122" s="1039"/>
      <c r="CC122" s="1039"/>
      <c r="CD122" s="1039"/>
      <c r="CE122" s="1039"/>
      <c r="CF122" s="1056">
        <v>220.8</v>
      </c>
      <c r="CG122" s="1057"/>
      <c r="CH122" s="1057"/>
      <c r="CI122" s="1057"/>
      <c r="CJ122" s="1057"/>
      <c r="CK122" s="1048"/>
      <c r="CL122" s="1049"/>
      <c r="CM122" s="1049"/>
      <c r="CN122" s="1049"/>
      <c r="CO122" s="1050"/>
      <c r="CP122" s="1058" t="s">
        <v>393</v>
      </c>
      <c r="CQ122" s="1059"/>
      <c r="CR122" s="1059"/>
      <c r="CS122" s="1059"/>
      <c r="CT122" s="1059"/>
      <c r="CU122" s="1059"/>
      <c r="CV122" s="1059"/>
      <c r="CW122" s="1059"/>
      <c r="CX122" s="1059"/>
      <c r="CY122" s="1059"/>
      <c r="CZ122" s="1059"/>
      <c r="DA122" s="1059"/>
      <c r="DB122" s="1059"/>
      <c r="DC122" s="1059"/>
      <c r="DD122" s="1059"/>
      <c r="DE122" s="1059"/>
      <c r="DF122" s="1060"/>
      <c r="DG122" s="964">
        <v>23824</v>
      </c>
      <c r="DH122" s="965"/>
      <c r="DI122" s="965"/>
      <c r="DJ122" s="965"/>
      <c r="DK122" s="965"/>
      <c r="DL122" s="965">
        <v>20524</v>
      </c>
      <c r="DM122" s="965"/>
      <c r="DN122" s="965"/>
      <c r="DO122" s="965"/>
      <c r="DP122" s="965"/>
      <c r="DQ122" s="965">
        <v>169087</v>
      </c>
      <c r="DR122" s="965"/>
      <c r="DS122" s="965"/>
      <c r="DT122" s="965"/>
      <c r="DU122" s="965"/>
      <c r="DV122" s="966">
        <v>1.1000000000000001</v>
      </c>
      <c r="DW122" s="966"/>
      <c r="DX122" s="966"/>
      <c r="DY122" s="966"/>
      <c r="DZ122" s="967"/>
    </row>
    <row r="123" spans="1:130" s="230" customFormat="1" ht="26.25" customHeight="1" x14ac:dyDescent="0.2">
      <c r="A123" s="1096"/>
      <c r="B123" s="988"/>
      <c r="C123" s="961" t="s">
        <v>435</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v>18131</v>
      </c>
      <c r="AB123" s="998"/>
      <c r="AC123" s="998"/>
      <c r="AD123" s="998"/>
      <c r="AE123" s="999"/>
      <c r="AF123" s="1000">
        <v>17619</v>
      </c>
      <c r="AG123" s="998"/>
      <c r="AH123" s="998"/>
      <c r="AI123" s="998"/>
      <c r="AJ123" s="999"/>
      <c r="AK123" s="1000">
        <v>9462</v>
      </c>
      <c r="AL123" s="998"/>
      <c r="AM123" s="998"/>
      <c r="AN123" s="998"/>
      <c r="AO123" s="999"/>
      <c r="AP123" s="1001">
        <v>0.1</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449</v>
      </c>
      <c r="BP123" s="1044"/>
      <c r="BQ123" s="1102">
        <v>47662806</v>
      </c>
      <c r="BR123" s="1103"/>
      <c r="BS123" s="1103"/>
      <c r="BT123" s="1103"/>
      <c r="BU123" s="1103"/>
      <c r="BV123" s="1103">
        <v>45508129</v>
      </c>
      <c r="BW123" s="1103"/>
      <c r="BX123" s="1103"/>
      <c r="BY123" s="1103"/>
      <c r="BZ123" s="1103"/>
      <c r="CA123" s="1103">
        <v>44375937</v>
      </c>
      <c r="CB123" s="1103"/>
      <c r="CC123" s="1103"/>
      <c r="CD123" s="1103"/>
      <c r="CE123" s="1103"/>
      <c r="CF123" s="1040"/>
      <c r="CG123" s="1041"/>
      <c r="CH123" s="1041"/>
      <c r="CI123" s="1041"/>
      <c r="CJ123" s="1042"/>
      <c r="CK123" s="1048"/>
      <c r="CL123" s="1049"/>
      <c r="CM123" s="1049"/>
      <c r="CN123" s="1049"/>
      <c r="CO123" s="1050"/>
      <c r="CP123" s="1058" t="s">
        <v>390</v>
      </c>
      <c r="CQ123" s="1059"/>
      <c r="CR123" s="1059"/>
      <c r="CS123" s="1059"/>
      <c r="CT123" s="1059"/>
      <c r="CU123" s="1059"/>
      <c r="CV123" s="1059"/>
      <c r="CW123" s="1059"/>
      <c r="CX123" s="1059"/>
      <c r="CY123" s="1059"/>
      <c r="CZ123" s="1059"/>
      <c r="DA123" s="1059"/>
      <c r="DB123" s="1059"/>
      <c r="DC123" s="1059"/>
      <c r="DD123" s="1059"/>
      <c r="DE123" s="1059"/>
      <c r="DF123" s="1060"/>
      <c r="DG123" s="997" t="s">
        <v>122</v>
      </c>
      <c r="DH123" s="998"/>
      <c r="DI123" s="998"/>
      <c r="DJ123" s="998"/>
      <c r="DK123" s="999"/>
      <c r="DL123" s="1000" t="s">
        <v>122</v>
      </c>
      <c r="DM123" s="998"/>
      <c r="DN123" s="998"/>
      <c r="DO123" s="998"/>
      <c r="DP123" s="999"/>
      <c r="DQ123" s="1000" t="s">
        <v>122</v>
      </c>
      <c r="DR123" s="998"/>
      <c r="DS123" s="998"/>
      <c r="DT123" s="998"/>
      <c r="DU123" s="999"/>
      <c r="DV123" s="1001" t="s">
        <v>122</v>
      </c>
      <c r="DW123" s="1002"/>
      <c r="DX123" s="1002"/>
      <c r="DY123" s="1002"/>
      <c r="DZ123" s="1003"/>
    </row>
    <row r="124" spans="1:130" s="230" customFormat="1" ht="26.25" customHeight="1" thickBot="1" x14ac:dyDescent="0.25">
      <c r="A124" s="1096"/>
      <c r="B124" s="988"/>
      <c r="C124" s="961" t="s">
        <v>438</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450</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96.6</v>
      </c>
      <c r="BR124" s="1066"/>
      <c r="BS124" s="1066"/>
      <c r="BT124" s="1066"/>
      <c r="BU124" s="1066"/>
      <c r="BV124" s="1066">
        <v>102.7</v>
      </c>
      <c r="BW124" s="1066"/>
      <c r="BX124" s="1066"/>
      <c r="BY124" s="1066"/>
      <c r="BZ124" s="1066"/>
      <c r="CA124" s="1066">
        <v>106.8</v>
      </c>
      <c r="CB124" s="1066"/>
      <c r="CC124" s="1066"/>
      <c r="CD124" s="1066"/>
      <c r="CE124" s="1066"/>
      <c r="CF124" s="1067"/>
      <c r="CG124" s="1068"/>
      <c r="CH124" s="1068"/>
      <c r="CI124" s="1068"/>
      <c r="CJ124" s="1069"/>
      <c r="CK124" s="1051"/>
      <c r="CL124" s="1051"/>
      <c r="CM124" s="1051"/>
      <c r="CN124" s="1051"/>
      <c r="CO124" s="1052"/>
      <c r="CP124" s="1058" t="s">
        <v>451</v>
      </c>
      <c r="CQ124" s="1059"/>
      <c r="CR124" s="1059"/>
      <c r="CS124" s="1059"/>
      <c r="CT124" s="1059"/>
      <c r="CU124" s="1059"/>
      <c r="CV124" s="1059"/>
      <c r="CW124" s="1059"/>
      <c r="CX124" s="1059"/>
      <c r="CY124" s="1059"/>
      <c r="CZ124" s="1059"/>
      <c r="DA124" s="1059"/>
      <c r="DB124" s="1059"/>
      <c r="DC124" s="1059"/>
      <c r="DD124" s="1059"/>
      <c r="DE124" s="1059"/>
      <c r="DF124" s="1060"/>
      <c r="DG124" s="1043" t="s">
        <v>122</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2">
      <c r="A125" s="1096"/>
      <c r="B125" s="988"/>
      <c r="C125" s="961" t="s">
        <v>440</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452</v>
      </c>
      <c r="CL125" s="1046"/>
      <c r="CM125" s="1046"/>
      <c r="CN125" s="1046"/>
      <c r="CO125" s="1047"/>
      <c r="CP125" s="968" t="s">
        <v>453</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5">
      <c r="A126" s="1096"/>
      <c r="B126" s="988"/>
      <c r="C126" s="961" t="s">
        <v>442</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454</v>
      </c>
      <c r="CQ126" s="962"/>
      <c r="CR126" s="962"/>
      <c r="CS126" s="962"/>
      <c r="CT126" s="962"/>
      <c r="CU126" s="962"/>
      <c r="CV126" s="962"/>
      <c r="CW126" s="962"/>
      <c r="CX126" s="962"/>
      <c r="CY126" s="962"/>
      <c r="CZ126" s="962"/>
      <c r="DA126" s="962"/>
      <c r="DB126" s="962"/>
      <c r="DC126" s="962"/>
      <c r="DD126" s="962"/>
      <c r="DE126" s="962"/>
      <c r="DF126" s="963"/>
      <c r="DG126" s="964">
        <v>450372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2">
      <c r="A127" s="1097"/>
      <c r="B127" s="990"/>
      <c r="C127" s="1012" t="s">
        <v>455</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456</v>
      </c>
      <c r="AY127" s="1071"/>
      <c r="AZ127" s="1071"/>
      <c r="BA127" s="1071"/>
      <c r="BB127" s="1071"/>
      <c r="BC127" s="1071"/>
      <c r="BD127" s="1071"/>
      <c r="BE127" s="1072"/>
      <c r="BF127" s="1073" t="s">
        <v>457</v>
      </c>
      <c r="BG127" s="1071"/>
      <c r="BH127" s="1071"/>
      <c r="BI127" s="1071"/>
      <c r="BJ127" s="1071"/>
      <c r="BK127" s="1071"/>
      <c r="BL127" s="1072"/>
      <c r="BM127" s="1073" t="s">
        <v>458</v>
      </c>
      <c r="BN127" s="1071"/>
      <c r="BO127" s="1071"/>
      <c r="BP127" s="1071"/>
      <c r="BQ127" s="1071"/>
      <c r="BR127" s="1071"/>
      <c r="BS127" s="1072"/>
      <c r="BT127" s="1073" t="s">
        <v>459</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460</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5">
      <c r="A128" s="1080" t="s">
        <v>461</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462</v>
      </c>
      <c r="X128" s="1082"/>
      <c r="Y128" s="1082"/>
      <c r="Z128" s="1083"/>
      <c r="AA128" s="1084">
        <v>900459</v>
      </c>
      <c r="AB128" s="1085"/>
      <c r="AC128" s="1085"/>
      <c r="AD128" s="1085"/>
      <c r="AE128" s="1086"/>
      <c r="AF128" s="1087">
        <v>461648</v>
      </c>
      <c r="AG128" s="1085"/>
      <c r="AH128" s="1085"/>
      <c r="AI128" s="1085"/>
      <c r="AJ128" s="1086"/>
      <c r="AK128" s="1087">
        <v>494452</v>
      </c>
      <c r="AL128" s="1085"/>
      <c r="AM128" s="1085"/>
      <c r="AN128" s="1085"/>
      <c r="AO128" s="1086"/>
      <c r="AP128" s="1088"/>
      <c r="AQ128" s="1089"/>
      <c r="AR128" s="1089"/>
      <c r="AS128" s="1089"/>
      <c r="AT128" s="1090"/>
      <c r="AU128" s="232"/>
      <c r="AV128" s="232"/>
      <c r="AW128" s="232"/>
      <c r="AX128" s="935" t="s">
        <v>463</v>
      </c>
      <c r="AY128" s="936"/>
      <c r="AZ128" s="936"/>
      <c r="BA128" s="936"/>
      <c r="BB128" s="936"/>
      <c r="BC128" s="936"/>
      <c r="BD128" s="936"/>
      <c r="BE128" s="937"/>
      <c r="BF128" s="1091" t="s">
        <v>122</v>
      </c>
      <c r="BG128" s="1092"/>
      <c r="BH128" s="1092"/>
      <c r="BI128" s="1092"/>
      <c r="BJ128" s="1092"/>
      <c r="BK128" s="1092"/>
      <c r="BL128" s="1093"/>
      <c r="BM128" s="1091">
        <v>12.57</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464</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2">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465</v>
      </c>
      <c r="X129" s="1110"/>
      <c r="Y129" s="1110"/>
      <c r="Z129" s="1111"/>
      <c r="AA129" s="997">
        <v>18632384</v>
      </c>
      <c r="AB129" s="998"/>
      <c r="AC129" s="998"/>
      <c r="AD129" s="998"/>
      <c r="AE129" s="999"/>
      <c r="AF129" s="1000">
        <v>18117884</v>
      </c>
      <c r="AG129" s="998"/>
      <c r="AH129" s="998"/>
      <c r="AI129" s="998"/>
      <c r="AJ129" s="999"/>
      <c r="AK129" s="1000">
        <v>18379614</v>
      </c>
      <c r="AL129" s="998"/>
      <c r="AM129" s="998"/>
      <c r="AN129" s="998"/>
      <c r="AO129" s="999"/>
      <c r="AP129" s="1112"/>
      <c r="AQ129" s="1113"/>
      <c r="AR129" s="1113"/>
      <c r="AS129" s="1113"/>
      <c r="AT129" s="1114"/>
      <c r="AU129" s="233"/>
      <c r="AV129" s="233"/>
      <c r="AW129" s="233"/>
      <c r="AX129" s="1104" t="s">
        <v>466</v>
      </c>
      <c r="AY129" s="962"/>
      <c r="AZ129" s="962"/>
      <c r="BA129" s="962"/>
      <c r="BB129" s="962"/>
      <c r="BC129" s="962"/>
      <c r="BD129" s="962"/>
      <c r="BE129" s="963"/>
      <c r="BF129" s="1105" t="s">
        <v>122</v>
      </c>
      <c r="BG129" s="1106"/>
      <c r="BH129" s="1106"/>
      <c r="BI129" s="1106"/>
      <c r="BJ129" s="1106"/>
      <c r="BK129" s="1106"/>
      <c r="BL129" s="1107"/>
      <c r="BM129" s="1105">
        <v>17.57</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3" t="s">
        <v>467</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468</v>
      </c>
      <c r="X130" s="1110"/>
      <c r="Y130" s="1110"/>
      <c r="Z130" s="1111"/>
      <c r="AA130" s="997">
        <v>3088966</v>
      </c>
      <c r="AB130" s="998"/>
      <c r="AC130" s="998"/>
      <c r="AD130" s="998"/>
      <c r="AE130" s="999"/>
      <c r="AF130" s="1000">
        <v>3140220</v>
      </c>
      <c r="AG130" s="998"/>
      <c r="AH130" s="998"/>
      <c r="AI130" s="998"/>
      <c r="AJ130" s="999"/>
      <c r="AK130" s="1000">
        <v>3108925</v>
      </c>
      <c r="AL130" s="998"/>
      <c r="AM130" s="998"/>
      <c r="AN130" s="998"/>
      <c r="AO130" s="999"/>
      <c r="AP130" s="1112"/>
      <c r="AQ130" s="1113"/>
      <c r="AR130" s="1113"/>
      <c r="AS130" s="1113"/>
      <c r="AT130" s="1114"/>
      <c r="AU130" s="233"/>
      <c r="AV130" s="233"/>
      <c r="AW130" s="233"/>
      <c r="AX130" s="1104" t="s">
        <v>469</v>
      </c>
      <c r="AY130" s="962"/>
      <c r="AZ130" s="962"/>
      <c r="BA130" s="962"/>
      <c r="BB130" s="962"/>
      <c r="BC130" s="962"/>
      <c r="BD130" s="962"/>
      <c r="BE130" s="963"/>
      <c r="BF130" s="1140">
        <v>8.6999999999999993</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470</v>
      </c>
      <c r="X131" s="1147"/>
      <c r="Y131" s="1147"/>
      <c r="Z131" s="1148"/>
      <c r="AA131" s="1043">
        <v>15543418</v>
      </c>
      <c r="AB131" s="1025"/>
      <c r="AC131" s="1025"/>
      <c r="AD131" s="1025"/>
      <c r="AE131" s="1026"/>
      <c r="AF131" s="1024">
        <v>14977664</v>
      </c>
      <c r="AG131" s="1025"/>
      <c r="AH131" s="1025"/>
      <c r="AI131" s="1025"/>
      <c r="AJ131" s="1026"/>
      <c r="AK131" s="1024">
        <v>15270689</v>
      </c>
      <c r="AL131" s="1025"/>
      <c r="AM131" s="1025"/>
      <c r="AN131" s="1025"/>
      <c r="AO131" s="1026"/>
      <c r="AP131" s="1149"/>
      <c r="AQ131" s="1150"/>
      <c r="AR131" s="1150"/>
      <c r="AS131" s="1150"/>
      <c r="AT131" s="1151"/>
      <c r="AU131" s="233"/>
      <c r="AV131" s="233"/>
      <c r="AW131" s="233"/>
      <c r="AX131" s="1122" t="s">
        <v>471</v>
      </c>
      <c r="AY131" s="762"/>
      <c r="AZ131" s="762"/>
      <c r="BA131" s="762"/>
      <c r="BB131" s="762"/>
      <c r="BC131" s="762"/>
      <c r="BD131" s="762"/>
      <c r="BE131" s="1075"/>
      <c r="BF131" s="1123">
        <v>106.8</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9.7548042519999996</v>
      </c>
      <c r="AB132" s="1136"/>
      <c r="AC132" s="1136"/>
      <c r="AD132" s="1136"/>
      <c r="AE132" s="1137"/>
      <c r="AF132" s="1138">
        <v>8.5742409500000001</v>
      </c>
      <c r="AG132" s="1136"/>
      <c r="AH132" s="1136"/>
      <c r="AI132" s="1136"/>
      <c r="AJ132" s="1137"/>
      <c r="AK132" s="1138">
        <v>7.9747220309999998</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474</v>
      </c>
      <c r="W133" s="1116"/>
      <c r="X133" s="1116"/>
      <c r="Y133" s="1116"/>
      <c r="Z133" s="1117"/>
      <c r="AA133" s="1118">
        <v>9.1</v>
      </c>
      <c r="AB133" s="1119"/>
      <c r="AC133" s="1119"/>
      <c r="AD133" s="1119"/>
      <c r="AE133" s="1120"/>
      <c r="AF133" s="1118">
        <v>9.1999999999999993</v>
      </c>
      <c r="AG133" s="1119"/>
      <c r="AH133" s="1119"/>
      <c r="AI133" s="1119"/>
      <c r="AJ133" s="1120"/>
      <c r="AK133" s="1118">
        <v>8.6999999999999993</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2nSzcV+kI2Bb2GuJGjuu4xZxjOJpzT5BFj4o5A32vgbJ2NoZu4+Jzwk7+3yQUEmNwHe6AVJT+QhSsKQ0Z26mg==" saltValue="sbzKIZA9GZ6SwDiTgbis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puGcZJTjxdnMRzFGeeUv9Ul+qzWaiSD8cCs/S58ke2X1iGr0PiCAgYrFDZZ3LVaUoFqa/2ACH0ZzOZjYv4+Vg==" saltValue="D05wbxwBPcxTpcnhKkWlG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Ui5hVNzlKB/8FmDi3Unx2OozQcugC1OPJ9XYhe7DhsCJ4GRMhhsaMM4NFuzJbp6nY/GGrVFWiFxjYy3hfRT6A==" saltValue="9jMSPJNU9ZraM+/NGKd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483</v>
      </c>
      <c r="AL9" s="1156"/>
      <c r="AM9" s="1156"/>
      <c r="AN9" s="1157"/>
      <c r="AO9" s="281">
        <v>5242432</v>
      </c>
      <c r="AP9" s="281">
        <v>83819</v>
      </c>
      <c r="AQ9" s="282">
        <v>73824</v>
      </c>
      <c r="AR9" s="283">
        <v>13.5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484</v>
      </c>
      <c r="AL10" s="1156"/>
      <c r="AM10" s="1156"/>
      <c r="AN10" s="1157"/>
      <c r="AO10" s="284">
        <v>42343</v>
      </c>
      <c r="AP10" s="284">
        <v>677</v>
      </c>
      <c r="AQ10" s="285">
        <v>6244</v>
      </c>
      <c r="AR10" s="286">
        <v>-89.2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485</v>
      </c>
      <c r="AL11" s="1156"/>
      <c r="AM11" s="1156"/>
      <c r="AN11" s="1157"/>
      <c r="AO11" s="284">
        <v>355895</v>
      </c>
      <c r="AP11" s="284">
        <v>5690</v>
      </c>
      <c r="AQ11" s="285">
        <v>1048</v>
      </c>
      <c r="AR11" s="286">
        <v>442.9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486</v>
      </c>
      <c r="AL12" s="1156"/>
      <c r="AM12" s="1156"/>
      <c r="AN12" s="1157"/>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488</v>
      </c>
      <c r="AL13" s="1156"/>
      <c r="AM13" s="1156"/>
      <c r="AN13" s="1157"/>
      <c r="AO13" s="284">
        <v>80114</v>
      </c>
      <c r="AP13" s="284">
        <v>1281</v>
      </c>
      <c r="AQ13" s="285">
        <v>2350</v>
      </c>
      <c r="AR13" s="286">
        <v>-45.5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489</v>
      </c>
      <c r="AL14" s="1156"/>
      <c r="AM14" s="1156"/>
      <c r="AN14" s="1157"/>
      <c r="AO14" s="284">
        <v>32320</v>
      </c>
      <c r="AP14" s="284">
        <v>517</v>
      </c>
      <c r="AQ14" s="285">
        <v>1698</v>
      </c>
      <c r="AR14" s="286">
        <v>-69.599999999999994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490</v>
      </c>
      <c r="AL15" s="1159"/>
      <c r="AM15" s="1159"/>
      <c r="AN15" s="1160"/>
      <c r="AO15" s="284">
        <v>-139185</v>
      </c>
      <c r="AP15" s="284">
        <v>-2225</v>
      </c>
      <c r="AQ15" s="285">
        <v>-3564</v>
      </c>
      <c r="AR15" s="286">
        <v>-37.6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5613919</v>
      </c>
      <c r="AP16" s="284">
        <v>89758</v>
      </c>
      <c r="AQ16" s="285">
        <v>81608</v>
      </c>
      <c r="AR16" s="286">
        <v>10</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495</v>
      </c>
      <c r="AL21" s="1162"/>
      <c r="AM21" s="1162"/>
      <c r="AN21" s="1163"/>
      <c r="AO21" s="297">
        <v>9.1</v>
      </c>
      <c r="AP21" s="298">
        <v>7.59</v>
      </c>
      <c r="AQ21" s="299">
        <v>1.51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496</v>
      </c>
      <c r="AL22" s="1162"/>
      <c r="AM22" s="1162"/>
      <c r="AN22" s="1163"/>
      <c r="AO22" s="302">
        <v>97.2</v>
      </c>
      <c r="AP22" s="303">
        <v>98.2</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2" t="s">
        <v>497</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500</v>
      </c>
      <c r="AL32" s="1170"/>
      <c r="AM32" s="1170"/>
      <c r="AN32" s="1171"/>
      <c r="AO32" s="312">
        <v>3377262</v>
      </c>
      <c r="AP32" s="312">
        <v>53997</v>
      </c>
      <c r="AQ32" s="313">
        <v>42992</v>
      </c>
      <c r="AR32" s="314">
        <v>25.6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501</v>
      </c>
      <c r="AL33" s="1170"/>
      <c r="AM33" s="1170"/>
      <c r="AN33" s="1171"/>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502</v>
      </c>
      <c r="AL34" s="1170"/>
      <c r="AM34" s="1170"/>
      <c r="AN34" s="1171"/>
      <c r="AO34" s="312" t="s">
        <v>487</v>
      </c>
      <c r="AP34" s="312" t="s">
        <v>487</v>
      </c>
      <c r="AQ34" s="313">
        <v>43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503</v>
      </c>
      <c r="AL35" s="1170"/>
      <c r="AM35" s="1170"/>
      <c r="AN35" s="1171"/>
      <c r="AO35" s="312">
        <v>1424581</v>
      </c>
      <c r="AP35" s="312">
        <v>22777</v>
      </c>
      <c r="AQ35" s="313">
        <v>11969</v>
      </c>
      <c r="AR35" s="314">
        <v>90.3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504</v>
      </c>
      <c r="AL36" s="1170"/>
      <c r="AM36" s="1170"/>
      <c r="AN36" s="1171"/>
      <c r="AO36" s="312">
        <v>9867</v>
      </c>
      <c r="AP36" s="312">
        <v>158</v>
      </c>
      <c r="AQ36" s="313">
        <v>2138</v>
      </c>
      <c r="AR36" s="314">
        <v>-92.6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505</v>
      </c>
      <c r="AL37" s="1170"/>
      <c r="AM37" s="1170"/>
      <c r="AN37" s="1171"/>
      <c r="AO37" s="312">
        <v>9462</v>
      </c>
      <c r="AP37" s="312">
        <v>151</v>
      </c>
      <c r="AQ37" s="313">
        <v>592</v>
      </c>
      <c r="AR37" s="314">
        <v>-74.5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506</v>
      </c>
      <c r="AL38" s="1173"/>
      <c r="AM38" s="1173"/>
      <c r="AN38" s="1174"/>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507</v>
      </c>
      <c r="AL39" s="1173"/>
      <c r="AM39" s="1173"/>
      <c r="AN39" s="1174"/>
      <c r="AO39" s="312">
        <v>-494452</v>
      </c>
      <c r="AP39" s="312">
        <v>-7906</v>
      </c>
      <c r="AQ39" s="313">
        <v>-5777</v>
      </c>
      <c r="AR39" s="314">
        <v>36.9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508</v>
      </c>
      <c r="AL40" s="1170"/>
      <c r="AM40" s="1170"/>
      <c r="AN40" s="1171"/>
      <c r="AO40" s="312">
        <v>-3108925</v>
      </c>
      <c r="AP40" s="312">
        <v>-49707</v>
      </c>
      <c r="AQ40" s="313">
        <v>-36457</v>
      </c>
      <c r="AR40" s="314">
        <v>36.299999999999997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1217795</v>
      </c>
      <c r="AP41" s="312">
        <v>19471</v>
      </c>
      <c r="AQ41" s="313">
        <v>15502</v>
      </c>
      <c r="AR41" s="314">
        <v>25.6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478</v>
      </c>
      <c r="AN49" s="1166" t="s">
        <v>511</v>
      </c>
      <c r="AO49" s="1167"/>
      <c r="AP49" s="1167"/>
      <c r="AQ49" s="1167"/>
      <c r="AR49" s="116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4208800</v>
      </c>
      <c r="AN51" s="334">
        <v>63433</v>
      </c>
      <c r="AO51" s="335">
        <v>22.2</v>
      </c>
      <c r="AP51" s="336">
        <v>62383</v>
      </c>
      <c r="AQ51" s="337">
        <v>14.1</v>
      </c>
      <c r="AR51" s="338">
        <v>8.1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2407993</v>
      </c>
      <c r="AN52" s="342">
        <v>36292</v>
      </c>
      <c r="AO52" s="343">
        <v>19.7</v>
      </c>
      <c r="AP52" s="344">
        <v>35325</v>
      </c>
      <c r="AQ52" s="345">
        <v>7.6</v>
      </c>
      <c r="AR52" s="346">
        <v>12.1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6752825</v>
      </c>
      <c r="AN53" s="334">
        <v>103401</v>
      </c>
      <c r="AO53" s="335">
        <v>63</v>
      </c>
      <c r="AP53" s="336">
        <v>63812</v>
      </c>
      <c r="AQ53" s="337">
        <v>2.2999999999999998</v>
      </c>
      <c r="AR53" s="338">
        <v>60.7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2534602</v>
      </c>
      <c r="AN54" s="342">
        <v>38811</v>
      </c>
      <c r="AO54" s="343">
        <v>6.9</v>
      </c>
      <c r="AP54" s="344">
        <v>33848</v>
      </c>
      <c r="AQ54" s="345">
        <v>-4.2</v>
      </c>
      <c r="AR54" s="346">
        <v>11.1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5219774</v>
      </c>
      <c r="AN55" s="334">
        <v>81209</v>
      </c>
      <c r="AO55" s="335">
        <v>-21.5</v>
      </c>
      <c r="AP55" s="336">
        <v>54225</v>
      </c>
      <c r="AQ55" s="337">
        <v>-15</v>
      </c>
      <c r="AR55" s="338">
        <v>-6.5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1521074</v>
      </c>
      <c r="AN56" s="342">
        <v>23665</v>
      </c>
      <c r="AO56" s="343">
        <v>-39</v>
      </c>
      <c r="AP56" s="344">
        <v>27337</v>
      </c>
      <c r="AQ56" s="345">
        <v>-19.2</v>
      </c>
      <c r="AR56" s="346">
        <v>-19.8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4536052</v>
      </c>
      <c r="AN57" s="334">
        <v>71450</v>
      </c>
      <c r="AO57" s="335">
        <v>-12</v>
      </c>
      <c r="AP57" s="336">
        <v>54016</v>
      </c>
      <c r="AQ57" s="337">
        <v>-0.4</v>
      </c>
      <c r="AR57" s="338">
        <v>-11.6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1267125</v>
      </c>
      <c r="AN58" s="342">
        <v>19959</v>
      </c>
      <c r="AO58" s="343">
        <v>-15.7</v>
      </c>
      <c r="AP58" s="344">
        <v>28078</v>
      </c>
      <c r="AQ58" s="345">
        <v>2.7</v>
      </c>
      <c r="AR58" s="346">
        <v>-18.399999999999999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6312238</v>
      </c>
      <c r="AN59" s="334">
        <v>100923</v>
      </c>
      <c r="AO59" s="335">
        <v>41.2</v>
      </c>
      <c r="AP59" s="336">
        <v>52786</v>
      </c>
      <c r="AQ59" s="337">
        <v>-2.2999999999999998</v>
      </c>
      <c r="AR59" s="338">
        <v>43.5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1282985</v>
      </c>
      <c r="AN60" s="342">
        <v>20513</v>
      </c>
      <c r="AO60" s="343">
        <v>2.8</v>
      </c>
      <c r="AP60" s="344">
        <v>28742</v>
      </c>
      <c r="AQ60" s="345">
        <v>2.4</v>
      </c>
      <c r="AR60" s="346">
        <v>0.4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5405938</v>
      </c>
      <c r="AN61" s="349">
        <v>84083</v>
      </c>
      <c r="AO61" s="350">
        <v>18.600000000000001</v>
      </c>
      <c r="AP61" s="351">
        <v>57444</v>
      </c>
      <c r="AQ61" s="352">
        <v>-0.3</v>
      </c>
      <c r="AR61" s="338">
        <v>18.899999999999999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1802756</v>
      </c>
      <c r="AN62" s="342">
        <v>27848</v>
      </c>
      <c r="AO62" s="343">
        <v>-5.0999999999999996</v>
      </c>
      <c r="AP62" s="344">
        <v>30666</v>
      </c>
      <c r="AQ62" s="345">
        <v>-2.1</v>
      </c>
      <c r="AR62" s="346">
        <v>-3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eNdK6PdDN+PLFJxQJi7j8DjwftpXwk+Ttq+2MzuJ9g8hke9xpniwir3hyHzLic6WZaBBrgiFhcA3EtPIM0YIDw==" saltValue="JZJZhgHswF/a6ASwvs+M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GOkpXPTOaznZg+Vw3BDfWZ6nYptZG6a0VlSnmRqn13eoHTwv3lPqNZjRLzsw0/KKLL2mmYvPIaVrvL46FT8c0g==" saltValue="RxId/NUP10exnMeUstfnn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gBRZgkXq0oL6AQcgDNFYydf/GEOpZFN9RHkKGvbo2xaB5ID8kqLiaYpKorwnCpDWk5FUah3tKRsZny4gtEYFHQ==" saltValue="qv3rxW2s85UFSCvulIMSW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8" t="s">
        <v>3</v>
      </c>
      <c r="D47" s="1178"/>
      <c r="E47" s="1179"/>
      <c r="F47" s="11">
        <v>17.190000000000001</v>
      </c>
      <c r="G47" s="12">
        <v>12.77</v>
      </c>
      <c r="H47" s="12">
        <v>10</v>
      </c>
      <c r="I47" s="12">
        <v>10.45</v>
      </c>
      <c r="J47" s="13">
        <v>8.6999999999999993</v>
      </c>
    </row>
    <row r="48" spans="2:10" ht="57.75" customHeight="1" x14ac:dyDescent="0.2">
      <c r="B48" s="14"/>
      <c r="C48" s="1180" t="s">
        <v>4</v>
      </c>
      <c r="D48" s="1180"/>
      <c r="E48" s="1181"/>
      <c r="F48" s="15">
        <v>3.72</v>
      </c>
      <c r="G48" s="16">
        <v>4.38</v>
      </c>
      <c r="H48" s="16">
        <v>5.67</v>
      </c>
      <c r="I48" s="16">
        <v>6.39</v>
      </c>
      <c r="J48" s="17">
        <v>4.43</v>
      </c>
    </row>
    <row r="49" spans="2:10" ht="57.75" customHeight="1" thickBot="1" x14ac:dyDescent="0.25">
      <c r="B49" s="18"/>
      <c r="C49" s="1182" t="s">
        <v>5</v>
      </c>
      <c r="D49" s="1182"/>
      <c r="E49" s="1183"/>
      <c r="F49" s="19" t="s">
        <v>530</v>
      </c>
      <c r="G49" s="20" t="s">
        <v>531</v>
      </c>
      <c r="H49" s="20" t="s">
        <v>532</v>
      </c>
      <c r="I49" s="20" t="s">
        <v>533</v>
      </c>
      <c r="J49" s="21" t="s">
        <v>534</v>
      </c>
    </row>
    <row r="50" spans="2:10" ht="13" x14ac:dyDescent="0.2"/>
  </sheetData>
  <sheetProtection algorithmName="SHA-512" hashValue="WEoS83ywyrjRURUZ/TrypP/mHzSVhbGNKM4jSHe86kQi/65GJCpdoxFCy7h9iBK2piPferz5NJvaLshBQ+Nz5A==" saltValue="SSFz02YRDW+4MqT5mYy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2025-03-13T06:37:03Z</cp:lastPrinted>
  <dcterms:created xsi:type="dcterms:W3CDTF">2025-02-19T02:14:14Z</dcterms:created>
  <dcterms:modified xsi:type="dcterms:W3CDTF">2025-11-14T07:11:44Z</dcterms:modified>
  <cp:category/>
</cp:coreProperties>
</file>