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85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45621"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E40" i="9"/>
  <c r="AM40" i="9"/>
  <c r="U40" i="9"/>
  <c r="C40" i="9"/>
  <c r="CO39" i="9"/>
  <c r="BE39" i="9"/>
  <c r="AM39" i="9"/>
  <c r="U39" i="9"/>
  <c r="C39" i="9"/>
  <c r="CO38" i="9"/>
  <c r="BE38" i="9"/>
  <c r="AM38" i="9"/>
  <c r="U38" i="9"/>
  <c r="C38" i="9"/>
  <c r="CO37" i="9"/>
  <c r="BE37" i="9"/>
  <c r="AM37" i="9"/>
  <c r="C37" i="9"/>
  <c r="BE36" i="9"/>
  <c r="AM36" i="9"/>
  <c r="C36" i="9"/>
  <c r="BE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c r="AM35" i="9" s="1"/>
  <c r="BE34" i="9" l="1"/>
  <c r="BW34" i="9" l="1"/>
  <c r="BW35" i="9" s="1"/>
  <c r="BW36" i="9" s="1"/>
  <c r="BW37" i="9" s="1"/>
  <c r="BW38" i="9" s="1"/>
  <c r="BW39" i="9" s="1"/>
  <c r="BW40" i="9" s="1"/>
  <c r="CO34" i="9" l="1"/>
  <c r="CO35" i="9" s="1"/>
  <c r="CO36" i="9" s="1"/>
</calcChain>
</file>

<file path=xl/sharedStrings.xml><?xml version="1.0" encoding="utf-8"?>
<sst xmlns="http://schemas.openxmlformats.org/spreadsheetml/2006/main" count="1053" uniqueCount="563">
  <si>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</si>
  <si>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</si>
  <si>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</si>
  <si>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</si>
  <si>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</si>
  <si>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</si>
  <si>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</si>
  <si>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</si>
  <si>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</si>
  <si>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</si>
  <si>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</si>
  <si>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</si>
  <si>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</si>
  <si>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</si>
  <si>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</si>
  <si>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</si>
  <si>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</si>
  <si>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</si>
  <si>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</si>
  <si>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</si>
  <si>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</si>
  <si>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</si>
  <si>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</si>
  <si>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</si>
  <si>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</si>
  <si>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</si>
  <si>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</si>
  <si>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</si>
  <si>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</si>
  <si>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</si>
  <si>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</si>
  <si>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</si>
  <si>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</si>
  <si>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</si>
  <si>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</si>
  <si>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</si>
  <si>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</si>
  <si>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</si>
  <si>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</si>
  <si>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</si>
  <si>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</si>
  <si>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</si>
  <si>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</si>
  <si>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</si>
  <si>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</si>
  <si>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</si>
  <si>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</si>
  <si>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</si>
  <si>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</si>
  <si>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</si>
  <si>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</si>
  <si>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</si>
  <si>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</si>
  <si>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</si>
  <si>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</si>
  <si>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</si>
  <si>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</si>
  <si>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</si>
  <si>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</si>
  <si>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</si>
  <si>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</si>
  <si>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</si>
  <si>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</si>
  <si>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</si>
  <si>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</si>
  <si>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</si>
  <si>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</si>
  <si>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石川県</t>
    <phoneticPr fontId="5"/>
  </si>
  <si>
    <t>市町村類型</t>
    <phoneticPr fontId="5"/>
  </si>
  <si>
    <t>Ⅰ－１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</si>
  <si>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</si>
  <si>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</si>
  <si>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</si>
  <si>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</si>
  <si>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</si>
  <si>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</si>
  <si>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</si>
  <si>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</si>
  <si>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</si>
  <si>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</si>
  <si>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</si>
  <si>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</si>
  <si>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珠洲市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</si>
  <si>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</si>
  <si>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</si>
  <si>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</si>
  <si>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</si>
  <si>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</si>
  <si>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</si>
  <si>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</si>
  <si>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</si>
  <si>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</si>
  <si>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</si>
  <si>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</si>
  <si>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</si>
  <si>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</si>
  <si>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</si>
  <si>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</si>
  <si>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</si>
  <si>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</si>
  <si>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</si>
  <si>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</si>
  <si>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</si>
  <si>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</si>
  <si>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</si>
  <si>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</si>
  <si>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</si>
  <si>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</si>
  <si>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</si>
  <si>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</si>
  <si>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</si>
  <si>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</si>
  <si>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</si>
  <si>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</si>
  <si>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</si>
  <si>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</si>
  <si>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</si>
  <si>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</si>
  <si>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</si>
  <si>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</si>
  <si>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</si>
  <si>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</si>
  <si>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</si>
  <si>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</si>
  <si>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</si>
  <si>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</si>
  <si>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</si>
  <si>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</si>
  <si>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</si>
  <si>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</si>
  <si>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</si>
  <si>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</si>
  <si>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</si>
  <si>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</si>
  <si>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</si>
  <si>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</si>
  <si>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</si>
  <si>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</si>
  <si>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</si>
  <si>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</si>
  <si>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</si>
  <si>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</si>
  <si>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</si>
  <si>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</si>
  <si>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</si>
  <si>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</si>
  <si>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</si>
  <si>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</si>
  <si>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</si>
  <si>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</si>
  <si>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</si>
  <si>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</si>
  <si>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</si>
  <si>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</si>
  <si>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</si>
  <si>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</si>
  <si>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</si>
  <si>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</si>
  <si>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</si>
  <si>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</si>
  <si>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</si>
  <si>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</si>
  <si>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</si>
  <si>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</si>
  <si>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</si>
  <si>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</si>
  <si>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</si>
  <si>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</si>
  <si>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</si>
  <si>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</si>
  <si>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</si>
  <si>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</si>
  <si>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</si>
  <si>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</si>
  <si>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</si>
  <si>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</si>
  <si>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</si>
  <si>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</si>
  <si>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</si>
  <si>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</si>
  <si>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</si>
  <si>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</si>
  <si>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</si>
  <si>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</si>
  <si>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</si>
  <si>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</si>
  <si>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</si>
  <si>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</si>
  <si>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</si>
  <si>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</si>
  <si>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</si>
  <si>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</si>
  <si>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</si>
  <si>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</si>
  <si>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</si>
  <si>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</si>
  <si>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</si>
  <si>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石川県珠洲市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</si>
  <si>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</si>
  <si>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</si>
  <si>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</si>
  <si>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</si>
  <si>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</si>
  <si>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</si>
  <si>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</si>
  <si>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</si>
  <si>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</si>
  <si>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</si>
  <si>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</si>
  <si>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</si>
  <si>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</si>
  <si>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</si>
  <si>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</si>
  <si>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</si>
  <si>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</si>
  <si>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</si>
  <si>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</si>
  <si>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</si>
  <si>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</si>
  <si>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</si>
  <si>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</si>
  <si>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</si>
  <si>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</si>
  <si>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</si>
  <si>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</si>
  <si>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</si>
  <si>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</si>
  <si>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</si>
  <si>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</si>
  <si>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</si>
  <si>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</si>
  <si>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</si>
  <si>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</si>
  <si>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</si>
  <si>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</si>
  <si>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</si>
  <si>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</si>
  <si>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</si>
  <si>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</si>
  <si>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</si>
  <si>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</si>
  <si>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</si>
  <si>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</si>
  <si>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</si>
  <si>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</si>
  <si>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</si>
  <si>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</si>
  <si>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</si>
  <si>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</si>
  <si>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</si>
  <si>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</si>
  <si>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</si>
  <si>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</si>
  <si>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</si>
  <si>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</si>
  <si>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</si>
  <si>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</si>
  <si>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</si>
  <si>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</si>
  <si>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</si>
  <si>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</si>
  <si>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</si>
  <si>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</si>
  <si>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</si>
  <si>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</si>
  <si>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</si>
  <si>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</si>
  <si>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</si>
  <si>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</si>
  <si>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</si>
  <si>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</si>
  <si>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</si>
  <si>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</si>
  <si>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</si>
  <si>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</si>
  <si>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</si>
  <si>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</si>
  <si>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</si>
  <si>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</si>
  <si>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</si>
  <si>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</si>
  <si>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</si>
  <si>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</si>
  <si>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</si>
  <si>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</si>
  <si>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</si>
  <si>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</si>
  <si>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</si>
  <si>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</si>
  <si>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</si>
  <si>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</si>
  <si>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</si>
  <si>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</si>
  <si>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</si>
  <si>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</si>
  <si>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</si>
  <si>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</si>
  <si>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</si>
  <si>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</si>
  <si>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</si>
  <si>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</si>
  <si>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</si>
  <si>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</si>
  <si>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</si>
  <si>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</si>
  <si>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</si>
  <si>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</si>
  <si>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</si>
  <si>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</si>
  <si>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</si>
  <si>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</si>
  <si>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</si>
  <si>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</si>
  <si>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</si>
  <si>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</si>
  <si>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</si>
  <si>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</si>
  <si>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</si>
  <si>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</si>
  <si>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</si>
  <si>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</si>
  <si>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</si>
  <si>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</si>
  <si>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</si>
  <si>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</si>
  <si>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</si>
  <si>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</si>
  <si>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</si>
  <si>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</si>
  <si>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</si>
  <si>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</si>
  <si>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</si>
  <si>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</si>
  <si>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</si>
  <si>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</si>
  <si>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</si>
  <si>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</si>
  <si>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</si>
  <si>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</si>
  <si>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</si>
  <si>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</si>
  <si>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</si>
  <si>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</si>
  <si>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</si>
  <si>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</si>
  <si>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</si>
  <si>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</si>
  <si>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石川県珠洲市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</si>
  <si>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</si>
  <si>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</si>
  <si>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</si>
  <si>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</si>
  <si>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</si>
  <si>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</si>
  <si>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</si>
  <si>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</si>
  <si>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</si>
  <si>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</si>
  <si>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</si>
  <si>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</si>
  <si>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</si>
  <si>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</si>
  <si>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</si>
  <si>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</si>
  <si>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</si>
  <si>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</si>
  <si>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</si>
  <si>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</si>
  <si>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</si>
  <si>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</si>
  <si>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</si>
  <si>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</si>
  <si>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</si>
  <si>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</si>
  <si>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</si>
  <si>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</si>
  <si>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</si>
  <si>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</si>
  <si>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</si>
  <si>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</si>
  <si>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</si>
  <si>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珠洲市国民健康保険特別会計</t>
    <phoneticPr fontId="5"/>
  </si>
  <si>
    <t>珠洲市介護保険特別会計（保険勘定・サービス勘定）</t>
    <phoneticPr fontId="5"/>
  </si>
  <si>
    <t>珠洲市後期高齢者医療特別会計</t>
    <phoneticPr fontId="5"/>
  </si>
  <si>
    <t>珠洲市賃貸住宅事業特別会計</t>
    <phoneticPr fontId="5"/>
  </si>
  <si>
    <t>珠洲市病院事業会計</t>
    <phoneticPr fontId="5"/>
  </si>
  <si>
    <t>法適用企業</t>
    <phoneticPr fontId="5"/>
  </si>
  <si>
    <t>珠洲市水道事業会計</t>
    <phoneticPr fontId="5"/>
  </si>
  <si>
    <t>珠洲市下水道事業特別会計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</si>
  <si>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</si>
  <si>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</si>
  <si>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</si>
  <si>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</si>
  <si>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</si>
  <si>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</si>
  <si>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</si>
  <si>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</si>
  <si>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</si>
  <si>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</si>
  <si>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</si>
  <si>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</si>
  <si>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</si>
  <si>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</si>
  <si>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</si>
  <si>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</si>
  <si>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</si>
  <si>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</si>
  <si>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</si>
  <si>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</si>
  <si>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</si>
  <si>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</si>
  <si>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</si>
  <si>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</si>
  <si>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</si>
  <si>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</si>
  <si>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</si>
  <si>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</si>
  <si>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</si>
  <si>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</si>
  <si>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</si>
  <si>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</si>
  <si>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</si>
  <si>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</si>
  <si>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</si>
  <si>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</si>
  <si>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</si>
  <si>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</si>
  <si>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</si>
  <si>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</si>
  <si>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</si>
  <si>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</si>
  <si>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</si>
  <si>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</si>
  <si>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</si>
  <si>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</si>
  <si>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</si>
  <si>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</si>
  <si>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</si>
  <si>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</si>
  <si>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</si>
  <si>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</si>
  <si>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</si>
  <si>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</si>
  <si>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</si>
  <si>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</si>
  <si>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</si>
  <si>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</si>
  <si>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</si>
  <si>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</si>
  <si>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</si>
  <si>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</si>
  <si>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</si>
  <si>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</si>
  <si>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</si>
  <si>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</si>
  <si>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</si>
  <si>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</si>
  <si>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</si>
  <si>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</si>
  <si>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</si>
  <si>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</si>
  <si>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</si>
  <si>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</si>
  <si>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</si>
  <si>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</si>
  <si>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</si>
  <si>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</si>
  <si>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</si>
  <si>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</si>
  <si>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</si>
  <si>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</si>
  <si>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</si>
  <si>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</si>
  <si>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</si>
  <si>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</si>
  <si>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</si>
  <si>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</si>
  <si>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</si>
  <si>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</si>
  <si>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</si>
  <si>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</si>
  <si>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</si>
  <si>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</si>
  <si>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</si>
  <si>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</si>
  <si>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</si>
  <si>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</si>
  <si>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</si>
  <si>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</si>
  <si>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</si>
  <si>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</si>
  <si>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</si>
  <si>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</si>
  <si>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</si>
  <si>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</si>
  <si>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</si>
  <si>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</si>
  <si>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</si>
  <si>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</si>
  <si>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</si>
  <si>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</si>
  <si>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</si>
  <si>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</si>
  <si>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</si>
  <si>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</si>
  <si>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</si>
  <si>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</si>
  <si>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</si>
  <si>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</si>
  <si>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</si>
  <si>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</si>
  <si>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</si>
  <si>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</si>
  <si>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</si>
  <si>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</si>
  <si>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</si>
  <si>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</si>
  <si>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</si>
  <si>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</si>
  <si>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</si>
  <si>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</si>
  <si>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</si>
  <si>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</si>
  <si>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</si>
  <si>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</si>
  <si>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1.25</t>
  </si>
  <si>
    <t>▲ 2.33</t>
  </si>
  <si>
    <t>▲ 0.25</t>
  </si>
  <si>
    <t>▲ 2.79</t>
  </si>
  <si>
    <t>珠洲市病院事業会計</t>
  </si>
  <si>
    <t>珠洲市水道事業会計</t>
  </si>
  <si>
    <t>一般会計</t>
  </si>
  <si>
    <t>珠洲市国民健康保険特別会計</t>
  </si>
  <si>
    <t>珠洲市介護保険特別会計（保険勘定・サービス勘定）</t>
  </si>
  <si>
    <t>珠洲市後期高齢者医療特別会計</t>
  </si>
  <si>
    <t>珠洲市賃貸住宅事業特別会計</t>
  </si>
  <si>
    <t>珠洲市下水道事業特別会計</t>
  </si>
  <si>
    <t>その他会計（赤字）</t>
  </si>
  <si>
    <t>その他会計（黒字）</t>
  </si>
  <si>
    <t>奥能登クリーン組合</t>
    <rPh sb="0" eb="3">
      <t>オクノト</t>
    </rPh>
    <rPh sb="7" eb="9">
      <t>クミアイ</t>
    </rPh>
    <phoneticPr fontId="5"/>
  </si>
  <si>
    <t>奥能登広域圏事務組合</t>
    <rPh sb="0" eb="10">
      <t>オクノトコウイキケンジムクミアイ</t>
    </rPh>
    <phoneticPr fontId="5"/>
  </si>
  <si>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5"/>
  </si>
  <si>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5"/>
  </si>
  <si>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5"/>
  </si>
  <si>
    <t>石川県市町村消防賞じゅつ金組合</t>
    <rPh sb="0" eb="3">
      <t>イシカワケン</t>
    </rPh>
    <rPh sb="3" eb="6">
      <t>シチョウソン</t>
    </rPh>
    <rPh sb="6" eb="8">
      <t>ショウボウ</t>
    </rPh>
    <rPh sb="8" eb="9">
      <t>ショウ</t>
    </rPh>
    <rPh sb="12" eb="13">
      <t>キン</t>
    </rPh>
    <rPh sb="13" eb="15">
      <t>クミアイ</t>
    </rPh>
    <phoneticPr fontId="5"/>
  </si>
  <si>
    <t>のと鉄道運営助成基金事務組合</t>
    <rPh sb="2" eb="4">
      <t>テツドウ</t>
    </rPh>
    <rPh sb="4" eb="10">
      <t>ウンエイジョセイキキン</t>
    </rPh>
    <rPh sb="10" eb="14">
      <t>ジムクミアイ</t>
    </rPh>
    <phoneticPr fontId="5"/>
  </si>
  <si>
    <t>（財）鉢ヶ崎リゾート振興協会</t>
    <rPh sb="1" eb="2">
      <t>ザイ</t>
    </rPh>
    <rPh sb="3" eb="6">
      <t>ハチガサキ</t>
    </rPh>
    <rPh sb="10" eb="14">
      <t>シンコウキョウカイ</t>
    </rPh>
    <phoneticPr fontId="5"/>
  </si>
  <si>
    <t>珠洲鉢ヶ崎ホテル株式会社</t>
    <rPh sb="0" eb="5">
      <t>スズハチガサキ</t>
    </rPh>
    <rPh sb="8" eb="12">
      <t>カブシキカイシャ</t>
    </rPh>
    <phoneticPr fontId="5"/>
  </si>
  <si>
    <t>珠洲土地開発公社</t>
    <rPh sb="0" eb="8">
      <t>スズトチカイハツコウシャ</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</si>
  <si>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</si>
  <si>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</si>
  <si>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</si>
  <si>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</si>
  <si>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</si>
  <si>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</si>
  <si>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</si>
  <si>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</si>
  <si>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</si>
  <si>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</si>
  <si>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</si>
  <si>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</si>
  <si>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将来負担比率は、近年低い数字で推移しているが、今後は充当可能基金の減少が見込まれることから、地方債残高の減少、新規発行地方債の抑制等に努める。
　実質公債費比率は、交付税措置の有利な地方債を選択する等の財政運営を行ってきたことにより、近年は減少傾向にある。引き続き健全な財政運営に努める。</t>
    <rPh sb="1" eb="3">
      <t>ショウライ</t>
    </rPh>
    <rPh sb="3" eb="5">
      <t>フタン</t>
    </rPh>
    <rPh sb="5" eb="7">
      <t>ヒリツ</t>
    </rPh>
    <rPh sb="9" eb="11">
      <t>キンネン</t>
    </rPh>
    <rPh sb="11" eb="12">
      <t>ヒク</t>
    </rPh>
    <rPh sb="13" eb="15">
      <t>スウジ</t>
    </rPh>
    <rPh sb="16" eb="18">
      <t>スイイ</t>
    </rPh>
    <rPh sb="24" eb="26">
      <t>コンゴ</t>
    </rPh>
    <rPh sb="27" eb="29">
      <t>ジュウトウ</t>
    </rPh>
    <rPh sb="29" eb="31">
      <t>カノウ</t>
    </rPh>
    <rPh sb="31" eb="33">
      <t>キキン</t>
    </rPh>
    <rPh sb="34" eb="36">
      <t>ゲンショウ</t>
    </rPh>
    <rPh sb="37" eb="39">
      <t>ミコ</t>
    </rPh>
    <rPh sb="47" eb="50">
      <t>チホウサイ</t>
    </rPh>
    <rPh sb="50" eb="52">
      <t>ザンダカ</t>
    </rPh>
    <rPh sb="53" eb="55">
      <t>ゲンショウ</t>
    </rPh>
    <rPh sb="56" eb="58">
      <t>シンキ</t>
    </rPh>
    <rPh sb="58" eb="60">
      <t>ハッコウ</t>
    </rPh>
    <rPh sb="60" eb="63">
      <t>チホウサイ</t>
    </rPh>
    <rPh sb="64" eb="66">
      <t>ヨクセイ</t>
    </rPh>
    <rPh sb="66" eb="67">
      <t>トウ</t>
    </rPh>
    <rPh sb="68" eb="69">
      <t>ツト</t>
    </rPh>
    <rPh sb="74" eb="76">
      <t>ジッシツ</t>
    </rPh>
    <rPh sb="76" eb="79">
      <t>コウサイヒ</t>
    </rPh>
    <rPh sb="79" eb="81">
      <t>ヒリツ</t>
    </rPh>
    <rPh sb="83" eb="86">
      <t>コウフゼイ</t>
    </rPh>
    <rPh sb="86" eb="88">
      <t>ソチ</t>
    </rPh>
    <rPh sb="89" eb="91">
      <t>ユウリ</t>
    </rPh>
    <rPh sb="92" eb="95">
      <t>チホウサイ</t>
    </rPh>
    <rPh sb="96" eb="98">
      <t>センタク</t>
    </rPh>
    <rPh sb="100" eb="101">
      <t>トウ</t>
    </rPh>
    <rPh sb="102" eb="104">
      <t>ザイセイ</t>
    </rPh>
    <rPh sb="104" eb="106">
      <t>ウンエイ</t>
    </rPh>
    <rPh sb="107" eb="108">
      <t>オコナ</t>
    </rPh>
    <rPh sb="118" eb="120">
      <t>キンネン</t>
    </rPh>
    <rPh sb="121" eb="123">
      <t>ゲンショウ</t>
    </rPh>
    <rPh sb="123" eb="125">
      <t>ケイコウ</t>
    </rPh>
    <rPh sb="129" eb="130">
      <t>ヒ</t>
    </rPh>
    <rPh sb="131" eb="132">
      <t>ツヅ</t>
    </rPh>
    <rPh sb="133" eb="135">
      <t>ケンゼン</t>
    </rPh>
    <rPh sb="136" eb="138">
      <t>ザイセイ</t>
    </rPh>
    <rPh sb="138" eb="140">
      <t>ウンエイ</t>
    </rPh>
    <rPh sb="141" eb="142">
      <t>ツト</t>
    </rPh>
    <phoneticPr fontId="5"/>
  </si>
  <si>
    <t>　将来負担比率は年々減少傾向にあり、H28は12.9ポイント減少した。これは特定目的基金の設置による基金残高の増加が要因である。また、今後は充当可能基金の減少が見込まれるため、引き続き義務的経費の削減に努め、財政の健全化に努力する。
　有形固定資産減価償却率は類似団体平均をやや下回っているが、施設の老朽化が進んでいるため、珠洲市公共施設等総合管理計画を策定し、今後予想される大規模施設更新事業に備える。</t>
    <rPh sb="1" eb="3">
      <t>ショウライ</t>
    </rPh>
    <rPh sb="3" eb="5">
      <t>フタン</t>
    </rPh>
    <rPh sb="5" eb="7">
      <t>ヒリツ</t>
    </rPh>
    <rPh sb="8" eb="10">
      <t>ネンネン</t>
    </rPh>
    <rPh sb="10" eb="12">
      <t>ゲンショウ</t>
    </rPh>
    <rPh sb="12" eb="14">
      <t>ケイコウ</t>
    </rPh>
    <rPh sb="30" eb="32">
      <t>ゲンショウ</t>
    </rPh>
    <rPh sb="38" eb="40">
      <t>トクテイ</t>
    </rPh>
    <rPh sb="40" eb="42">
      <t>モクテキ</t>
    </rPh>
    <rPh sb="42" eb="44">
      <t>キキン</t>
    </rPh>
    <rPh sb="45" eb="47">
      <t>セッチ</t>
    </rPh>
    <rPh sb="50" eb="52">
      <t>キキン</t>
    </rPh>
    <rPh sb="52" eb="54">
      <t>ザンダカ</t>
    </rPh>
    <rPh sb="55" eb="57">
      <t>ゾウカ</t>
    </rPh>
    <rPh sb="58" eb="60">
      <t>ヨウイン</t>
    </rPh>
    <rPh sb="67" eb="69">
      <t>コンゴ</t>
    </rPh>
    <rPh sb="70" eb="72">
      <t>ジュウトウ</t>
    </rPh>
    <rPh sb="72" eb="74">
      <t>カノウ</t>
    </rPh>
    <rPh sb="74" eb="76">
      <t>キキン</t>
    </rPh>
    <rPh sb="77" eb="79">
      <t>ゲンショウ</t>
    </rPh>
    <rPh sb="80" eb="82">
      <t>ミコ</t>
    </rPh>
    <rPh sb="88" eb="89">
      <t>ヒ</t>
    </rPh>
    <rPh sb="90" eb="91">
      <t>ツヅ</t>
    </rPh>
    <rPh sb="92" eb="95">
      <t>ギムテキ</t>
    </rPh>
    <rPh sb="95" eb="97">
      <t>ケイヒ</t>
    </rPh>
    <rPh sb="98" eb="100">
      <t>サクゲン</t>
    </rPh>
    <rPh sb="101" eb="102">
      <t>ツト</t>
    </rPh>
    <rPh sb="104" eb="106">
      <t>ザイセイ</t>
    </rPh>
    <rPh sb="107" eb="110">
      <t>ケンゼンカ</t>
    </rPh>
    <rPh sb="111" eb="113">
      <t>ドリョク</t>
    </rPh>
    <rPh sb="118" eb="120">
      <t>ユウケイ</t>
    </rPh>
    <rPh sb="120" eb="122">
      <t>コテイ</t>
    </rPh>
    <rPh sb="122" eb="124">
      <t>シサン</t>
    </rPh>
    <rPh sb="124" eb="126">
      <t>ゲンカ</t>
    </rPh>
    <rPh sb="126" eb="128">
      <t>ショウキャク</t>
    </rPh>
    <rPh sb="128" eb="129">
      <t>リツ</t>
    </rPh>
    <rPh sb="130" eb="132">
      <t>ルイジ</t>
    </rPh>
    <rPh sb="132" eb="134">
      <t>ダンタイ</t>
    </rPh>
    <rPh sb="134" eb="136">
      <t>ヘイキン</t>
    </rPh>
    <rPh sb="147" eb="149">
      <t>シセツ</t>
    </rPh>
    <rPh sb="150" eb="153">
      <t>ロウキュウカ</t>
    </rPh>
    <rPh sb="154" eb="155">
      <t>スス</t>
    </rPh>
    <rPh sb="162" eb="165">
      <t>スズシ</t>
    </rPh>
    <rPh sb="165" eb="167">
      <t>コウキョウ</t>
    </rPh>
    <rPh sb="167" eb="169">
      <t>シセツ</t>
    </rPh>
    <rPh sb="169" eb="170">
      <t>トウ</t>
    </rPh>
    <rPh sb="170" eb="172">
      <t>ソウゴウ</t>
    </rPh>
    <rPh sb="172" eb="174">
      <t>カンリ</t>
    </rPh>
    <rPh sb="174" eb="176">
      <t>ケイカク</t>
    </rPh>
    <rPh sb="177" eb="179">
      <t>サクテイ</t>
    </rPh>
    <rPh sb="181" eb="183">
      <t>コンゴ</t>
    </rPh>
    <rPh sb="183" eb="185">
      <t>ヨソウ</t>
    </rPh>
    <rPh sb="188" eb="191">
      <t>ダイキボ</t>
    </rPh>
    <rPh sb="191" eb="193">
      <t>シセツ</t>
    </rPh>
    <rPh sb="193" eb="195">
      <t>コウシン</t>
    </rPh>
    <rPh sb="195" eb="197">
      <t>ジギョウ</t>
    </rPh>
    <rPh sb="198" eb="199">
      <t>ソナ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</si>
</sst>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31" fillId="0" borderId="41" xfId="34" applyFont="1" applyFill="1" applyBorder="1" applyAlignment="1" applyProtection="1">
      <alignment horizontal="left" vertical="top" wrapText="1"/>
      <protection locked="0"/>
    </xf>
    <xf numFmtId="0" fontId="31" fillId="0" borderId="12" xfId="34" applyFont="1" applyFill="1" applyBorder="1" applyAlignment="1" applyProtection="1">
      <alignment horizontal="left" vertical="top" wrapText="1"/>
      <protection locked="0"/>
    </xf>
    <xf numFmtId="0" fontId="31" fillId="0" borderId="46" xfId="34" applyFont="1" applyFill="1" applyBorder="1" applyAlignment="1" applyProtection="1">
      <alignment horizontal="left" vertical="top" wrapText="1"/>
      <protection locked="0"/>
    </xf>
    <xf numFmtId="0" fontId="31" fillId="0" borderId="60" xfId="34" applyFont="1" applyFill="1" applyBorder="1" applyAlignment="1" applyProtection="1">
      <alignment horizontal="left" vertical="top" wrapText="1"/>
      <protection locked="0"/>
    </xf>
    <xf numFmtId="0" fontId="31" fillId="0" borderId="0" xfId="34" applyFont="1" applyFill="1" applyBorder="1" applyAlignment="1" applyProtection="1">
      <alignment horizontal="left" vertical="top" wrapText="1"/>
      <protection locked="0"/>
    </xf>
    <xf numFmtId="0" fontId="31" fillId="0" borderId="38" xfId="34" applyFont="1" applyFill="1" applyBorder="1" applyAlignment="1" applyProtection="1">
      <alignment horizontal="left" vertical="top" wrapText="1"/>
      <protection locked="0"/>
    </xf>
    <xf numFmtId="0" fontId="31" fillId="0" borderId="37" xfId="34" applyFont="1" applyFill="1" applyBorder="1" applyAlignment="1" applyProtection="1">
      <alignment horizontal="left" vertical="top" wrapText="1"/>
      <protection locked="0"/>
    </xf>
    <xf numFmtId="0" fontId="31" fillId="0" borderId="49" xfId="34" applyFont="1" applyFill="1" applyBorder="1" applyAlignment="1" applyProtection="1">
      <alignment horizontal="left" vertical="top" wrapText="1"/>
      <protection locked="0"/>
    </xf>
    <xf numFmtId="0" fontId="3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75709</c:v>
                </c:pt>
                <c:pt idx="1">
                  <c:v>90961</c:v>
                </c:pt>
                <c:pt idx="2">
                  <c:v>106614</c:v>
                </c:pt>
                <c:pt idx="3">
                  <c:v>85459</c:v>
                </c:pt>
                <c:pt idx="4">
                  <c:v>83280</c:v>
                </c:pt>
              </c:numCache>
            </c:numRef>
          </c:val>
          <c:smooth val="0"/>
          <c:extLst xmlns:c16r2="http://schemas.microsoft.com/office/drawing/2015/06/chart">
            <c:ext xmlns:c16="http://schemas.microsoft.com/office/drawing/2014/chart" uri="{C3380CC4-5D6E-409C-BE32-E72D297353CC}">
              <c16:uniqueId val="{00000000-AD2A-430D-8209-5F4D0CADEC8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92500</c:v>
                </c:pt>
                <c:pt idx="1">
                  <c:v>124122</c:v>
                </c:pt>
                <c:pt idx="2">
                  <c:v>146426</c:v>
                </c:pt>
                <c:pt idx="3">
                  <c:v>202124</c:v>
                </c:pt>
                <c:pt idx="4">
                  <c:v>127656</c:v>
                </c:pt>
              </c:numCache>
            </c:numRef>
          </c:val>
          <c:smooth val="0"/>
          <c:extLst xmlns:c16r2="http://schemas.microsoft.com/office/drawing/2015/06/chart">
            <c:ext xmlns:c16="http://schemas.microsoft.com/office/drawing/2014/chart" uri="{C3380CC4-5D6E-409C-BE32-E72D297353CC}">
              <c16:uniqueId val="{00000001-AD2A-430D-8209-5F4D0CADEC8E}"/>
            </c:ext>
          </c:extLst>
        </c:ser>
        <c:dLbls>
          <c:showLegendKey val="0"/>
          <c:showVal val="0"/>
          <c:showCatName val="0"/>
          <c:showSerName val="0"/>
          <c:showPercent val="0"/>
          <c:showBubbleSize val="0"/>
        </c:dLbls>
        <c:marker val="1"/>
        <c:smooth val="0"/>
        <c:axId val="131276800"/>
        <c:axId val="131278720"/>
      </c:lineChart>
      <c:catAx>
        <c:axId val="13127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78720"/>
        <c:crosses val="autoZero"/>
        <c:auto val="1"/>
        <c:lblAlgn val="ctr"/>
        <c:lblOffset val="100"/>
        <c:tickLblSkip val="1"/>
        <c:tickMarkSkip val="1"/>
        <c:noMultiLvlLbl val="0"/>
      </c:catAx>
      <c:valAx>
        <c:axId val="13127872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127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5.46</c:v>
                </c:pt>
                <c:pt idx="1">
                  <c:v>3.02</c:v>
                </c:pt>
                <c:pt idx="2">
                  <c:v>2.66</c:v>
                </c:pt>
                <c:pt idx="3">
                  <c:v>4.47</c:v>
                </c:pt>
                <c:pt idx="4">
                  <c:v>1.71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27.26</c:v>
                </c:pt>
                <c:pt idx="1">
                  <c:v>30.08</c:v>
                </c:pt>
                <c:pt idx="2">
                  <c:v>31.9</c:v>
                </c:pt>
                <c:pt idx="3">
                  <c:v>32.630000000000003</c:v>
                </c:pt>
                <c:pt idx="4">
                  <c:v>35.729999999999997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07937792"/>
        <c:axId val="10793971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-1.25</c:v>
                </c:pt>
                <c:pt idx="1">
                  <c:v>-2.33</c:v>
                </c:pt>
                <c:pt idx="2">
                  <c:v>-0.25</c:v>
                </c:pt>
                <c:pt idx="3">
                  <c:v>1.94</c:v>
                </c:pt>
                <c:pt idx="4">
                  <c:v>-2.79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07937792"/>
        <c:axId val="107939712"/>
      </c:lineChart>
      <c:catAx>
        <c:axId val="107937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39712"/>
        <c:crosses val="autoZero"/>
        <c:auto val="1"/>
        <c:lblAlgn val="ctr"/>
        <c:lblOffset val="100"/>
        <c:tickLblSkip val="1"/>
        <c:tickMarkSkip val="1"/>
        <c:noMultiLvlLbl val="0"/>
      </c:catAx>
      <c:valAx>
        <c:axId val="10793971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937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珠洲市下水道事業特別会計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珠洲市賃貸住宅事業特別会計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珠洲市後期高齢者医療特別会計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珠洲市介護保険特別会計（保険勘定・サービス勘定）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0.14000000000000001</c:v>
                </c:pt>
                <c:pt idx="2">
                  <c:v>#N/A</c:v>
                </c:pt>
                <c:pt idx="3">
                  <c:v>0.06</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珠洲市国民健康保険特別会計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c:v>
                </c:pt>
                <c:pt idx="2">
                  <c:v>#N/A</c:v>
                </c:pt>
                <c:pt idx="3">
                  <c:v>0</c:v>
                </c:pt>
                <c:pt idx="4">
                  <c:v>#N/A</c:v>
                </c:pt>
                <c:pt idx="5">
                  <c:v>0.2</c:v>
                </c:pt>
                <c:pt idx="6">
                  <c:v>#N/A</c:v>
                </c:pt>
                <c:pt idx="7">
                  <c:v>0.77</c:v>
                </c:pt>
                <c:pt idx="8">
                  <c:v>#N/A</c:v>
                </c:pt>
                <c:pt idx="9">
                  <c:v>0.84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5.45</c:v>
                </c:pt>
                <c:pt idx="2">
                  <c:v>#N/A</c:v>
                </c:pt>
                <c:pt idx="3">
                  <c:v>3.09</c:v>
                </c:pt>
                <c:pt idx="4">
                  <c:v>#N/A</c:v>
                </c:pt>
                <c:pt idx="5">
                  <c:v>2.66</c:v>
                </c:pt>
                <c:pt idx="6">
                  <c:v>#N/A</c:v>
                </c:pt>
                <c:pt idx="7">
                  <c:v>4.47</c:v>
                </c:pt>
                <c:pt idx="8">
                  <c:v>#N/A</c:v>
                </c:pt>
                <c:pt idx="9">
                  <c:v>1.71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18.59</c:v>
                </c:pt>
                <c:pt idx="2">
                  <c:v>#N/A</c:v>
                </c:pt>
                <c:pt idx="3">
                  <c:v>17.96</c:v>
                </c:pt>
                <c:pt idx="4">
                  <c:v>#N/A</c:v>
                </c:pt>
                <c:pt idx="5">
                  <c:v>20.22</c:v>
                </c:pt>
                <c:pt idx="6">
                  <c:v>#N/A</c:v>
                </c:pt>
                <c:pt idx="7">
                  <c:v>20.5</c:v>
                </c:pt>
                <c:pt idx="8">
                  <c:v>#N/A</c:v>
                </c:pt>
                <c:pt idx="9">
                  <c:v>22.36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26.9</c:v>
                </c:pt>
                <c:pt idx="2">
                  <c:v>#N/A</c:v>
                </c:pt>
                <c:pt idx="3">
                  <c:v>27.9</c:v>
                </c:pt>
                <c:pt idx="4">
                  <c:v>#N/A</c:v>
                </c:pt>
                <c:pt idx="5">
                  <c:v>27.95</c:v>
                </c:pt>
                <c:pt idx="6">
                  <c:v>#N/A</c:v>
                </c:pt>
                <c:pt idx="7">
                  <c:v>26.62</c:v>
                </c:pt>
                <c:pt idx="8">
                  <c:v>#N/A</c:v>
                </c:pt>
                <c:pt idx="9">
                  <c:v>28.38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921408"/>
        <c:axId val="3922944"/>
      </c:barChart>
      <c:catAx>
        <c:axId val="392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22944"/>
        <c:crosses val="autoZero"/>
        <c:auto val="1"/>
        <c:lblAlgn val="ctr"/>
        <c:lblOffset val="100"/>
        <c:tickLblSkip val="1"/>
        <c:tickMarkSkip val="1"/>
        <c:noMultiLvlLbl val="0"/>
      </c:catAx>
      <c:valAx>
        <c:axId val="3922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214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1803</c:v>
                </c:pt>
                <c:pt idx="5">
                  <c:v>1844</c:v>
                </c:pt>
                <c:pt idx="8">
                  <c:v>1868</c:v>
                </c:pt>
                <c:pt idx="11">
                  <c:v>1856</c:v>
                </c:pt>
                <c:pt idx="14">
                  <c:v>1909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2</c:v>
                </c:pt>
                <c:pt idx="3">
                  <c:v>1</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195</c:v>
                </c:pt>
                <c:pt idx="3">
                  <c:v>196</c:v>
                </c:pt>
                <c:pt idx="6">
                  <c:v>193</c:v>
                </c:pt>
                <c:pt idx="9">
                  <c:v>207</c:v>
                </c:pt>
                <c:pt idx="12">
                  <c:v>207</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793</c:v>
                </c:pt>
                <c:pt idx="3">
                  <c:v>818</c:v>
                </c:pt>
                <c:pt idx="6">
                  <c:v>848</c:v>
                </c:pt>
                <c:pt idx="9">
                  <c:v>860</c:v>
                </c:pt>
                <c:pt idx="12">
                  <c:v>895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4</c:v>
                </c:pt>
                <c:pt idx="9">
                  <c:v>4</c:v>
                </c:pt>
                <c:pt idx="12">
                  <c:v>4</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1540</c:v>
                </c:pt>
                <c:pt idx="3">
                  <c:v>1542</c:v>
                </c:pt>
                <c:pt idx="6">
                  <c:v>1498</c:v>
                </c:pt>
                <c:pt idx="9">
                  <c:v>1484</c:v>
                </c:pt>
                <c:pt idx="12">
                  <c:v>1466</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07852544"/>
        <c:axId val="107854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731</c:v>
                </c:pt>
                <c:pt idx="2">
                  <c:v>#N/A</c:v>
                </c:pt>
                <c:pt idx="3">
                  <c:v>#N/A</c:v>
                </c:pt>
                <c:pt idx="4">
                  <c:v>715</c:v>
                </c:pt>
                <c:pt idx="5">
                  <c:v>#N/A</c:v>
                </c:pt>
                <c:pt idx="6">
                  <c:v>#N/A</c:v>
                </c:pt>
                <c:pt idx="7">
                  <c:v>676</c:v>
                </c:pt>
                <c:pt idx="8">
                  <c:v>#N/A</c:v>
                </c:pt>
                <c:pt idx="9">
                  <c:v>#N/A</c:v>
                </c:pt>
                <c:pt idx="10">
                  <c:v>700</c:v>
                </c:pt>
                <c:pt idx="11">
                  <c:v>#N/A</c:v>
                </c:pt>
                <c:pt idx="12">
                  <c:v>#N/A</c:v>
                </c:pt>
                <c:pt idx="13">
                  <c:v>663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07852544"/>
        <c:axId val="107854464"/>
      </c:lineChart>
      <c:catAx>
        <c:axId val="1078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7854464"/>
        <c:crosses val="autoZero"/>
        <c:auto val="1"/>
        <c:lblAlgn val="ctr"/>
        <c:lblOffset val="100"/>
        <c:tickLblSkip val="1"/>
        <c:tickMarkSkip val="1"/>
        <c:noMultiLvlLbl val="0"/>
      </c:catAx>
      <c:valAx>
        <c:axId val="107854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8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15204</c:v>
                </c:pt>
                <c:pt idx="5">
                  <c:v>15603</c:v>
                </c:pt>
                <c:pt idx="8">
                  <c:v>15528</c:v>
                </c:pt>
                <c:pt idx="11">
                  <c:v>15571</c:v>
                </c:pt>
                <c:pt idx="14">
                  <c:v>15537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1752</c:v>
                </c:pt>
                <c:pt idx="5">
                  <c:v>1792</c:v>
                </c:pt>
                <c:pt idx="8">
                  <c:v>1632</c:v>
                </c:pt>
                <c:pt idx="11">
                  <c:v>1431</c:v>
                </c:pt>
                <c:pt idx="14">
                  <c:v>1359</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6219</c:v>
                </c:pt>
                <c:pt idx="5">
                  <c:v>6448</c:v>
                </c:pt>
                <c:pt idx="8">
                  <c:v>5834</c:v>
                </c:pt>
                <c:pt idx="11">
                  <c:v>5799</c:v>
                </c:pt>
                <c:pt idx="14">
                  <c:v>6152</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1883</c:v>
                </c:pt>
                <c:pt idx="3">
                  <c:v>1680</c:v>
                </c:pt>
                <c:pt idx="6">
                  <c:v>1430</c:v>
                </c:pt>
                <c:pt idx="9">
                  <c:v>1412</c:v>
                </c:pt>
                <c:pt idx="12">
                  <c:v>1407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1020</c:v>
                </c:pt>
                <c:pt idx="3">
                  <c:v>848</c:v>
                </c:pt>
                <c:pt idx="6">
                  <c:v>807</c:v>
                </c:pt>
                <c:pt idx="9">
                  <c:v>734</c:v>
                </c:pt>
                <c:pt idx="12">
                  <c:v>528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12450</c:v>
                </c:pt>
                <c:pt idx="3">
                  <c:v>11874</c:v>
                </c:pt>
                <c:pt idx="6">
                  <c:v>11555</c:v>
                </c:pt>
                <c:pt idx="9">
                  <c:v>11228</c:v>
                </c:pt>
                <c:pt idx="12">
                  <c:v>10966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12188</c:v>
                </c:pt>
                <c:pt idx="3">
                  <c:v>12004</c:v>
                </c:pt>
                <c:pt idx="6">
                  <c:v>12083</c:v>
                </c:pt>
                <c:pt idx="9">
                  <c:v>12835</c:v>
                </c:pt>
                <c:pt idx="12">
                  <c:v>12816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08948864"/>
        <c:axId val="1089674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4366</c:v>
                </c:pt>
                <c:pt idx="2">
                  <c:v>#N/A</c:v>
                </c:pt>
                <c:pt idx="3">
                  <c:v>#N/A</c:v>
                </c:pt>
                <c:pt idx="4">
                  <c:v>2562</c:v>
                </c:pt>
                <c:pt idx="5">
                  <c:v>#N/A</c:v>
                </c:pt>
                <c:pt idx="6">
                  <c:v>#N/A</c:v>
                </c:pt>
                <c:pt idx="7">
                  <c:v>2881</c:v>
                </c:pt>
                <c:pt idx="8">
                  <c:v>#N/A</c:v>
                </c:pt>
                <c:pt idx="9">
                  <c:v>#N/A</c:v>
                </c:pt>
                <c:pt idx="10">
                  <c:v>3409</c:v>
                </c:pt>
                <c:pt idx="11">
                  <c:v>#N/A</c:v>
                </c:pt>
                <c:pt idx="12">
                  <c:v>#N/A</c:v>
                </c:pt>
                <c:pt idx="13">
                  <c:v>2669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08948864"/>
        <c:axId val="108967424"/>
      </c:lineChart>
      <c:catAx>
        <c:axId val="108948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967424"/>
        <c:crosses val="autoZero"/>
        <c:auto val="1"/>
        <c:lblAlgn val="ctr"/>
        <c:lblOffset val="100"/>
        <c:tickLblSkip val="1"/>
        <c:tickMarkSkip val="1"/>
        <c:noMultiLvlLbl val="0"/>
      </c:catAx>
      <c:valAx>
        <c:axId val="108967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488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{97C731FD-7D0A-4865-8D72-712B1A6B6043}</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1DD1-43FD-9F08-8F2F2C1C708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{FA2EF511-FB9C-423C-B52F-5C093AE7B53F}</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1DD1-43FD-9F08-8F2F2C1C708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{2EC90EA1-1D65-4E91-921B-8F428D86CC5E}</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1DD1-43FD-9F08-8F2F2C1C7088}"/>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{2EB00D3B-A772-433A-A6CA-6AF07B033E3C}</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1DD1-43FD-9F08-8F2F2C1C708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{109357B3-2CE2-4E3D-A11A-4494CAD94F47}</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1DD1-43FD-9F08-8F2F2C1C70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51.4</c:v>
                </c:pt>
              </c:numCache>
            </c:numRef>
          </c:xVal>
          <c:yVal>
            <c:numRef>
              <c:f>公会計指標分析・財政指標組合せ分析表!$K$51:$O$51</c:f>
              <c:numCache>
                <c:formatCode>#,##0.0;"▲ "#,##0.0</c:formatCode>
                <c:ptCount val="5"/>
                <c:pt idx="3">
                  <c:v>63.7</c:v>
                </c:pt>
              </c:numCache>
            </c:numRef>
          </c:yVal>
          <c:smooth val="0"/>
          <c:extLst xmlns:c16r2="http://schemas.microsoft.com/office/drawing/2015/06/chart">
            <c:ext xmlns:c16="http://schemas.microsoft.com/office/drawing/2014/chart" uri="{C3380CC4-5D6E-409C-BE32-E72D297353CC}">
              <c16:uniqueId val="{00000005-1DD1-43FD-9F08-8F2F2C1C708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{5BA45AFD-EFE6-4F79-98F0-C58E454A7A59}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1DD1-43FD-9F08-8F2F2C1C7088}"/>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{6DBF9A06-679E-4322-8314-34A9929F6FC2}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1DD1-43FD-9F08-8F2F2C1C7088}"/>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{4D3015BC-A383-4307-8985-B0E60B8AD6CF}</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1DD1-43FD-9F08-8F2F2C1C7088}"/>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{DD766856-E52C-470F-8B12-36A06AB06844}</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1DD1-43FD-9F08-8F2F2C1C7088}"/>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{BDBFA8E5-B1E2-4FE4-BB37-1677E66B5636}</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1DD1-43FD-9F08-8F2F2C1C708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52.9</c:v>
                </c:pt>
              </c:numCache>
            </c:numRef>
          </c:xVal>
          <c:yVal>
            <c:numRef>
              <c:f>公会計指標分析・財政指標組合せ分析表!$K$55:$O$55</c:f>
              <c:numCache>
                <c:formatCode>#,##0.0;"▲ "#,##0.0</c:formatCode>
                <c:ptCount val="5"/>
                <c:pt idx="3">
                  <c:v>58.5</c:v>
                </c:pt>
              </c:numCache>
            </c:numRef>
          </c:yVal>
          <c:smooth val="0"/>
          <c:extLst xmlns:c16r2="http://schemas.microsoft.com/office/drawing/2015/06/chart">
            <c:ext xmlns:c16="http://schemas.microsoft.com/office/drawing/2014/chart" uri="{C3380CC4-5D6E-409C-BE32-E72D297353CC}">
              <c16:uniqueId val="{0000000B-1DD1-43FD-9F08-8F2F2C1C7088}"/>
            </c:ext>
          </c:extLst>
        </c:ser>
        <c:dLbls>
          <c:showLegendKey val="0"/>
          <c:showVal val="0"/>
          <c:showCatName val="0"/>
          <c:showSerName val="0"/>
          <c:showPercent val="0"/>
          <c:showBubbleSize val="0"/>
        </c:dLbls>
        <c:axId val="108285952"/>
        <c:axId val="108287872"/>
      </c:scatterChart>
      <c:valAx>
        <c:axId val="108285952"/>
        <c:scaling>
          <c:orientation val="minMax"/>
          <c:max val="53.1"/>
          <c:min val="51.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8287872"/>
        <c:crosses val="autoZero"/>
        <c:crossBetween val="midCat"/>
      </c:valAx>
      <c:valAx>
        <c:axId val="108287872"/>
        <c:scaling>
          <c:orientation val="minMax"/>
          <c:max val="64.599999999999994"/>
          <c:min val="57.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82859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{2763A6F7-A219-449B-84A0-555D7260191F}</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1F15-4B2C-AF5D-3450B74647E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{A0CE9D96-7B3C-48D1-861A-6FF47C6BFE87}</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1F15-4B2C-AF5D-3450B74647E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{5B367C26-FF48-4752-BD1D-592574D7EEF3}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1F15-4B2C-AF5D-3450B74647E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{059DD51E-F01E-4B3F-A6F5-D0A6A8CAA605}</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1F15-4B2C-AF5D-3450B74647E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{8C0E431C-CC11-425F-981E-4D6054955639}</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1F15-4B2C-AF5D-3450B74647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15.5</c:v>
                </c:pt>
                <c:pt idx="1">
                  <c:v>14.3</c:v>
                </c:pt>
                <c:pt idx="2">
                  <c:v>13.4</c:v>
                </c:pt>
                <c:pt idx="3">
                  <c:v>13.2</c:v>
                </c:pt>
                <c:pt idx="4">
                  <c:v>12.9</c:v>
                </c:pt>
              </c:numCache>
            </c:numRef>
          </c:xVal>
          <c:yVal>
            <c:numRef>
              <c:f>公会計指標分析・財政指標組合せ分析表!$K$73:$O$73</c:f>
              <c:numCache>
                <c:formatCode>#,##0.0;"▲ "#,##0.0</c:formatCode>
                <c:ptCount val="5"/>
                <c:pt idx="0">
                  <c:v>82.3</c:v>
                </c:pt>
                <c:pt idx="1">
                  <c:v>48.6</c:v>
                </c:pt>
                <c:pt idx="2">
                  <c:v>55.3</c:v>
                </c:pt>
                <c:pt idx="3">
                  <c:v>63.7</c:v>
                </c:pt>
                <c:pt idx="4">
                  <c:v>50.8</c:v>
                </c:pt>
              </c:numCache>
            </c:numRef>
          </c:yVal>
          <c:smooth val="0"/>
          <c:extLst xmlns:c16r2="http://schemas.microsoft.com/office/drawing/2015/06/chart">
            <c:ext xmlns:c16="http://schemas.microsoft.com/office/drawing/2014/chart" uri="{C3380CC4-5D6E-409C-BE32-E72D297353CC}">
              <c16:uniqueId val="{00000005-1F15-4B2C-AF5D-3450B74647EC}"/>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{E9A8EB50-8571-4460-AE5E-89B1C2F26CF3}</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1F15-4B2C-AF5D-3450B74647EC}"/>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{3383D37D-84B9-4FC7-BE00-CA8A3BE76A8D}</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1F15-4B2C-AF5D-3450B74647EC}"/>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{8D4EB44E-9111-494D-A8B1-D2362ED1542E}</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1F15-4B2C-AF5D-3450B74647EC}"/>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{C91A4AD4-96BB-4158-A12C-7473D6743B8D}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1F15-4B2C-AF5D-3450B74647EC}"/>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{96F97D56-BD0D-415B-A261-7C3EC866CD92}</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1F15-4B2C-AF5D-3450B74647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12.8</c:v>
                </c:pt>
                <c:pt idx="1">
                  <c:v>12</c:v>
                </c:pt>
                <c:pt idx="2">
                  <c:v>11.1</c:v>
                </c:pt>
                <c:pt idx="3">
                  <c:v>10.7</c:v>
                </c:pt>
                <c:pt idx="4">
                  <c:v>10</c:v>
                </c:pt>
              </c:numCache>
            </c:numRef>
          </c:xVal>
          <c:yVal>
            <c:numRef>
              <c:f>公会計指標分析・財政指標組合せ分析表!$K$77:$O$77</c:f>
              <c:numCache>
                <c:formatCode>#,##0.0;"▲ "#,##0.0</c:formatCode>
                <c:ptCount val="5"/>
                <c:pt idx="0">
                  <c:v>76.2</c:v>
                </c:pt>
                <c:pt idx="1">
                  <c:v>65.3</c:v>
                </c:pt>
                <c:pt idx="2">
                  <c:v>60.8</c:v>
                </c:pt>
                <c:pt idx="3">
                  <c:v>58.5</c:v>
                </c:pt>
                <c:pt idx="4">
                  <c:v>54.6</c:v>
                </c:pt>
              </c:numCache>
            </c:numRef>
          </c:yVal>
          <c:smooth val="0"/>
          <c:extLst xmlns:c16r2="http://schemas.microsoft.com/office/drawing/2015/06/chart">
            <c:ext xmlns:c16="http://schemas.microsoft.com/office/drawing/2014/chart" uri="{C3380CC4-5D6E-409C-BE32-E72D297353CC}">
              <c16:uniqueId val="{0000000B-1F15-4B2C-AF5D-3450B74647EC}"/>
            </c:ext>
          </c:extLst>
        </c:ser>
        <c:dLbls>
          <c:showLegendKey val="0"/>
          <c:showVal val="0"/>
          <c:showCatName val="0"/>
          <c:showSerName val="0"/>
          <c:showPercent val="0"/>
          <c:showBubbleSize val="0"/>
        </c:dLbls>
        <c:axId val="109408256"/>
        <c:axId val="109410176"/>
      </c:scatterChart>
      <c:valAx>
        <c:axId val="109408256"/>
        <c:scaling>
          <c:orientation val="minMax"/>
          <c:max val="16"/>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9410176"/>
        <c:crosses val="autoZero"/>
        <c:crossBetween val="midCat"/>
      </c:valAx>
      <c:valAx>
        <c:axId val="109410176"/>
        <c:scaling>
          <c:orientation val="minMax"/>
          <c:max val="88"/>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94082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
15,137
247.20
11,843,900
11,671,283
118,587
6,927,044
12,816,392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50.8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類似団体内順位では下位で推移している。自主財源が少なく、財源を地方交付税等に依存している。実際に歳入に占める交付税の割合は４</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％と大半を占めており、国の動向に左右されやすい財源構造となっている。</a:t>
          </a:r>
          <a:endParaRPr lang="ja-JP" altLang="ja-JP" sz="1400">
            <a:effectLst/>
          </a:endParaRPr>
        </a:p>
        <a:p>
          <a:r>
            <a:rPr kumimoji="1" lang="ja-JP" altLang="ja-JP" sz="1100">
              <a:solidFill>
                <a:schemeClr val="dk1"/>
              </a:solidFill>
              <a:effectLst/>
              <a:latin typeface="+mn-lt"/>
              <a:ea typeface="+mn-ea"/>
              <a:cs typeface="+mn-cs"/>
            </a:rPr>
            <a:t>　税収については、過疎と高齢化などにより住民税は減少傾向にあり、固定資産税についても地価の下落により同様である。</a:t>
          </a:r>
          <a:endParaRPr lang="ja-JP" altLang="ja-JP" sz="1400">
            <a:effectLst/>
          </a:endParaRPr>
        </a:p>
        <a:p>
          <a:r>
            <a:rPr kumimoji="1" lang="ja-JP" altLang="ja-JP" sz="1100">
              <a:solidFill>
                <a:schemeClr val="dk1"/>
              </a:solidFill>
              <a:effectLst/>
              <a:latin typeface="+mn-lt"/>
              <a:ea typeface="+mn-ea"/>
              <a:cs typeface="+mn-cs"/>
            </a:rPr>
            <a:t>　今後は、</a:t>
          </a:r>
          <a:r>
            <a:rPr lang="ja-JP" altLang="ja-JP" sz="1100">
              <a:solidFill>
                <a:schemeClr val="dk1"/>
              </a:solidFill>
              <a:effectLst/>
              <a:latin typeface="+mn-lt"/>
              <a:ea typeface="+mn-ea"/>
              <a:cs typeface="+mn-cs"/>
            </a:rPr>
            <a:t>「珠洲市まちづくり総合指針」、「珠洲市まち・ひと・しごと創生総合戦略」及び「珠洲市人口ビジョン」を踏まえた施策を実施することにより、創生を目指しながら自主財源の確保に努める。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169333</xdr:rowOff>
    </xdr:from>
    <xdr:to>
      <xdr:col>7</xdr:col>
      <xdr:colOff>152400</xdr:colOff>
      <xdr:row>45</xdr:row>
      <xdr:rowOff>114300</xdr:rowOff>
    </xdr:to>
    <xdr:cxnSp macro="">
      <xdr:nvCxnSpPr>
        <xdr:cNvPr id="63" name="直線コネクタ 62"/>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84260</xdr:rowOff>
    </xdr:from>
    <xdr:ext cx="762000" cy="259045"/>
    <xdr:sp macro="" textlink="">
      <xdr:nvSpPr>
        <xdr:cNvPr id="66"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36</xdr:row>
      <xdr:rowOff>169333</xdr:rowOff>
    </xdr:from>
    <xdr:to>
      <xdr:col>7</xdr:col>
      <xdr:colOff>241300</xdr:colOff>
      <xdr:row>36</xdr:row>
      <xdr:rowOff>169333</xdr:rowOff>
    </xdr:to>
    <xdr:cxnSp macro="">
      <xdr:nvCxnSpPr>
        <xdr:cNvPr id="67" name="直線コネクタ 66"/>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13758</xdr:rowOff>
    </xdr:from>
    <xdr:to>
      <xdr:col>7</xdr:col>
      <xdr:colOff>152400</xdr:colOff>
      <xdr:row>45</xdr:row>
      <xdr:rowOff>13758</xdr:rowOff>
    </xdr:to>
    <xdr:cxnSp macro="">
      <xdr:nvCxnSpPr>
        <xdr:cNvPr id="68" name="直線コネクタ 67"/>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652</xdr:rowOff>
    </xdr:from>
    <xdr:ext cx="762000" cy="259045"/>
    <xdr:sp macro="" textlink="">
      <xdr:nvSpPr>
        <xdr:cNvPr id="69"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155575</xdr:rowOff>
    </xdr:from>
    <xdr:to>
      <xdr:col>7</xdr:col>
      <xdr:colOff>203200</xdr:colOff>
      <xdr:row>43</xdr:row>
      <xdr:rowOff>85725</xdr:rowOff>
    </xdr:to>
    <xdr:sp macro="" textlink="">
      <xdr:nvSpPr>
        <xdr:cNvPr id="70" name="フローチャート : 判断 69"/>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155575</xdr:rowOff>
    </xdr:from>
    <xdr:to>
      <xdr:col>6</xdr:col>
      <xdr:colOff>50800</xdr:colOff>
      <xdr:row>43</xdr:row>
      <xdr:rowOff>85725</xdr:rowOff>
    </xdr:to>
    <xdr:sp macro="" textlink="">
      <xdr:nvSpPr>
        <xdr:cNvPr id="72" name="フローチャート : 判断 71"/>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95902</xdr:rowOff>
    </xdr:from>
    <xdr:ext cx="736600" cy="259045"/>
    <xdr:sp macro="" textlink="">
      <xdr:nvSpPr>
        <xdr:cNvPr id="73" name="テキスト ボックス 72"/>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13758</xdr:rowOff>
    </xdr:from>
    <xdr:to>
      <xdr:col>4</xdr:col>
      <xdr:colOff>482600</xdr:colOff>
      <xdr:row>45</xdr:row>
      <xdr:rowOff>13758</xdr:rowOff>
    </xdr:to>
    <xdr:cxnSp macro="">
      <xdr:nvCxnSpPr>
        <xdr:cNvPr id="74" name="直線コネクタ 73"/>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115358</xdr:rowOff>
    </xdr:from>
    <xdr:to>
      <xdr:col>4</xdr:col>
      <xdr:colOff>533400</xdr:colOff>
      <xdr:row>43</xdr:row>
      <xdr:rowOff>45508</xdr:rowOff>
    </xdr:to>
    <xdr:sp macro="" textlink="">
      <xdr:nvSpPr>
        <xdr:cNvPr id="75" name="フローチャート : 判断 74"/>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55685</xdr:rowOff>
    </xdr:from>
    <xdr:ext cx="762000" cy="259045"/>
    <xdr:sp macro="" textlink="">
      <xdr:nvSpPr>
        <xdr:cNvPr id="76" name="テキスト ボックス 75"/>
        <xdr:cNvSpPr txBox="1"/>
      </xdr:nvSpPr>
      <xdr:spPr>
        <a:xfrm>
          <a:off x="2844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13758</xdr:rowOff>
    </xdr:from>
    <xdr:to>
      <xdr:col>3</xdr:col>
      <xdr:colOff>279400</xdr:colOff>
      <xdr:row>45</xdr:row>
      <xdr:rowOff>13758</xdr:rowOff>
    </xdr:to>
    <xdr:cxnSp macro="">
      <xdr:nvCxnSpPr>
        <xdr:cNvPr id="77" name="直線コネクタ 76"/>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115358</xdr:rowOff>
    </xdr:from>
    <xdr:to>
      <xdr:col>3</xdr:col>
      <xdr:colOff>330200</xdr:colOff>
      <xdr:row>43</xdr:row>
      <xdr:rowOff>45508</xdr:rowOff>
    </xdr:to>
    <xdr:sp macro="" textlink="">
      <xdr:nvSpPr>
        <xdr:cNvPr id="78" name="フローチャート : 判断 77"/>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55685</xdr:rowOff>
    </xdr:from>
    <xdr:ext cx="762000" cy="259045"/>
    <xdr:sp macro="" textlink="">
      <xdr:nvSpPr>
        <xdr:cNvPr id="79" name="テキスト ボックス 78"/>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134408</xdr:rowOff>
    </xdr:from>
    <xdr:to>
      <xdr:col>7</xdr:col>
      <xdr:colOff>203200</xdr:colOff>
      <xdr:row>45</xdr:row>
      <xdr:rowOff>64558</xdr:rowOff>
    </xdr:to>
    <xdr:sp macro="" textlink="">
      <xdr:nvSpPr>
        <xdr:cNvPr id="87" name="円/楕円 86"/>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30285</xdr:rowOff>
    </xdr:from>
    <xdr:ext cx="762000" cy="259045"/>
    <xdr:sp macro="" textlink="">
      <xdr:nvSpPr>
        <xdr:cNvPr id="88"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134408</xdr:rowOff>
    </xdr:from>
    <xdr:to>
      <xdr:col>3</xdr:col>
      <xdr:colOff>330200</xdr:colOff>
      <xdr:row>45</xdr:row>
      <xdr:rowOff>64558</xdr:rowOff>
    </xdr:to>
    <xdr:sp macro="" textlink="">
      <xdr:nvSpPr>
        <xdr:cNvPr id="93" name="円/楕円 92"/>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49335</xdr:rowOff>
    </xdr:from>
    <xdr:ext cx="762000" cy="259045"/>
    <xdr:sp macro="" textlink="">
      <xdr:nvSpPr>
        <xdr:cNvPr id="94" name="テキスト ボックス 93"/>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134408</xdr:rowOff>
    </xdr:from>
    <xdr:to>
      <xdr:col>2</xdr:col>
      <xdr:colOff>127000</xdr:colOff>
      <xdr:row>45</xdr:row>
      <xdr:rowOff>64558</xdr:rowOff>
    </xdr:to>
    <xdr:sp macro="" textlink="">
      <xdr:nvSpPr>
        <xdr:cNvPr id="95" name="円/楕円 94"/>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49335</xdr:rowOff>
    </xdr:from>
    <xdr:ext cx="762000" cy="259045"/>
    <xdr:sp macro="" textlink="">
      <xdr:nvSpPr>
        <xdr:cNvPr id="96" name="テキスト ボックス 95"/>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平成２８年度においては、普通交付税や地方消費税交付金などの経常一般財源が減少したことから２．７ポイント上昇した。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依然として交付税の動向に左右される状況</a:t>
          </a:r>
          <a:r>
            <a:rPr kumimoji="1" lang="ja-JP" altLang="en-US" sz="1100">
              <a:solidFill>
                <a:schemeClr val="dk1"/>
              </a:solidFill>
              <a:effectLst/>
              <a:latin typeface="+mn-lt"/>
              <a:ea typeface="+mn-ea"/>
              <a:cs typeface="+mn-cs"/>
            </a:rPr>
            <a:t>から脱出することはできておらず</a:t>
          </a:r>
          <a:r>
            <a:rPr kumimoji="1" lang="ja-JP" altLang="ja-JP" sz="1100">
              <a:solidFill>
                <a:schemeClr val="dk1"/>
              </a:solidFill>
              <a:effectLst/>
              <a:latin typeface="+mn-lt"/>
              <a:ea typeface="+mn-ea"/>
              <a:cs typeface="+mn-cs"/>
            </a:rPr>
            <a:t>、今後も公債費等の義務的経費の着実な改善に努める。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146776</xdr:rowOff>
    </xdr:from>
    <xdr:to>
      <xdr:col>7</xdr:col>
      <xdr:colOff>152400</xdr:colOff>
      <xdr:row>67</xdr:row>
      <xdr:rowOff>114481</xdr:rowOff>
    </xdr:to>
    <xdr:cxnSp macro="">
      <xdr:nvCxnSpPr>
        <xdr:cNvPr id="128" name="直線コネクタ 127"/>
        <xdr:cNvCxnSpPr/>
      </xdr:nvCxnSpPr>
      <xdr:spPr>
        <a:xfrm flipV="1">
          <a:off x="4953000" y="9919426"/>
          <a:ext cx="0" cy="1682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86558</xdr:rowOff>
    </xdr:from>
    <xdr:ext cx="762000" cy="259045"/>
    <xdr:sp macro="" textlink="">
      <xdr:nvSpPr>
        <xdr:cNvPr id="129" name="財政構造の弾力性最小値テキスト"/>
        <xdr:cNvSpPr txBox="1"/>
      </xdr:nvSpPr>
      <xdr:spPr>
        <a:xfrm>
          <a:off x="5041900" y="1157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a:t>
          </a:r>
          <a:endParaRPr kumimoji="1" lang="ja-JP" altLang="en-US" sz="1000" b="1">
            <a:latin typeface="ＭＳ Ｐゴシック"/>
          </a:endParaRPr>
        </a:p>
      </xdr:txBody>
    </xdr:sp>
    <xdr:clientData/>
  </xdr:oneCellAnchor>
  <xdr:twoCellAnchor>
    <xdr:from>
      <xdr:col>7</xdr:col>
      <xdr:colOff>63500</xdr:colOff>
      <xdr:row>67</xdr:row>
      <xdr:rowOff>114481</xdr:rowOff>
    </xdr:from>
    <xdr:to>
      <xdr:col>7</xdr:col>
      <xdr:colOff>241300</xdr:colOff>
      <xdr:row>67</xdr:row>
      <xdr:rowOff>114481</xdr:rowOff>
    </xdr:to>
    <xdr:cxnSp macro="">
      <xdr:nvCxnSpPr>
        <xdr:cNvPr id="130" name="直線コネクタ 129"/>
        <xdr:cNvCxnSpPr/>
      </xdr:nvCxnSpPr>
      <xdr:spPr>
        <a:xfrm>
          <a:off x="4864100" y="116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61703</xdr:rowOff>
    </xdr:from>
    <xdr:ext cx="762000" cy="259045"/>
    <xdr:sp macro="" textlink="">
      <xdr:nvSpPr>
        <xdr:cNvPr id="131" name="財政構造の弾力性最大値テキスト"/>
        <xdr:cNvSpPr txBox="1"/>
      </xdr:nvSpPr>
      <xdr:spPr>
        <a:xfrm>
          <a:off x="5041900" y="9662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7</xdr:col>
      <xdr:colOff>63500</xdr:colOff>
      <xdr:row>57</xdr:row>
      <xdr:rowOff>146776</xdr:rowOff>
    </xdr:from>
    <xdr:to>
      <xdr:col>7</xdr:col>
      <xdr:colOff>241300</xdr:colOff>
      <xdr:row>57</xdr:row>
      <xdr:rowOff>146776</xdr:rowOff>
    </xdr:to>
    <xdr:cxnSp macro="">
      <xdr:nvCxnSpPr>
        <xdr:cNvPr id="132" name="直線コネクタ 131"/>
        <xdr:cNvCxnSpPr/>
      </xdr:nvCxnSpPr>
      <xdr:spPr>
        <a:xfrm>
          <a:off x="4864100" y="991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155484</xdr:rowOff>
    </xdr:from>
    <xdr:to>
      <xdr:col>7</xdr:col>
      <xdr:colOff>152400</xdr:colOff>
      <xdr:row>60</xdr:row>
      <xdr:rowOff>77107</xdr:rowOff>
    </xdr:to>
    <xdr:cxnSp macro="">
      <xdr:nvCxnSpPr>
        <xdr:cNvPr id="133" name="直線コネクタ 132"/>
        <xdr:cNvCxnSpPr/>
      </xdr:nvCxnSpPr>
      <xdr:spPr>
        <a:xfrm>
          <a:off x="4114800" y="10271034"/>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162577</xdr:rowOff>
    </xdr:from>
    <xdr:ext cx="762000" cy="259045"/>
    <xdr:sp macro="" textlink="">
      <xdr:nvSpPr>
        <xdr:cNvPr id="134" name="財政構造の弾力性平均値テキスト"/>
        <xdr:cNvSpPr txBox="1"/>
      </xdr:nvSpPr>
      <xdr:spPr>
        <a:xfrm>
          <a:off x="5041900" y="1010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91.0</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146050</xdr:rowOff>
    </xdr:from>
    <xdr:to>
      <xdr:col>7</xdr:col>
      <xdr:colOff>203200</xdr:colOff>
      <xdr:row>60</xdr:row>
      <xdr:rowOff>76200</xdr:rowOff>
    </xdr:to>
    <xdr:sp macro="" textlink="">
      <xdr:nvSpPr>
        <xdr:cNvPr id="135" name="フローチャート : 判断 134"/>
        <xdr:cNvSpPr/>
      </xdr:nvSpPr>
      <xdr:spPr>
        <a:xfrm>
          <a:off x="49022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155484</xdr:rowOff>
    </xdr:from>
    <xdr:to>
      <xdr:col>6</xdr:col>
      <xdr:colOff>0</xdr:colOff>
      <xdr:row>60</xdr:row>
      <xdr:rowOff>18506</xdr:rowOff>
    </xdr:to>
    <xdr:cxnSp macro="">
      <xdr:nvCxnSpPr>
        <xdr:cNvPr id="136" name="直線コネクタ 135"/>
        <xdr:cNvCxnSpPr/>
      </xdr:nvCxnSpPr>
      <xdr:spPr>
        <a:xfrm flipV="1">
          <a:off x="3225800" y="1027103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73660</xdr:rowOff>
    </xdr:from>
    <xdr:to>
      <xdr:col>6</xdr:col>
      <xdr:colOff>50800</xdr:colOff>
      <xdr:row>60</xdr:row>
      <xdr:rowOff>3810</xdr:rowOff>
    </xdr:to>
    <xdr:sp macro="" textlink="">
      <xdr:nvSpPr>
        <xdr:cNvPr id="137" name="フローチャート : 判断 136"/>
        <xdr:cNvSpPr/>
      </xdr:nvSpPr>
      <xdr:spPr>
        <a:xfrm>
          <a:off x="4064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13987</xdr:rowOff>
    </xdr:from>
    <xdr:ext cx="736600" cy="259045"/>
    <xdr:sp macro="" textlink="">
      <xdr:nvSpPr>
        <xdr:cNvPr id="138" name="テキスト ボックス 137"/>
        <xdr:cNvSpPr txBox="1"/>
      </xdr:nvSpPr>
      <xdr:spPr>
        <a:xfrm>
          <a:off x="3733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152037</xdr:rowOff>
    </xdr:from>
    <xdr:to>
      <xdr:col>4</xdr:col>
      <xdr:colOff>482600</xdr:colOff>
      <xdr:row>60</xdr:row>
      <xdr:rowOff>18506</xdr:rowOff>
    </xdr:to>
    <xdr:cxnSp macro="">
      <xdr:nvCxnSpPr>
        <xdr:cNvPr id="139" name="直線コネクタ 138"/>
        <xdr:cNvCxnSpPr/>
      </xdr:nvCxnSpPr>
      <xdr:spPr>
        <a:xfrm>
          <a:off x="2336800" y="10267587"/>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115026</xdr:rowOff>
    </xdr:from>
    <xdr:to>
      <xdr:col>4</xdr:col>
      <xdr:colOff>533400</xdr:colOff>
      <xdr:row>60</xdr:row>
      <xdr:rowOff>45176</xdr:rowOff>
    </xdr:to>
    <xdr:sp macro="" textlink="">
      <xdr:nvSpPr>
        <xdr:cNvPr id="140" name="フローチャート : 判断 139"/>
        <xdr:cNvSpPr/>
      </xdr:nvSpPr>
      <xdr:spPr>
        <a:xfrm>
          <a:off x="3175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55353</xdr:rowOff>
    </xdr:from>
    <xdr:ext cx="762000" cy="259045"/>
    <xdr:sp macro="" textlink="">
      <xdr:nvSpPr>
        <xdr:cNvPr id="141" name="テキスト ボックス 140"/>
        <xdr:cNvSpPr txBox="1"/>
      </xdr:nvSpPr>
      <xdr:spPr>
        <a:xfrm>
          <a:off x="2844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152037</xdr:rowOff>
    </xdr:from>
    <xdr:to>
      <xdr:col>3</xdr:col>
      <xdr:colOff>279400</xdr:colOff>
      <xdr:row>59</xdr:row>
      <xdr:rowOff>155484</xdr:rowOff>
    </xdr:to>
    <xdr:cxnSp macro="">
      <xdr:nvCxnSpPr>
        <xdr:cNvPr id="142" name="直線コネクタ 141"/>
        <xdr:cNvCxnSpPr/>
      </xdr:nvCxnSpPr>
      <xdr:spPr>
        <a:xfrm flipV="1">
          <a:off x="1447800" y="1026758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66766</xdr:rowOff>
    </xdr:from>
    <xdr:to>
      <xdr:col>3</xdr:col>
      <xdr:colOff>330200</xdr:colOff>
      <xdr:row>59</xdr:row>
      <xdr:rowOff>168366</xdr:rowOff>
    </xdr:to>
    <xdr:sp macro="" textlink="">
      <xdr:nvSpPr>
        <xdr:cNvPr id="143" name="フローチャート : 判断 142"/>
        <xdr:cNvSpPr/>
      </xdr:nvSpPr>
      <xdr:spPr>
        <a:xfrm>
          <a:off x="2286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7093</xdr:rowOff>
    </xdr:from>
    <xdr:ext cx="762000" cy="259045"/>
    <xdr:sp macro="" textlink="">
      <xdr:nvSpPr>
        <xdr:cNvPr id="144" name="テキスト ボックス 143"/>
        <xdr:cNvSpPr txBox="1"/>
      </xdr:nvSpPr>
      <xdr:spPr>
        <a:xfrm>
          <a:off x="1955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97790</xdr:rowOff>
    </xdr:from>
    <xdr:to>
      <xdr:col>2</xdr:col>
      <xdr:colOff>127000</xdr:colOff>
      <xdr:row>60</xdr:row>
      <xdr:rowOff>27940</xdr:rowOff>
    </xdr:to>
    <xdr:sp macro="" textlink="">
      <xdr:nvSpPr>
        <xdr:cNvPr id="145" name="フローチャート : 判断 144"/>
        <xdr:cNvSpPr/>
      </xdr:nvSpPr>
      <xdr:spPr>
        <a:xfrm>
          <a:off x="1397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38117</xdr:rowOff>
    </xdr:from>
    <xdr:ext cx="762000" cy="259045"/>
    <xdr:sp macro="" textlink="">
      <xdr:nvSpPr>
        <xdr:cNvPr id="146" name="テキスト ボックス 145"/>
        <xdr:cNvSpPr txBox="1"/>
      </xdr:nvSpPr>
      <xdr:spPr>
        <a:xfrm>
          <a:off x="1066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60</xdr:row>
      <xdr:rowOff>26307</xdr:rowOff>
    </xdr:from>
    <xdr:to>
      <xdr:col>7</xdr:col>
      <xdr:colOff>203200</xdr:colOff>
      <xdr:row>60</xdr:row>
      <xdr:rowOff>127907</xdr:rowOff>
    </xdr:to>
    <xdr:sp macro="" textlink="">
      <xdr:nvSpPr>
        <xdr:cNvPr id="152" name="円/楕円 151"/>
        <xdr:cNvSpPr/>
      </xdr:nvSpPr>
      <xdr:spPr>
        <a:xfrm>
          <a:off x="4902200" y="1031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169834</xdr:rowOff>
    </xdr:from>
    <xdr:ext cx="762000" cy="259045"/>
    <xdr:sp macro="" textlink="">
      <xdr:nvSpPr>
        <xdr:cNvPr id="153" name="財政構造の弾力性該当値テキスト"/>
        <xdr:cNvSpPr txBox="1"/>
      </xdr:nvSpPr>
      <xdr:spPr>
        <a:xfrm>
          <a:off x="5041900" y="1028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104684</xdr:rowOff>
    </xdr:from>
    <xdr:to>
      <xdr:col>6</xdr:col>
      <xdr:colOff>50800</xdr:colOff>
      <xdr:row>60</xdr:row>
      <xdr:rowOff>34834</xdr:rowOff>
    </xdr:to>
    <xdr:sp macro="" textlink="">
      <xdr:nvSpPr>
        <xdr:cNvPr id="154" name="円/楕円 153"/>
        <xdr:cNvSpPr/>
      </xdr:nvSpPr>
      <xdr:spPr>
        <a:xfrm>
          <a:off x="4064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19611</xdr:rowOff>
    </xdr:from>
    <xdr:ext cx="736600" cy="259045"/>
    <xdr:sp macro="" textlink="">
      <xdr:nvSpPr>
        <xdr:cNvPr id="155" name="テキスト ボックス 154"/>
        <xdr:cNvSpPr txBox="1"/>
      </xdr:nvSpPr>
      <xdr:spPr>
        <a:xfrm>
          <a:off x="3733800" y="10306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139156</xdr:rowOff>
    </xdr:from>
    <xdr:to>
      <xdr:col>4</xdr:col>
      <xdr:colOff>533400</xdr:colOff>
      <xdr:row>60</xdr:row>
      <xdr:rowOff>69306</xdr:rowOff>
    </xdr:to>
    <xdr:sp macro="" textlink="">
      <xdr:nvSpPr>
        <xdr:cNvPr id="156" name="円/楕円 155"/>
        <xdr:cNvSpPr/>
      </xdr:nvSpPr>
      <xdr:spPr>
        <a:xfrm>
          <a:off x="3175000" y="1025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54083</xdr:rowOff>
    </xdr:from>
    <xdr:ext cx="762000" cy="259045"/>
    <xdr:sp macro="" textlink="">
      <xdr:nvSpPr>
        <xdr:cNvPr id="157" name="テキスト ボックス 156"/>
        <xdr:cNvSpPr txBox="1"/>
      </xdr:nvSpPr>
      <xdr:spPr>
        <a:xfrm>
          <a:off x="2844800" y="1034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101237</xdr:rowOff>
    </xdr:from>
    <xdr:to>
      <xdr:col>3</xdr:col>
      <xdr:colOff>330200</xdr:colOff>
      <xdr:row>60</xdr:row>
      <xdr:rowOff>31387</xdr:rowOff>
    </xdr:to>
    <xdr:sp macro="" textlink="">
      <xdr:nvSpPr>
        <xdr:cNvPr id="158" name="円/楕円 157"/>
        <xdr:cNvSpPr/>
      </xdr:nvSpPr>
      <xdr:spPr>
        <a:xfrm>
          <a:off x="2286000" y="102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16164</xdr:rowOff>
    </xdr:from>
    <xdr:ext cx="762000" cy="259045"/>
    <xdr:sp macro="" textlink="">
      <xdr:nvSpPr>
        <xdr:cNvPr id="159" name="テキスト ボックス 158"/>
        <xdr:cNvSpPr txBox="1"/>
      </xdr:nvSpPr>
      <xdr:spPr>
        <a:xfrm>
          <a:off x="1955800" y="1030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104684</xdr:rowOff>
    </xdr:from>
    <xdr:to>
      <xdr:col>2</xdr:col>
      <xdr:colOff>127000</xdr:colOff>
      <xdr:row>60</xdr:row>
      <xdr:rowOff>34834</xdr:rowOff>
    </xdr:to>
    <xdr:sp macro="" textlink="">
      <xdr:nvSpPr>
        <xdr:cNvPr id="160" name="円/楕円 159"/>
        <xdr:cNvSpPr/>
      </xdr:nvSpPr>
      <xdr:spPr>
        <a:xfrm>
          <a:off x="1397000" y="1022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19611</xdr:rowOff>
    </xdr:from>
    <xdr:ext cx="762000" cy="259045"/>
    <xdr:sp macro="" textlink="">
      <xdr:nvSpPr>
        <xdr:cNvPr id="161" name="テキスト ボックス 160"/>
        <xdr:cNvSpPr txBox="1"/>
      </xdr:nvSpPr>
      <xdr:spPr>
        <a:xfrm>
          <a:off x="10668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[192,760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114,228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年度における人口一人当たりの人件費は</a:t>
          </a:r>
          <a:r>
            <a:rPr kumimoji="1" lang="ja-JP" altLang="en-US" sz="1100">
              <a:solidFill>
                <a:schemeClr val="dk1"/>
              </a:solidFill>
              <a:effectLst/>
              <a:latin typeface="+mn-lt"/>
              <a:ea typeface="+mn-ea"/>
              <a:cs typeface="+mn-cs"/>
            </a:rPr>
            <a:t>９１，０４７</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９９６</a:t>
          </a:r>
          <a:r>
            <a:rPr kumimoji="1" lang="ja-JP" altLang="ja-JP" sz="1100">
              <a:solidFill>
                <a:schemeClr val="dk1"/>
              </a:solidFill>
              <a:effectLst/>
              <a:latin typeface="+mn-lt"/>
              <a:ea typeface="+mn-ea"/>
              <a:cs typeface="+mn-cs"/>
            </a:rPr>
            <a:t>円）となった。人件費総額が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少したため一人当たりの金額は</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額となった。引き続き適正な職員数、職員構成の管理に努める。</a:t>
          </a:r>
          <a:endParaRPr lang="ja-JP" altLang="ja-JP" sz="1400">
            <a:effectLst/>
          </a:endParaRPr>
        </a:p>
        <a:p>
          <a:r>
            <a:rPr kumimoji="1" lang="ja-JP" altLang="ja-JP" sz="1100">
              <a:solidFill>
                <a:schemeClr val="dk1"/>
              </a:solidFill>
              <a:effectLst/>
              <a:latin typeface="+mn-lt"/>
              <a:ea typeface="+mn-ea"/>
              <a:cs typeface="+mn-cs"/>
            </a:rPr>
            <a:t>　また、一人当たりの物件費・維持補修費等については</a:t>
          </a:r>
          <a:r>
            <a:rPr kumimoji="1" lang="ja-JP" altLang="en-US" sz="1100">
              <a:solidFill>
                <a:schemeClr val="dk1"/>
              </a:solidFill>
              <a:effectLst/>
              <a:latin typeface="+mn-lt"/>
              <a:ea typeface="+mn-ea"/>
              <a:cs typeface="+mn-cs"/>
            </a:rPr>
            <a:t>１０１，７１３</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６７５</a:t>
          </a:r>
          <a:r>
            <a:rPr kumimoji="1" lang="ja-JP" altLang="ja-JP" sz="1100">
              <a:solidFill>
                <a:schemeClr val="dk1"/>
              </a:solidFill>
              <a:effectLst/>
              <a:latin typeface="+mn-lt"/>
              <a:ea typeface="+mn-ea"/>
              <a:cs typeface="+mn-cs"/>
            </a:rPr>
            <a:t>円）となった。維持管理費や備品購入の増加等によるものである。適正な管理のもとコスト削減に努める。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7910</xdr:rowOff>
    </xdr:from>
    <xdr:to>
      <xdr:col>7</xdr:col>
      <xdr:colOff>152400</xdr:colOff>
      <xdr:row>89</xdr:row>
      <xdr:rowOff>12212</xdr:rowOff>
    </xdr:to>
    <xdr:cxnSp macro="">
      <xdr:nvCxnSpPr>
        <xdr:cNvPr id="191" name="直線コネクタ 190"/>
        <xdr:cNvCxnSpPr/>
      </xdr:nvCxnSpPr>
      <xdr:spPr>
        <a:xfrm flipV="1">
          <a:off x="4953000" y="13723910"/>
          <a:ext cx="0" cy="1547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155739</xdr:rowOff>
    </xdr:from>
    <xdr:ext cx="762000" cy="259045"/>
    <xdr:sp macro="" textlink="">
      <xdr:nvSpPr>
        <xdr:cNvPr id="192" name="人件費・物件費等の状況最小値テキスト"/>
        <xdr:cNvSpPr txBox="1"/>
      </xdr:nvSpPr>
      <xdr:spPr>
        <a:xfrm>
          <a:off x="5041900" y="1524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282,834</a:t>
          </a:r>
          <a:endParaRPr kumimoji="1" lang="ja-JP" altLang="en-US" sz="1000" b="1">
            <a:latin typeface="ＭＳ Ｐゴシック"/>
          </a:endParaRPr>
        </a:p>
      </xdr:txBody>
    </xdr:sp>
    <xdr:clientData/>
  </xdr:oneCellAnchor>
  <xdr:twoCellAnchor>
    <xdr:from>
      <xdr:col>7</xdr:col>
      <xdr:colOff>63500</xdr:colOff>
      <xdr:row>89</xdr:row>
      <xdr:rowOff>12212</xdr:rowOff>
    </xdr:from>
    <xdr:to>
      <xdr:col>7</xdr:col>
      <xdr:colOff>241300</xdr:colOff>
      <xdr:row>89</xdr:row>
      <xdr:rowOff>12212</xdr:rowOff>
    </xdr:to>
    <xdr:cxnSp macro="">
      <xdr:nvCxnSpPr>
        <xdr:cNvPr id="193" name="直線コネクタ 192"/>
        <xdr:cNvCxnSpPr/>
      </xdr:nvCxnSpPr>
      <xdr:spPr>
        <a:xfrm>
          <a:off x="4864100" y="1527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94287</xdr:rowOff>
    </xdr:from>
    <xdr:ext cx="762000" cy="259045"/>
    <xdr:sp macro="" textlink="">
      <xdr:nvSpPr>
        <xdr:cNvPr id="194" name="人件費・物件費等の状況最大値テキスト"/>
        <xdr:cNvSpPr txBox="1"/>
      </xdr:nvSpPr>
      <xdr:spPr>
        <a:xfrm>
          <a:off x="5041900" y="1346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90,457</a:t>
          </a:r>
          <a:endParaRPr kumimoji="1" lang="ja-JP" altLang="en-US" sz="1000" b="1">
            <a:latin typeface="ＭＳ Ｐゴシック"/>
          </a:endParaRPr>
        </a:p>
      </xdr:txBody>
    </xdr:sp>
    <xdr:clientData/>
  </xdr:oneCellAnchor>
  <xdr:twoCellAnchor>
    <xdr:from>
      <xdr:col>7</xdr:col>
      <xdr:colOff>63500</xdr:colOff>
      <xdr:row>80</xdr:row>
      <xdr:rowOff>7910</xdr:rowOff>
    </xdr:from>
    <xdr:to>
      <xdr:col>7</xdr:col>
      <xdr:colOff>241300</xdr:colOff>
      <xdr:row>80</xdr:row>
      <xdr:rowOff>7910</xdr:rowOff>
    </xdr:to>
    <xdr:cxnSp macro="">
      <xdr:nvCxnSpPr>
        <xdr:cNvPr id="195" name="直線コネクタ 194"/>
        <xdr:cNvCxnSpPr/>
      </xdr:nvCxnSpPr>
      <xdr:spPr>
        <a:xfrm>
          <a:off x="4864100" y="1372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115374</xdr:rowOff>
    </xdr:from>
    <xdr:to>
      <xdr:col>7</xdr:col>
      <xdr:colOff>152400</xdr:colOff>
      <xdr:row>84</xdr:row>
      <xdr:rowOff>144966</xdr:rowOff>
    </xdr:to>
    <xdr:cxnSp macro="">
      <xdr:nvCxnSpPr>
        <xdr:cNvPr id="196" name="直線コネクタ 195"/>
        <xdr:cNvCxnSpPr/>
      </xdr:nvCxnSpPr>
      <xdr:spPr>
        <a:xfrm>
          <a:off x="4114800" y="14517174"/>
          <a:ext cx="8382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51010</xdr:rowOff>
    </xdr:from>
    <xdr:ext cx="762000" cy="259045"/>
    <xdr:sp macro="" textlink="">
      <xdr:nvSpPr>
        <xdr:cNvPr id="197" name="人件費・物件費等の状況平均値テキスト"/>
        <xdr:cNvSpPr txBox="1"/>
      </xdr:nvSpPr>
      <xdr:spPr>
        <a:xfrm>
          <a:off x="5041900" y="14109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164,024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34483</xdr:rowOff>
    </xdr:from>
    <xdr:to>
      <xdr:col>7</xdr:col>
      <xdr:colOff>203200</xdr:colOff>
      <xdr:row>83</xdr:row>
      <xdr:rowOff>136083</xdr:rowOff>
    </xdr:to>
    <xdr:sp macro="" textlink="">
      <xdr:nvSpPr>
        <xdr:cNvPr id="198" name="フローチャート : 判断 197"/>
        <xdr:cNvSpPr/>
      </xdr:nvSpPr>
      <xdr:spPr>
        <a:xfrm>
          <a:off x="49022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4618</xdr:rowOff>
    </xdr:from>
    <xdr:to>
      <xdr:col>6</xdr:col>
      <xdr:colOff>0</xdr:colOff>
      <xdr:row>84</xdr:row>
      <xdr:rowOff>115374</xdr:rowOff>
    </xdr:to>
    <xdr:cxnSp macro="">
      <xdr:nvCxnSpPr>
        <xdr:cNvPr id="199" name="直線コネクタ 198"/>
        <xdr:cNvCxnSpPr/>
      </xdr:nvCxnSpPr>
      <xdr:spPr>
        <a:xfrm>
          <a:off x="3225800" y="14406418"/>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150016</xdr:rowOff>
    </xdr:from>
    <xdr:to>
      <xdr:col>6</xdr:col>
      <xdr:colOff>50800</xdr:colOff>
      <xdr:row>83</xdr:row>
      <xdr:rowOff>80166</xdr:rowOff>
    </xdr:to>
    <xdr:sp macro="" textlink="">
      <xdr:nvSpPr>
        <xdr:cNvPr id="200" name="フローチャート : 判断 199"/>
        <xdr:cNvSpPr/>
      </xdr:nvSpPr>
      <xdr:spPr>
        <a:xfrm>
          <a:off x="4064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90343</xdr:rowOff>
    </xdr:from>
    <xdr:ext cx="736600" cy="259045"/>
    <xdr:sp macro="" textlink="">
      <xdr:nvSpPr>
        <xdr:cNvPr id="201" name="テキスト ボックス 200"/>
        <xdr:cNvSpPr txBox="1"/>
      </xdr:nvSpPr>
      <xdr:spPr>
        <a:xfrm>
          <a:off x="3733800" y="1397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157,072</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93197</xdr:rowOff>
    </xdr:from>
    <xdr:to>
      <xdr:col>4</xdr:col>
      <xdr:colOff>482600</xdr:colOff>
      <xdr:row>84</xdr:row>
      <xdr:rowOff>4618</xdr:rowOff>
    </xdr:to>
    <xdr:cxnSp macro="">
      <xdr:nvCxnSpPr>
        <xdr:cNvPr id="202" name="直線コネクタ 201"/>
        <xdr:cNvCxnSpPr/>
      </xdr:nvCxnSpPr>
      <xdr:spPr>
        <a:xfrm>
          <a:off x="2336800" y="14323547"/>
          <a:ext cx="889000" cy="8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110499</xdr:rowOff>
    </xdr:from>
    <xdr:to>
      <xdr:col>4</xdr:col>
      <xdr:colOff>533400</xdr:colOff>
      <xdr:row>83</xdr:row>
      <xdr:rowOff>40649</xdr:rowOff>
    </xdr:to>
    <xdr:sp macro="" textlink="">
      <xdr:nvSpPr>
        <xdr:cNvPr id="203" name="フローチャート : 判断 202"/>
        <xdr:cNvSpPr/>
      </xdr:nvSpPr>
      <xdr:spPr>
        <a:xfrm>
          <a:off x="3175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50826</xdr:rowOff>
    </xdr:from>
    <xdr:ext cx="762000" cy="259045"/>
    <xdr:sp macro="" textlink="">
      <xdr:nvSpPr>
        <xdr:cNvPr id="204" name="テキスト ボックス 203"/>
        <xdr:cNvSpPr txBox="1"/>
      </xdr:nvSpPr>
      <xdr:spPr>
        <a:xfrm>
          <a:off x="2844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93197</xdr:rowOff>
    </xdr:from>
    <xdr:to>
      <xdr:col>3</xdr:col>
      <xdr:colOff>279400</xdr:colOff>
      <xdr:row>83</xdr:row>
      <xdr:rowOff>104499</xdr:rowOff>
    </xdr:to>
    <xdr:cxnSp macro="">
      <xdr:nvCxnSpPr>
        <xdr:cNvPr id="205" name="直線コネクタ 204"/>
        <xdr:cNvCxnSpPr/>
      </xdr:nvCxnSpPr>
      <xdr:spPr>
        <a:xfrm flipV="1">
          <a:off x="1447800" y="14323547"/>
          <a:ext cx="889000" cy="1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72599</xdr:rowOff>
    </xdr:from>
    <xdr:to>
      <xdr:col>3</xdr:col>
      <xdr:colOff>330200</xdr:colOff>
      <xdr:row>83</xdr:row>
      <xdr:rowOff>2749</xdr:rowOff>
    </xdr:to>
    <xdr:sp macro="" textlink="">
      <xdr:nvSpPr>
        <xdr:cNvPr id="206" name="フローチャート : 判断 205"/>
        <xdr:cNvSpPr/>
      </xdr:nvSpPr>
      <xdr:spPr>
        <a:xfrm>
          <a:off x="2286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12926</xdr:rowOff>
    </xdr:from>
    <xdr:ext cx="762000" cy="259045"/>
    <xdr:sp macro="" textlink="">
      <xdr:nvSpPr>
        <xdr:cNvPr id="207" name="テキスト ボックス 206"/>
        <xdr:cNvSpPr txBox="1"/>
      </xdr:nvSpPr>
      <xdr:spPr>
        <a:xfrm>
          <a:off x="1955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87559</xdr:rowOff>
    </xdr:from>
    <xdr:to>
      <xdr:col>2</xdr:col>
      <xdr:colOff>127000</xdr:colOff>
      <xdr:row>83</xdr:row>
      <xdr:rowOff>17709</xdr:rowOff>
    </xdr:to>
    <xdr:sp macro="" textlink="">
      <xdr:nvSpPr>
        <xdr:cNvPr id="208" name="フローチャート : 判断 207"/>
        <xdr:cNvSpPr/>
      </xdr:nvSpPr>
      <xdr:spPr>
        <a:xfrm>
          <a:off x="1397000" y="1414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27886</xdr:rowOff>
    </xdr:from>
    <xdr:ext cx="762000" cy="259045"/>
    <xdr:sp macro="" textlink="">
      <xdr:nvSpPr>
        <xdr:cNvPr id="209" name="テキスト ボックス 208"/>
        <xdr:cNvSpPr txBox="1"/>
      </xdr:nvSpPr>
      <xdr:spPr>
        <a:xfrm>
          <a:off x="1066800" y="1391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84</xdr:row>
      <xdr:rowOff>94166</xdr:rowOff>
    </xdr:from>
    <xdr:to>
      <xdr:col>7</xdr:col>
      <xdr:colOff>203200</xdr:colOff>
      <xdr:row>85</xdr:row>
      <xdr:rowOff>24316</xdr:rowOff>
    </xdr:to>
    <xdr:sp macro="" textlink="">
      <xdr:nvSpPr>
        <xdr:cNvPr id="215" name="円/楕円 214"/>
        <xdr:cNvSpPr/>
      </xdr:nvSpPr>
      <xdr:spPr>
        <a:xfrm>
          <a:off x="4902200" y="144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66243</xdr:rowOff>
    </xdr:from>
    <xdr:ext cx="762000" cy="259045"/>
    <xdr:sp macro="" textlink="">
      <xdr:nvSpPr>
        <xdr:cNvPr id="216" name="人件費・物件費等の状況該当値テキスト"/>
        <xdr:cNvSpPr txBox="1"/>
      </xdr:nvSpPr>
      <xdr:spPr>
        <a:xfrm>
          <a:off x="5041900" y="14468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192,760</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64574</xdr:rowOff>
    </xdr:from>
    <xdr:to>
      <xdr:col>6</xdr:col>
      <xdr:colOff>50800</xdr:colOff>
      <xdr:row>84</xdr:row>
      <xdr:rowOff>166174</xdr:rowOff>
    </xdr:to>
    <xdr:sp macro="" textlink="">
      <xdr:nvSpPr>
        <xdr:cNvPr id="217" name="円/楕円 216"/>
        <xdr:cNvSpPr/>
      </xdr:nvSpPr>
      <xdr:spPr>
        <a:xfrm>
          <a:off x="4064000" y="144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150951</xdr:rowOff>
    </xdr:from>
    <xdr:ext cx="736600" cy="259045"/>
    <xdr:sp macro="" textlink="">
      <xdr:nvSpPr>
        <xdr:cNvPr id="218" name="テキスト ボックス 217"/>
        <xdr:cNvSpPr txBox="1"/>
      </xdr:nvSpPr>
      <xdr:spPr>
        <a:xfrm>
          <a:off x="3733800" y="14552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189,081</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125268</xdr:rowOff>
    </xdr:from>
    <xdr:to>
      <xdr:col>4</xdr:col>
      <xdr:colOff>533400</xdr:colOff>
      <xdr:row>84</xdr:row>
      <xdr:rowOff>55418</xdr:rowOff>
    </xdr:to>
    <xdr:sp macro="" textlink="">
      <xdr:nvSpPr>
        <xdr:cNvPr id="219" name="円/楕円 218"/>
        <xdr:cNvSpPr/>
      </xdr:nvSpPr>
      <xdr:spPr>
        <a:xfrm>
          <a:off x="3175000" y="143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40195</xdr:rowOff>
    </xdr:from>
    <xdr:ext cx="762000" cy="259045"/>
    <xdr:sp macro="" textlink="">
      <xdr:nvSpPr>
        <xdr:cNvPr id="220" name="テキスト ボックス 219"/>
        <xdr:cNvSpPr txBox="1"/>
      </xdr:nvSpPr>
      <xdr:spPr>
        <a:xfrm>
          <a:off x="2844800" y="1444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175,311</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42397</xdr:rowOff>
    </xdr:from>
    <xdr:to>
      <xdr:col>3</xdr:col>
      <xdr:colOff>330200</xdr:colOff>
      <xdr:row>83</xdr:row>
      <xdr:rowOff>143997</xdr:rowOff>
    </xdr:to>
    <xdr:sp macro="" textlink="">
      <xdr:nvSpPr>
        <xdr:cNvPr id="221" name="円/楕円 220"/>
        <xdr:cNvSpPr/>
      </xdr:nvSpPr>
      <xdr:spPr>
        <a:xfrm>
          <a:off x="2286000" y="142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128774</xdr:rowOff>
    </xdr:from>
    <xdr:ext cx="762000" cy="259045"/>
    <xdr:sp macro="" textlink="">
      <xdr:nvSpPr>
        <xdr:cNvPr id="222" name="テキスト ボックス 221"/>
        <xdr:cNvSpPr txBox="1"/>
      </xdr:nvSpPr>
      <xdr:spPr>
        <a:xfrm>
          <a:off x="1955800" y="143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165,008</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53699</xdr:rowOff>
    </xdr:from>
    <xdr:to>
      <xdr:col>2</xdr:col>
      <xdr:colOff>127000</xdr:colOff>
      <xdr:row>83</xdr:row>
      <xdr:rowOff>155299</xdr:rowOff>
    </xdr:to>
    <xdr:sp macro="" textlink="">
      <xdr:nvSpPr>
        <xdr:cNvPr id="223" name="円/楕円 222"/>
        <xdr:cNvSpPr/>
      </xdr:nvSpPr>
      <xdr:spPr>
        <a:xfrm>
          <a:off x="1397000" y="1428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140076</xdr:rowOff>
    </xdr:from>
    <xdr:ext cx="762000" cy="259045"/>
    <xdr:sp macro="" textlink="">
      <xdr:nvSpPr>
        <xdr:cNvPr id="224" name="テキスト ボックス 223"/>
        <xdr:cNvSpPr txBox="1"/>
      </xdr:nvSpPr>
      <xdr:spPr>
        <a:xfrm>
          <a:off x="1066800" y="1437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166,413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従来から給与水準は低い状態であったが、平成２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年度においても類似団体平均を下回っている。今後も適正な人件費を維持するよう努める。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88</xdr:row>
      <xdr:rowOff>152823</xdr:rowOff>
    </xdr:to>
    <xdr:cxnSp macro="">
      <xdr:nvCxnSpPr>
        <xdr:cNvPr id="253" name="直線コネクタ 252"/>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124900</xdr:rowOff>
    </xdr:from>
    <xdr:ext cx="762000" cy="259045"/>
    <xdr:sp macro="" textlink="">
      <xdr:nvSpPr>
        <xdr:cNvPr id="254"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102.9</a:t>
          </a:r>
          <a:endParaRPr kumimoji="1" lang="ja-JP" altLang="en-US" sz="1000" b="1">
            <a:latin typeface="ＭＳ Ｐゴシック"/>
          </a:endParaRPr>
        </a:p>
      </xdr:txBody>
    </xdr:sp>
    <xdr:clientData/>
  </xdr:oneCellAnchor>
  <xdr:twoCellAnchor>
    <xdr:from>
      <xdr:col>24</xdr:col>
      <xdr:colOff>469900</xdr:colOff>
      <xdr:row>88</xdr:row>
      <xdr:rowOff>152823</xdr:rowOff>
    </xdr:from>
    <xdr:to>
      <xdr:col>24</xdr:col>
      <xdr:colOff>647700</xdr:colOff>
      <xdr:row>88</xdr:row>
      <xdr:rowOff>152823</xdr:rowOff>
    </xdr:to>
    <xdr:cxnSp macro="">
      <xdr:nvCxnSpPr>
        <xdr:cNvPr id="255" name="直線コネクタ 254"/>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6"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7" name="直線コネクタ 256"/>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88054</xdr:rowOff>
    </xdr:from>
    <xdr:to>
      <xdr:col>24</xdr:col>
      <xdr:colOff>558800</xdr:colOff>
      <xdr:row>85</xdr:row>
      <xdr:rowOff>136313</xdr:rowOff>
    </xdr:to>
    <xdr:cxnSp macro="">
      <xdr:nvCxnSpPr>
        <xdr:cNvPr id="258" name="直線コネクタ 257"/>
        <xdr:cNvCxnSpPr/>
      </xdr:nvCxnSpPr>
      <xdr:spPr>
        <a:xfrm flipV="1">
          <a:off x="16179800" y="14661304"/>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6790</xdr:rowOff>
    </xdr:from>
    <xdr:ext cx="762000" cy="259045"/>
    <xdr:sp macro="" textlink="">
      <xdr:nvSpPr>
        <xdr:cNvPr id="259"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34713</xdr:rowOff>
    </xdr:from>
    <xdr:to>
      <xdr:col>24</xdr:col>
      <xdr:colOff>609600</xdr:colOff>
      <xdr:row>86</xdr:row>
      <xdr:rowOff>136313</xdr:rowOff>
    </xdr:to>
    <xdr:sp macro="" textlink="">
      <xdr:nvSpPr>
        <xdr:cNvPr id="260" name="フローチャート : 判断 259"/>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85</xdr:row>
      <xdr:rowOff>136313</xdr:rowOff>
    </xdr:to>
    <xdr:cxnSp macro="">
      <xdr:nvCxnSpPr>
        <xdr:cNvPr id="261" name="直線コネクタ 260"/>
        <xdr:cNvCxnSpPr/>
      </xdr:nvCxnSpPr>
      <xdr:spPr>
        <a:xfrm>
          <a:off x="15290800" y="146532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86</xdr:row>
      <xdr:rowOff>34713</xdr:rowOff>
    </xdr:from>
    <xdr:to>
      <xdr:col>23</xdr:col>
      <xdr:colOff>457200</xdr:colOff>
      <xdr:row>86</xdr:row>
      <xdr:rowOff>136313</xdr:rowOff>
    </xdr:to>
    <xdr:sp macro="" textlink="">
      <xdr:nvSpPr>
        <xdr:cNvPr id="262" name="フローチャート : 判断 261"/>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121090</xdr:rowOff>
    </xdr:from>
    <xdr:ext cx="736600" cy="259045"/>
    <xdr:sp macro="" textlink="">
      <xdr:nvSpPr>
        <xdr:cNvPr id="263" name="テキスト ボックス 262"/>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154939</xdr:rowOff>
    </xdr:from>
    <xdr:to>
      <xdr:col>22</xdr:col>
      <xdr:colOff>203200</xdr:colOff>
      <xdr:row>85</xdr:row>
      <xdr:rowOff>80011</xdr:rowOff>
    </xdr:to>
    <xdr:cxnSp macro="">
      <xdr:nvCxnSpPr>
        <xdr:cNvPr id="264" name="直線コネクタ 263"/>
        <xdr:cNvCxnSpPr/>
      </xdr:nvCxnSpPr>
      <xdr:spPr>
        <a:xfrm>
          <a:off x="14401800" y="145567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141816</xdr:rowOff>
    </xdr:from>
    <xdr:to>
      <xdr:col>22</xdr:col>
      <xdr:colOff>254000</xdr:colOff>
      <xdr:row>86</xdr:row>
      <xdr:rowOff>71966</xdr:rowOff>
    </xdr:to>
    <xdr:sp macro="" textlink="">
      <xdr:nvSpPr>
        <xdr:cNvPr id="265" name="フローチャート : 判断 264"/>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56743</xdr:rowOff>
    </xdr:from>
    <xdr:ext cx="762000" cy="259045"/>
    <xdr:sp macro="" textlink="">
      <xdr:nvSpPr>
        <xdr:cNvPr id="266" name="テキスト ボックス 265"/>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154939</xdr:rowOff>
    </xdr:from>
    <xdr:to>
      <xdr:col>21</xdr:col>
      <xdr:colOff>0</xdr:colOff>
      <xdr:row>88</xdr:row>
      <xdr:rowOff>128693</xdr:rowOff>
    </xdr:to>
    <xdr:cxnSp macro="">
      <xdr:nvCxnSpPr>
        <xdr:cNvPr id="267" name="直線コネクタ 266"/>
        <xdr:cNvCxnSpPr/>
      </xdr:nvCxnSpPr>
      <xdr:spPr>
        <a:xfrm flipV="1">
          <a:off x="13512800" y="14556739"/>
          <a:ext cx="889000" cy="659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125730</xdr:rowOff>
    </xdr:from>
    <xdr:to>
      <xdr:col>21</xdr:col>
      <xdr:colOff>50800</xdr:colOff>
      <xdr:row>86</xdr:row>
      <xdr:rowOff>55880</xdr:rowOff>
    </xdr:to>
    <xdr:sp macro="" textlink="">
      <xdr:nvSpPr>
        <xdr:cNvPr id="268" name="フローチャート : 判断 267"/>
        <xdr:cNvSpPr/>
      </xdr:nvSpPr>
      <xdr:spPr>
        <a:xfrm>
          <a:off x="14351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40657</xdr:rowOff>
    </xdr:from>
    <xdr:ext cx="762000" cy="259045"/>
    <xdr:sp macro="" textlink="">
      <xdr:nvSpPr>
        <xdr:cNvPr id="269" name="テキスト ボックス 268"/>
        <xdr:cNvSpPr txBox="1"/>
      </xdr:nvSpPr>
      <xdr:spPr>
        <a:xfrm>
          <a:off x="14020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67311</xdr:rowOff>
    </xdr:from>
    <xdr:to>
      <xdr:col>19</xdr:col>
      <xdr:colOff>533400</xdr:colOff>
      <xdr:row>89</xdr:row>
      <xdr:rowOff>168911</xdr:rowOff>
    </xdr:to>
    <xdr:sp macro="" textlink="">
      <xdr:nvSpPr>
        <xdr:cNvPr id="270" name="フローチャート : 判断 269"/>
        <xdr:cNvSpPr/>
      </xdr:nvSpPr>
      <xdr:spPr>
        <a:xfrm>
          <a:off x="13462000" y="1532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153688</xdr:rowOff>
    </xdr:from>
    <xdr:ext cx="762000" cy="259045"/>
    <xdr:sp macro="" textlink="">
      <xdr:nvSpPr>
        <xdr:cNvPr id="271" name="テキスト ボックス 270"/>
        <xdr:cNvSpPr txBox="1"/>
      </xdr:nvSpPr>
      <xdr:spPr>
        <a:xfrm>
          <a:off x="13131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37254</xdr:rowOff>
    </xdr:from>
    <xdr:to>
      <xdr:col>24</xdr:col>
      <xdr:colOff>609600</xdr:colOff>
      <xdr:row>85</xdr:row>
      <xdr:rowOff>138854</xdr:rowOff>
    </xdr:to>
    <xdr:sp macro="" textlink="">
      <xdr:nvSpPr>
        <xdr:cNvPr id="277" name="円/楕円 276"/>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53781</xdr:rowOff>
    </xdr:from>
    <xdr:ext cx="762000" cy="259045"/>
    <xdr:sp macro="" textlink="">
      <xdr:nvSpPr>
        <xdr:cNvPr id="278"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85513</xdr:rowOff>
    </xdr:from>
    <xdr:to>
      <xdr:col>23</xdr:col>
      <xdr:colOff>457200</xdr:colOff>
      <xdr:row>86</xdr:row>
      <xdr:rowOff>15663</xdr:rowOff>
    </xdr:to>
    <xdr:sp macro="" textlink="">
      <xdr:nvSpPr>
        <xdr:cNvPr id="279" name="円/楕円 278"/>
        <xdr:cNvSpPr/>
      </xdr:nvSpPr>
      <xdr:spPr>
        <a:xfrm>
          <a:off x="16129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25840</xdr:rowOff>
    </xdr:from>
    <xdr:ext cx="736600" cy="259045"/>
    <xdr:sp macro="" textlink="">
      <xdr:nvSpPr>
        <xdr:cNvPr id="280" name="テキスト ボックス 279"/>
        <xdr:cNvSpPr txBox="1"/>
      </xdr:nvSpPr>
      <xdr:spPr>
        <a:xfrm>
          <a:off x="15798800" y="1442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29211</xdr:rowOff>
    </xdr:from>
    <xdr:to>
      <xdr:col>22</xdr:col>
      <xdr:colOff>254000</xdr:colOff>
      <xdr:row>85</xdr:row>
      <xdr:rowOff>130811</xdr:rowOff>
    </xdr:to>
    <xdr:sp macro="" textlink="">
      <xdr:nvSpPr>
        <xdr:cNvPr id="281" name="円/楕円 280"/>
        <xdr:cNvSpPr/>
      </xdr:nvSpPr>
      <xdr:spPr>
        <a:xfrm>
          <a:off x="15240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140988</xdr:rowOff>
    </xdr:from>
    <xdr:ext cx="762000" cy="259045"/>
    <xdr:sp macro="" textlink="">
      <xdr:nvSpPr>
        <xdr:cNvPr id="282" name="テキスト ボックス 281"/>
        <xdr:cNvSpPr txBox="1"/>
      </xdr:nvSpPr>
      <xdr:spPr>
        <a:xfrm>
          <a:off x="14909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104139</xdr:rowOff>
    </xdr:from>
    <xdr:to>
      <xdr:col>21</xdr:col>
      <xdr:colOff>50800</xdr:colOff>
      <xdr:row>85</xdr:row>
      <xdr:rowOff>34289</xdr:rowOff>
    </xdr:to>
    <xdr:sp macro="" textlink="">
      <xdr:nvSpPr>
        <xdr:cNvPr id="283" name="円/楕円 282"/>
        <xdr:cNvSpPr/>
      </xdr:nvSpPr>
      <xdr:spPr>
        <a:xfrm>
          <a:off x="14351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44466</xdr:rowOff>
    </xdr:from>
    <xdr:ext cx="762000" cy="259045"/>
    <xdr:sp macro="" textlink="">
      <xdr:nvSpPr>
        <xdr:cNvPr id="284" name="テキスト ボックス 283"/>
        <xdr:cNvSpPr txBox="1"/>
      </xdr:nvSpPr>
      <xdr:spPr>
        <a:xfrm>
          <a:off x="14020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85" name="円/楕円 284"/>
        <xdr:cNvSpPr/>
      </xdr:nvSpPr>
      <xdr:spPr>
        <a:xfrm>
          <a:off x="13462000" y="1516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18220</xdr:rowOff>
    </xdr:from>
    <xdr:ext cx="762000" cy="259045"/>
    <xdr:sp macro="" textlink="">
      <xdr:nvSpPr>
        <xdr:cNvPr id="286" name="テキスト ボックス 285"/>
        <xdr:cNvSpPr txBox="1"/>
      </xdr:nvSpPr>
      <xdr:spPr>
        <a:xfrm>
          <a:off x="13131800" y="1493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が、それも限界</a:t>
          </a:r>
          <a:r>
            <a:rPr kumimoji="1" lang="ja-JP" altLang="en-US" sz="1100">
              <a:solidFill>
                <a:schemeClr val="dk1"/>
              </a:solidFill>
              <a:effectLst/>
              <a:latin typeface="+mn-lt"/>
              <a:ea typeface="+mn-ea"/>
              <a:cs typeface="+mn-cs"/>
            </a:rPr>
            <a:t>をむかえた</a:t>
          </a:r>
          <a:r>
            <a:rPr kumimoji="1" lang="ja-JP" altLang="ja-JP" sz="1100">
              <a:solidFill>
                <a:schemeClr val="dk1"/>
              </a:solidFill>
              <a:effectLst/>
              <a:latin typeface="+mn-lt"/>
              <a:ea typeface="+mn-ea"/>
              <a:cs typeface="+mn-cs"/>
            </a:rPr>
            <a:t>。引き続き職員数の適正化に努める。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1512</xdr:rowOff>
    </xdr:from>
    <xdr:to>
      <xdr:col>24</xdr:col>
      <xdr:colOff>558800</xdr:colOff>
      <xdr:row>66</xdr:row>
      <xdr:rowOff>123916</xdr:rowOff>
    </xdr:to>
    <xdr:cxnSp macro="">
      <xdr:nvCxnSpPr>
        <xdr:cNvPr id="318" name="直線コネクタ 317"/>
        <xdr:cNvCxnSpPr/>
      </xdr:nvCxnSpPr>
      <xdr:spPr>
        <a:xfrm flipV="1">
          <a:off x="17018000" y="10117062"/>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95993</xdr:rowOff>
    </xdr:from>
    <xdr:ext cx="762000" cy="259045"/>
    <xdr:sp macro="" textlink="">
      <xdr:nvSpPr>
        <xdr:cNvPr id="319" name="定員管理の状況最小値テキスト"/>
        <xdr:cNvSpPr txBox="1"/>
      </xdr:nvSpPr>
      <xdr:spPr>
        <a:xfrm>
          <a:off x="17106900" y="1141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16.11</a:t>
          </a:r>
          <a:endParaRPr kumimoji="1" lang="ja-JP" altLang="en-US" sz="1000" b="1">
            <a:latin typeface="ＭＳ Ｐゴシック"/>
          </a:endParaRPr>
        </a:p>
      </xdr:txBody>
    </xdr:sp>
    <xdr:clientData/>
  </xdr:oneCellAnchor>
  <xdr:twoCellAnchor>
    <xdr:from>
      <xdr:col>24</xdr:col>
      <xdr:colOff>469900</xdr:colOff>
      <xdr:row>66</xdr:row>
      <xdr:rowOff>123916</xdr:rowOff>
    </xdr:from>
    <xdr:to>
      <xdr:col>24</xdr:col>
      <xdr:colOff>647700</xdr:colOff>
      <xdr:row>66</xdr:row>
      <xdr:rowOff>123916</xdr:rowOff>
    </xdr:to>
    <xdr:cxnSp macro="">
      <xdr:nvCxnSpPr>
        <xdr:cNvPr id="320" name="直線コネクタ 319"/>
        <xdr:cNvCxnSpPr/>
      </xdr:nvCxnSpPr>
      <xdr:spPr>
        <a:xfrm>
          <a:off x="16929100" y="1143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87889</xdr:rowOff>
    </xdr:from>
    <xdr:ext cx="762000" cy="259045"/>
    <xdr:sp macro="" textlink="">
      <xdr:nvSpPr>
        <xdr:cNvPr id="321" name="定員管理の状況最大値テキスト"/>
        <xdr:cNvSpPr txBox="1"/>
      </xdr:nvSpPr>
      <xdr:spPr>
        <a:xfrm>
          <a:off x="17106900" y="986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59</xdr:row>
      <xdr:rowOff>1512</xdr:rowOff>
    </xdr:from>
    <xdr:to>
      <xdr:col>24</xdr:col>
      <xdr:colOff>647700</xdr:colOff>
      <xdr:row>59</xdr:row>
      <xdr:rowOff>1512</xdr:rowOff>
    </xdr:to>
    <xdr:cxnSp macro="">
      <xdr:nvCxnSpPr>
        <xdr:cNvPr id="322" name="直線コネクタ 321"/>
        <xdr:cNvCxnSpPr/>
      </xdr:nvCxnSpPr>
      <xdr:spPr>
        <a:xfrm>
          <a:off x="16929100" y="1011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109462</xdr:rowOff>
    </xdr:from>
    <xdr:to>
      <xdr:col>24</xdr:col>
      <xdr:colOff>558800</xdr:colOff>
      <xdr:row>64</xdr:row>
      <xdr:rowOff>148530</xdr:rowOff>
    </xdr:to>
    <xdr:cxnSp macro="">
      <xdr:nvCxnSpPr>
        <xdr:cNvPr id="323" name="直線コネクタ 322"/>
        <xdr:cNvCxnSpPr/>
      </xdr:nvCxnSpPr>
      <xdr:spPr>
        <a:xfrm>
          <a:off x="16179800" y="11082262"/>
          <a:ext cx="8382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68778</xdr:rowOff>
    </xdr:from>
    <xdr:ext cx="762000" cy="259045"/>
    <xdr:sp macro="" textlink="">
      <xdr:nvSpPr>
        <xdr:cNvPr id="324" name="定員管理の状況平均値テキスト"/>
        <xdr:cNvSpPr txBox="1"/>
      </xdr:nvSpPr>
      <xdr:spPr>
        <a:xfrm>
          <a:off x="17106900" y="1052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9.96</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52251</xdr:rowOff>
    </xdr:from>
    <xdr:to>
      <xdr:col>24</xdr:col>
      <xdr:colOff>609600</xdr:colOff>
      <xdr:row>62</xdr:row>
      <xdr:rowOff>153851</xdr:rowOff>
    </xdr:to>
    <xdr:sp macro="" textlink="">
      <xdr:nvSpPr>
        <xdr:cNvPr id="325" name="フローチャート : 判断 324"/>
        <xdr:cNvSpPr/>
      </xdr:nvSpPr>
      <xdr:spPr>
        <a:xfrm>
          <a:off x="169672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109462</xdr:rowOff>
    </xdr:from>
    <xdr:to>
      <xdr:col>23</xdr:col>
      <xdr:colOff>406400</xdr:colOff>
      <xdr:row>64</xdr:row>
      <xdr:rowOff>135890</xdr:rowOff>
    </xdr:to>
    <xdr:cxnSp macro="">
      <xdr:nvCxnSpPr>
        <xdr:cNvPr id="326" name="直線コネクタ 325"/>
        <xdr:cNvCxnSpPr/>
      </xdr:nvCxnSpPr>
      <xdr:spPr>
        <a:xfrm flipV="1">
          <a:off x="15290800" y="1108226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35016</xdr:rowOff>
    </xdr:from>
    <xdr:to>
      <xdr:col>23</xdr:col>
      <xdr:colOff>457200</xdr:colOff>
      <xdr:row>62</xdr:row>
      <xdr:rowOff>136616</xdr:rowOff>
    </xdr:to>
    <xdr:sp macro="" textlink="">
      <xdr:nvSpPr>
        <xdr:cNvPr id="327" name="フローチャート : 判断 326"/>
        <xdr:cNvSpPr/>
      </xdr:nvSpPr>
      <xdr:spPr>
        <a:xfrm>
          <a:off x="16129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146793</xdr:rowOff>
    </xdr:from>
    <xdr:ext cx="736600" cy="259045"/>
    <xdr:sp macro="" textlink="">
      <xdr:nvSpPr>
        <xdr:cNvPr id="328" name="テキスト ボックス 327"/>
        <xdr:cNvSpPr txBox="1"/>
      </xdr:nvSpPr>
      <xdr:spPr>
        <a:xfrm>
          <a:off x="15798800" y="10433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91077</xdr:rowOff>
    </xdr:from>
    <xdr:to>
      <xdr:col>22</xdr:col>
      <xdr:colOff>203200</xdr:colOff>
      <xdr:row>64</xdr:row>
      <xdr:rowOff>135890</xdr:rowOff>
    </xdr:to>
    <xdr:cxnSp macro="">
      <xdr:nvCxnSpPr>
        <xdr:cNvPr id="329" name="直線コネクタ 328"/>
        <xdr:cNvCxnSpPr/>
      </xdr:nvCxnSpPr>
      <xdr:spPr>
        <a:xfrm>
          <a:off x="14401800" y="1106387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158206</xdr:rowOff>
    </xdr:from>
    <xdr:to>
      <xdr:col>22</xdr:col>
      <xdr:colOff>254000</xdr:colOff>
      <xdr:row>62</xdr:row>
      <xdr:rowOff>88356</xdr:rowOff>
    </xdr:to>
    <xdr:sp macro="" textlink="">
      <xdr:nvSpPr>
        <xdr:cNvPr id="330" name="フローチャート : 判断 329"/>
        <xdr:cNvSpPr/>
      </xdr:nvSpPr>
      <xdr:spPr>
        <a:xfrm>
          <a:off x="15240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98533</xdr:rowOff>
    </xdr:from>
    <xdr:ext cx="762000" cy="259045"/>
    <xdr:sp macro="" textlink="">
      <xdr:nvSpPr>
        <xdr:cNvPr id="331" name="テキスト ボックス 330"/>
        <xdr:cNvSpPr txBox="1"/>
      </xdr:nvSpPr>
      <xdr:spPr>
        <a:xfrm>
          <a:off x="14909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56606</xdr:rowOff>
    </xdr:from>
    <xdr:to>
      <xdr:col>21</xdr:col>
      <xdr:colOff>0</xdr:colOff>
      <xdr:row>64</xdr:row>
      <xdr:rowOff>91077</xdr:rowOff>
    </xdr:to>
    <xdr:cxnSp macro="">
      <xdr:nvCxnSpPr>
        <xdr:cNvPr id="332" name="直線コネクタ 331"/>
        <xdr:cNvCxnSpPr/>
      </xdr:nvCxnSpPr>
      <xdr:spPr>
        <a:xfrm>
          <a:off x="13512800" y="1102940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154759</xdr:rowOff>
    </xdr:from>
    <xdr:to>
      <xdr:col>21</xdr:col>
      <xdr:colOff>50800</xdr:colOff>
      <xdr:row>62</xdr:row>
      <xdr:rowOff>84909</xdr:rowOff>
    </xdr:to>
    <xdr:sp macro="" textlink="">
      <xdr:nvSpPr>
        <xdr:cNvPr id="333" name="フローチャート : 判断 332"/>
        <xdr:cNvSpPr/>
      </xdr:nvSpPr>
      <xdr:spPr>
        <a:xfrm>
          <a:off x="14351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95086</xdr:rowOff>
    </xdr:from>
    <xdr:ext cx="762000" cy="259045"/>
    <xdr:sp macro="" textlink="">
      <xdr:nvSpPr>
        <xdr:cNvPr id="334" name="テキスト ボックス 333"/>
        <xdr:cNvSpPr txBox="1"/>
      </xdr:nvSpPr>
      <xdr:spPr>
        <a:xfrm>
          <a:off x="14020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159355</xdr:rowOff>
    </xdr:from>
    <xdr:to>
      <xdr:col>19</xdr:col>
      <xdr:colOff>533400</xdr:colOff>
      <xdr:row>62</xdr:row>
      <xdr:rowOff>89505</xdr:rowOff>
    </xdr:to>
    <xdr:sp macro="" textlink="">
      <xdr:nvSpPr>
        <xdr:cNvPr id="335" name="フローチャート : 判断 334"/>
        <xdr:cNvSpPr/>
      </xdr:nvSpPr>
      <xdr:spPr>
        <a:xfrm>
          <a:off x="13462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99682</xdr:rowOff>
    </xdr:from>
    <xdr:ext cx="762000" cy="259045"/>
    <xdr:sp macro="" textlink="">
      <xdr:nvSpPr>
        <xdr:cNvPr id="336" name="テキスト ボックス 335"/>
        <xdr:cNvSpPr txBox="1"/>
      </xdr:nvSpPr>
      <xdr:spPr>
        <a:xfrm>
          <a:off x="13131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64</xdr:row>
      <xdr:rowOff>97730</xdr:rowOff>
    </xdr:from>
    <xdr:to>
      <xdr:col>24</xdr:col>
      <xdr:colOff>609600</xdr:colOff>
      <xdr:row>65</xdr:row>
      <xdr:rowOff>27880</xdr:rowOff>
    </xdr:to>
    <xdr:sp macro="" textlink="">
      <xdr:nvSpPr>
        <xdr:cNvPr id="342" name="円/楕円 341"/>
        <xdr:cNvSpPr/>
      </xdr:nvSpPr>
      <xdr:spPr>
        <a:xfrm>
          <a:off x="169672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69807</xdr:rowOff>
    </xdr:from>
    <xdr:ext cx="762000" cy="259045"/>
    <xdr:sp macro="" textlink="">
      <xdr:nvSpPr>
        <xdr:cNvPr id="343" name="定員管理の状況該当値テキスト"/>
        <xdr:cNvSpPr txBox="1"/>
      </xdr:nvSpPr>
      <xdr:spPr>
        <a:xfrm>
          <a:off x="17106900" y="11042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58662</xdr:rowOff>
    </xdr:from>
    <xdr:to>
      <xdr:col>23</xdr:col>
      <xdr:colOff>457200</xdr:colOff>
      <xdr:row>64</xdr:row>
      <xdr:rowOff>160262</xdr:rowOff>
    </xdr:to>
    <xdr:sp macro="" textlink="">
      <xdr:nvSpPr>
        <xdr:cNvPr id="344" name="円/楕円 343"/>
        <xdr:cNvSpPr/>
      </xdr:nvSpPr>
      <xdr:spPr>
        <a:xfrm>
          <a:off x="16129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145039</xdr:rowOff>
    </xdr:from>
    <xdr:ext cx="736600" cy="259045"/>
    <xdr:sp macro="" textlink="">
      <xdr:nvSpPr>
        <xdr:cNvPr id="345" name="テキスト ボックス 344"/>
        <xdr:cNvSpPr txBox="1"/>
      </xdr:nvSpPr>
      <xdr:spPr>
        <a:xfrm>
          <a:off x="15798800" y="1111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13.00</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85090</xdr:rowOff>
    </xdr:from>
    <xdr:to>
      <xdr:col>22</xdr:col>
      <xdr:colOff>254000</xdr:colOff>
      <xdr:row>65</xdr:row>
      <xdr:rowOff>15240</xdr:rowOff>
    </xdr:to>
    <xdr:sp macro="" textlink="">
      <xdr:nvSpPr>
        <xdr:cNvPr id="346" name="円/楕円 345"/>
        <xdr:cNvSpPr/>
      </xdr:nvSpPr>
      <xdr:spPr>
        <a:xfrm>
          <a:off x="15240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17</xdr:rowOff>
    </xdr:from>
    <xdr:ext cx="762000" cy="259045"/>
    <xdr:sp macro="" textlink="">
      <xdr:nvSpPr>
        <xdr:cNvPr id="347" name="テキスト ボックス 346"/>
        <xdr:cNvSpPr txBox="1"/>
      </xdr:nvSpPr>
      <xdr:spPr>
        <a:xfrm>
          <a:off x="14909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40277</xdr:rowOff>
    </xdr:from>
    <xdr:to>
      <xdr:col>21</xdr:col>
      <xdr:colOff>50800</xdr:colOff>
      <xdr:row>64</xdr:row>
      <xdr:rowOff>141877</xdr:rowOff>
    </xdr:to>
    <xdr:sp macro="" textlink="">
      <xdr:nvSpPr>
        <xdr:cNvPr id="348" name="円/楕円 347"/>
        <xdr:cNvSpPr/>
      </xdr:nvSpPr>
      <xdr:spPr>
        <a:xfrm>
          <a:off x="14351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126654</xdr:rowOff>
    </xdr:from>
    <xdr:ext cx="762000" cy="259045"/>
    <xdr:sp macro="" textlink="">
      <xdr:nvSpPr>
        <xdr:cNvPr id="349" name="テキスト ボックス 348"/>
        <xdr:cNvSpPr txBox="1"/>
      </xdr:nvSpPr>
      <xdr:spPr>
        <a:xfrm>
          <a:off x="14020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12.84</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5806</xdr:rowOff>
    </xdr:from>
    <xdr:to>
      <xdr:col>19</xdr:col>
      <xdr:colOff>533400</xdr:colOff>
      <xdr:row>64</xdr:row>
      <xdr:rowOff>107406</xdr:rowOff>
    </xdr:to>
    <xdr:sp macro="" textlink="">
      <xdr:nvSpPr>
        <xdr:cNvPr id="350" name="円/楕円 349"/>
        <xdr:cNvSpPr/>
      </xdr:nvSpPr>
      <xdr:spPr>
        <a:xfrm>
          <a:off x="13462000" y="1097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92183</xdr:rowOff>
    </xdr:from>
    <xdr:ext cx="762000" cy="259045"/>
    <xdr:sp macro="" textlink="">
      <xdr:nvSpPr>
        <xdr:cNvPr id="351" name="テキスト ボックス 350"/>
        <xdr:cNvSpPr txBox="1"/>
      </xdr:nvSpPr>
      <xdr:spPr>
        <a:xfrm>
          <a:off x="13131800" y="11064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年度は１</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％となり前年度から０．</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ポイント減少した。一部事務組合への負担金、公営企業への繰出金が大きなウェイトを占めている。平成１１年度以降に実施した大型事業の償還がピークを超えたことや、以前に繰上償還を実施したことが減少の要因である。今後、事業の執行にあたっては内容を精査し、緊急度や住民ニーズを的確に把握することにより、地方債の新規発行や基準外繰出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62759</xdr:rowOff>
    </xdr:from>
    <xdr:to>
      <xdr:col>24</xdr:col>
      <xdr:colOff>558800</xdr:colOff>
      <xdr:row>45</xdr:row>
      <xdr:rowOff>9737</xdr:rowOff>
    </xdr:to>
    <xdr:cxnSp macro="">
      <xdr:nvCxnSpPr>
        <xdr:cNvPr id="380" name="直線コネクタ 379"/>
        <xdr:cNvCxnSpPr/>
      </xdr:nvCxnSpPr>
      <xdr:spPr>
        <a:xfrm flipV="1">
          <a:off x="17018000" y="623495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153264</xdr:rowOff>
    </xdr:from>
    <xdr:ext cx="762000" cy="259045"/>
    <xdr:sp macro="" textlink="">
      <xdr:nvSpPr>
        <xdr:cNvPr id="381"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24</xdr:col>
      <xdr:colOff>469900</xdr:colOff>
      <xdr:row>45</xdr:row>
      <xdr:rowOff>9737</xdr:rowOff>
    </xdr:from>
    <xdr:to>
      <xdr:col>24</xdr:col>
      <xdr:colOff>647700</xdr:colOff>
      <xdr:row>45</xdr:row>
      <xdr:rowOff>9737</xdr:rowOff>
    </xdr:to>
    <xdr:cxnSp macro="">
      <xdr:nvCxnSpPr>
        <xdr:cNvPr id="382" name="直線コネクタ 381"/>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149136</xdr:rowOff>
    </xdr:from>
    <xdr:ext cx="762000" cy="259045"/>
    <xdr:sp macro="" textlink="">
      <xdr:nvSpPr>
        <xdr:cNvPr id="383" name="公債費負担の状況最大値テキスト"/>
        <xdr:cNvSpPr txBox="1"/>
      </xdr:nvSpPr>
      <xdr:spPr>
        <a:xfrm>
          <a:off x="17106900" y="5978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36</xdr:row>
      <xdr:rowOff>62759</xdr:rowOff>
    </xdr:from>
    <xdr:to>
      <xdr:col>24</xdr:col>
      <xdr:colOff>647700</xdr:colOff>
      <xdr:row>36</xdr:row>
      <xdr:rowOff>62759</xdr:rowOff>
    </xdr:to>
    <xdr:cxnSp macro="">
      <xdr:nvCxnSpPr>
        <xdr:cNvPr id="384" name="直線コネクタ 383"/>
        <xdr:cNvCxnSpPr/>
      </xdr:nvCxnSpPr>
      <xdr:spPr>
        <a:xfrm>
          <a:off x="16929100" y="6234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96414</xdr:rowOff>
    </xdr:from>
    <xdr:to>
      <xdr:col>24</xdr:col>
      <xdr:colOff>558800</xdr:colOff>
      <xdr:row>37</xdr:row>
      <xdr:rowOff>102447</xdr:rowOff>
    </xdr:to>
    <xdr:cxnSp macro="">
      <xdr:nvCxnSpPr>
        <xdr:cNvPr id="385" name="直線コネクタ 384"/>
        <xdr:cNvCxnSpPr/>
      </xdr:nvCxnSpPr>
      <xdr:spPr>
        <a:xfrm flipV="1">
          <a:off x="16179800" y="6440064"/>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3827</xdr:rowOff>
    </xdr:from>
    <xdr:ext cx="762000" cy="259045"/>
    <xdr:sp macro="" textlink="">
      <xdr:nvSpPr>
        <xdr:cNvPr id="386" name="公債費負担の状況平均値テキスト"/>
        <xdr:cNvSpPr txBox="1"/>
      </xdr:nvSpPr>
      <xdr:spPr>
        <a:xfrm>
          <a:off x="17106900" y="6176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36</xdr:row>
      <xdr:rowOff>158750</xdr:rowOff>
    </xdr:from>
    <xdr:to>
      <xdr:col>24</xdr:col>
      <xdr:colOff>609600</xdr:colOff>
      <xdr:row>37</xdr:row>
      <xdr:rowOff>88900</xdr:rowOff>
    </xdr:to>
    <xdr:sp macro="" textlink="">
      <xdr:nvSpPr>
        <xdr:cNvPr id="387" name="フローチャート : 判断 386"/>
        <xdr:cNvSpPr/>
      </xdr:nvSpPr>
      <xdr:spPr>
        <a:xfrm>
          <a:off x="169672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102447</xdr:rowOff>
    </xdr:from>
    <xdr:to>
      <xdr:col>23</xdr:col>
      <xdr:colOff>406400</xdr:colOff>
      <xdr:row>37</xdr:row>
      <xdr:rowOff>106468</xdr:rowOff>
    </xdr:to>
    <xdr:cxnSp macro="">
      <xdr:nvCxnSpPr>
        <xdr:cNvPr id="388" name="直線コネクタ 387"/>
        <xdr:cNvCxnSpPr/>
      </xdr:nvCxnSpPr>
      <xdr:spPr>
        <a:xfrm flipV="1">
          <a:off x="15290800" y="644609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1376</xdr:rowOff>
    </xdr:from>
    <xdr:to>
      <xdr:col>23</xdr:col>
      <xdr:colOff>457200</xdr:colOff>
      <xdr:row>37</xdr:row>
      <xdr:rowOff>102976</xdr:rowOff>
    </xdr:to>
    <xdr:sp macro="" textlink="">
      <xdr:nvSpPr>
        <xdr:cNvPr id="389" name="フローチャート : 判断 388"/>
        <xdr:cNvSpPr/>
      </xdr:nvSpPr>
      <xdr:spPr>
        <a:xfrm>
          <a:off x="16129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35</xdr:row>
      <xdr:rowOff>113153</xdr:rowOff>
    </xdr:from>
    <xdr:ext cx="736600" cy="259045"/>
    <xdr:sp macro="" textlink="">
      <xdr:nvSpPr>
        <xdr:cNvPr id="390" name="テキスト ボックス 389"/>
        <xdr:cNvSpPr txBox="1"/>
      </xdr:nvSpPr>
      <xdr:spPr>
        <a:xfrm>
          <a:off x="15798800" y="6113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106468</xdr:rowOff>
    </xdr:from>
    <xdr:to>
      <xdr:col>22</xdr:col>
      <xdr:colOff>203200</xdr:colOff>
      <xdr:row>37</xdr:row>
      <xdr:rowOff>124566</xdr:rowOff>
    </xdr:to>
    <xdr:cxnSp macro="">
      <xdr:nvCxnSpPr>
        <xdr:cNvPr id="391" name="直線コネクタ 390"/>
        <xdr:cNvCxnSpPr/>
      </xdr:nvCxnSpPr>
      <xdr:spPr>
        <a:xfrm flipV="1">
          <a:off x="14401800" y="645011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37</xdr:row>
      <xdr:rowOff>9419</xdr:rowOff>
    </xdr:from>
    <xdr:to>
      <xdr:col>22</xdr:col>
      <xdr:colOff>254000</xdr:colOff>
      <xdr:row>37</xdr:row>
      <xdr:rowOff>111019</xdr:rowOff>
    </xdr:to>
    <xdr:sp macro="" textlink="">
      <xdr:nvSpPr>
        <xdr:cNvPr id="392" name="フローチャート : 判断 391"/>
        <xdr:cNvSpPr/>
      </xdr:nvSpPr>
      <xdr:spPr>
        <a:xfrm>
          <a:off x="15240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35</xdr:row>
      <xdr:rowOff>121196</xdr:rowOff>
    </xdr:from>
    <xdr:ext cx="762000" cy="259045"/>
    <xdr:sp macro="" textlink="">
      <xdr:nvSpPr>
        <xdr:cNvPr id="393" name="テキスト ボックス 392"/>
        <xdr:cNvSpPr txBox="1"/>
      </xdr:nvSpPr>
      <xdr:spPr>
        <a:xfrm>
          <a:off x="14909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37</xdr:row>
      <xdr:rowOff>124566</xdr:rowOff>
    </xdr:from>
    <xdr:to>
      <xdr:col>21</xdr:col>
      <xdr:colOff>0</xdr:colOff>
      <xdr:row>37</xdr:row>
      <xdr:rowOff>148696</xdr:rowOff>
    </xdr:to>
    <xdr:cxnSp macro="">
      <xdr:nvCxnSpPr>
        <xdr:cNvPr id="394" name="直線コネクタ 393"/>
        <xdr:cNvCxnSpPr/>
      </xdr:nvCxnSpPr>
      <xdr:spPr>
        <a:xfrm flipV="1">
          <a:off x="13512800" y="646821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37</xdr:row>
      <xdr:rowOff>27517</xdr:rowOff>
    </xdr:from>
    <xdr:to>
      <xdr:col>21</xdr:col>
      <xdr:colOff>50800</xdr:colOff>
      <xdr:row>37</xdr:row>
      <xdr:rowOff>129117</xdr:rowOff>
    </xdr:to>
    <xdr:sp macro="" textlink="">
      <xdr:nvSpPr>
        <xdr:cNvPr id="395" name="フローチャート : 判断 394"/>
        <xdr:cNvSpPr/>
      </xdr:nvSpPr>
      <xdr:spPr>
        <a:xfrm>
          <a:off x="14351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35</xdr:row>
      <xdr:rowOff>139294</xdr:rowOff>
    </xdr:from>
    <xdr:ext cx="762000" cy="259045"/>
    <xdr:sp macro="" textlink="">
      <xdr:nvSpPr>
        <xdr:cNvPr id="396" name="テキスト ボックス 395"/>
        <xdr:cNvSpPr txBox="1"/>
      </xdr:nvSpPr>
      <xdr:spPr>
        <a:xfrm>
          <a:off x="14020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19</xdr:col>
      <xdr:colOff>431800</xdr:colOff>
      <xdr:row>37</xdr:row>
      <xdr:rowOff>43603</xdr:rowOff>
    </xdr:from>
    <xdr:to>
      <xdr:col>19</xdr:col>
      <xdr:colOff>533400</xdr:colOff>
      <xdr:row>37</xdr:row>
      <xdr:rowOff>145203</xdr:rowOff>
    </xdr:to>
    <xdr:sp macro="" textlink="">
      <xdr:nvSpPr>
        <xdr:cNvPr id="397" name="フローチャート : 判断 396"/>
        <xdr:cNvSpPr/>
      </xdr:nvSpPr>
      <xdr:spPr>
        <a:xfrm>
          <a:off x="13462000" y="638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35</xdr:row>
      <xdr:rowOff>155380</xdr:rowOff>
    </xdr:from>
    <xdr:ext cx="762000" cy="259045"/>
    <xdr:sp macro="" textlink="">
      <xdr:nvSpPr>
        <xdr:cNvPr id="398" name="テキスト ボックス 397"/>
        <xdr:cNvSpPr txBox="1"/>
      </xdr:nvSpPr>
      <xdr:spPr>
        <a:xfrm>
          <a:off x="13131800" y="6156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45614</xdr:rowOff>
    </xdr:from>
    <xdr:to>
      <xdr:col>24</xdr:col>
      <xdr:colOff>609600</xdr:colOff>
      <xdr:row>37</xdr:row>
      <xdr:rowOff>147214</xdr:rowOff>
    </xdr:to>
    <xdr:sp macro="" textlink="">
      <xdr:nvSpPr>
        <xdr:cNvPr id="404" name="円/楕円 403"/>
        <xdr:cNvSpPr/>
      </xdr:nvSpPr>
      <xdr:spPr>
        <a:xfrm>
          <a:off x="169672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17691</xdr:rowOff>
    </xdr:from>
    <xdr:ext cx="762000" cy="259045"/>
    <xdr:sp macro="" textlink="">
      <xdr:nvSpPr>
        <xdr:cNvPr id="405" name="公債費負担の状況該当値テキスト"/>
        <xdr:cNvSpPr txBox="1"/>
      </xdr:nvSpPr>
      <xdr:spPr>
        <a:xfrm>
          <a:off x="17106900" y="636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51647</xdr:rowOff>
    </xdr:from>
    <xdr:to>
      <xdr:col>23</xdr:col>
      <xdr:colOff>457200</xdr:colOff>
      <xdr:row>37</xdr:row>
      <xdr:rowOff>153247</xdr:rowOff>
    </xdr:to>
    <xdr:sp macro="" textlink="">
      <xdr:nvSpPr>
        <xdr:cNvPr id="406" name="円/楕円 405"/>
        <xdr:cNvSpPr/>
      </xdr:nvSpPr>
      <xdr:spPr>
        <a:xfrm>
          <a:off x="16129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138023</xdr:rowOff>
    </xdr:from>
    <xdr:ext cx="736600" cy="259045"/>
    <xdr:sp macro="" textlink="">
      <xdr:nvSpPr>
        <xdr:cNvPr id="407" name="テキスト ボックス 406"/>
        <xdr:cNvSpPr txBox="1"/>
      </xdr:nvSpPr>
      <xdr:spPr>
        <a:xfrm>
          <a:off x="15798800" y="6481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55668</xdr:rowOff>
    </xdr:from>
    <xdr:to>
      <xdr:col>22</xdr:col>
      <xdr:colOff>254000</xdr:colOff>
      <xdr:row>37</xdr:row>
      <xdr:rowOff>157268</xdr:rowOff>
    </xdr:to>
    <xdr:sp macro="" textlink="">
      <xdr:nvSpPr>
        <xdr:cNvPr id="408" name="円/楕円 407"/>
        <xdr:cNvSpPr/>
      </xdr:nvSpPr>
      <xdr:spPr>
        <a:xfrm>
          <a:off x="15240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142046</xdr:rowOff>
    </xdr:from>
    <xdr:ext cx="762000" cy="259045"/>
    <xdr:sp macro="" textlink="">
      <xdr:nvSpPr>
        <xdr:cNvPr id="409" name="テキスト ボックス 408"/>
        <xdr:cNvSpPr txBox="1"/>
      </xdr:nvSpPr>
      <xdr:spPr>
        <a:xfrm>
          <a:off x="14909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73766</xdr:rowOff>
    </xdr:from>
    <xdr:to>
      <xdr:col>21</xdr:col>
      <xdr:colOff>50800</xdr:colOff>
      <xdr:row>38</xdr:row>
      <xdr:rowOff>3916</xdr:rowOff>
    </xdr:to>
    <xdr:sp macro="" textlink="">
      <xdr:nvSpPr>
        <xdr:cNvPr id="410" name="円/楕円 409"/>
        <xdr:cNvSpPr/>
      </xdr:nvSpPr>
      <xdr:spPr>
        <a:xfrm>
          <a:off x="14351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160143</xdr:rowOff>
    </xdr:from>
    <xdr:ext cx="762000" cy="259045"/>
    <xdr:sp macro="" textlink="">
      <xdr:nvSpPr>
        <xdr:cNvPr id="411" name="テキスト ボックス 410"/>
        <xdr:cNvSpPr txBox="1"/>
      </xdr:nvSpPr>
      <xdr:spPr>
        <a:xfrm>
          <a:off x="14020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97896</xdr:rowOff>
    </xdr:from>
    <xdr:to>
      <xdr:col>19</xdr:col>
      <xdr:colOff>533400</xdr:colOff>
      <xdr:row>38</xdr:row>
      <xdr:rowOff>28046</xdr:rowOff>
    </xdr:to>
    <xdr:sp macro="" textlink="">
      <xdr:nvSpPr>
        <xdr:cNvPr id="412" name="円/楕円 411"/>
        <xdr:cNvSpPr/>
      </xdr:nvSpPr>
      <xdr:spPr>
        <a:xfrm>
          <a:off x="13462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12823</xdr:rowOff>
    </xdr:from>
    <xdr:ext cx="762000" cy="259045"/>
    <xdr:sp macro="" textlink="">
      <xdr:nvSpPr>
        <xdr:cNvPr id="413" name="テキスト ボックス 412"/>
        <xdr:cNvSpPr txBox="1"/>
      </xdr:nvSpPr>
      <xdr:spPr>
        <a:xfrm>
          <a:off x="13131800" y="6527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前年度の</a:t>
          </a:r>
          <a:r>
            <a:rPr kumimoji="1" lang="ja-JP" altLang="en-US" sz="1100" baseline="0">
              <a:solidFill>
                <a:schemeClr val="dk1"/>
              </a:solidFill>
              <a:effectLst/>
              <a:latin typeface="+mn-lt"/>
              <a:ea typeface="+mn-ea"/>
              <a:cs typeface="+mn-cs"/>
            </a:rPr>
            <a:t>６３</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７</a:t>
          </a:r>
          <a:r>
            <a:rPr kumimoji="1" lang="ja-JP" altLang="ja-JP" sz="1100" baseline="0">
              <a:solidFill>
                <a:schemeClr val="dk1"/>
              </a:solidFill>
              <a:effectLst/>
              <a:latin typeface="+mn-lt"/>
              <a:ea typeface="+mn-ea"/>
              <a:cs typeface="+mn-cs"/>
            </a:rPr>
            <a:t>％から</a:t>
          </a:r>
          <a:r>
            <a:rPr kumimoji="1" lang="ja-JP" altLang="en-US" sz="1100" baseline="0">
              <a:solidFill>
                <a:schemeClr val="dk1"/>
              </a:solidFill>
              <a:effectLst/>
              <a:latin typeface="+mn-lt"/>
              <a:ea typeface="+mn-ea"/>
              <a:cs typeface="+mn-cs"/>
            </a:rPr>
            <a:t>５０</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％と</a:t>
          </a:r>
          <a:r>
            <a:rPr kumimoji="1" lang="ja-JP" altLang="en-US" sz="1100" baseline="0">
              <a:solidFill>
                <a:schemeClr val="dk1"/>
              </a:solidFill>
              <a:effectLst/>
              <a:latin typeface="+mn-lt"/>
              <a:ea typeface="+mn-ea"/>
              <a:cs typeface="+mn-cs"/>
            </a:rPr>
            <a:t>１２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９</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した。主な要因は、</a:t>
          </a:r>
          <a:r>
            <a:rPr kumimoji="1" lang="ja-JP" altLang="en-US" sz="1100" baseline="0">
              <a:solidFill>
                <a:schemeClr val="dk1"/>
              </a:solidFill>
              <a:effectLst/>
              <a:latin typeface="+mn-lt"/>
              <a:ea typeface="+mn-ea"/>
              <a:cs typeface="+mn-cs"/>
            </a:rPr>
            <a:t>基金残高の増加と地</a:t>
          </a:r>
          <a:r>
            <a:rPr kumimoji="1" lang="ja-JP" altLang="ja-JP" sz="1100" baseline="0">
              <a:solidFill>
                <a:schemeClr val="dk1"/>
              </a:solidFill>
              <a:effectLst/>
              <a:latin typeface="+mn-lt"/>
              <a:ea typeface="+mn-ea"/>
              <a:cs typeface="+mn-cs"/>
            </a:rPr>
            <a:t>方債の発行残高の</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によるものである。</a:t>
          </a:r>
          <a:endParaRPr lang="ja-JP" altLang="ja-JP" sz="1400">
            <a:effectLst/>
          </a:endParaRPr>
        </a:p>
        <a:p>
          <a:r>
            <a:rPr kumimoji="1" lang="ja-JP" altLang="ja-JP" sz="1100" baseline="0">
              <a:solidFill>
                <a:schemeClr val="dk1"/>
              </a:solidFill>
              <a:effectLst/>
              <a:latin typeface="+mn-lt"/>
              <a:ea typeface="+mn-ea"/>
              <a:cs typeface="+mn-cs"/>
            </a:rPr>
            <a:t>　引き続き普通建設事業の適正な執行、有利な財源の確保等による新発債の抑制に努める。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113005</xdr:rowOff>
    </xdr:to>
    <xdr:cxnSp macro="">
      <xdr:nvCxnSpPr>
        <xdr:cNvPr id="440" name="直線コネクタ 439"/>
        <xdr:cNvCxnSpPr/>
      </xdr:nvCxnSpPr>
      <xdr:spPr>
        <a:xfrm flipV="1">
          <a:off x="17018000" y="2451100"/>
          <a:ext cx="0" cy="14338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85082</xdr:rowOff>
    </xdr:from>
    <xdr:ext cx="762000" cy="259045"/>
    <xdr:sp macro="" textlink="">
      <xdr:nvSpPr>
        <xdr:cNvPr id="441" name="将来負担の状況最小値テキスト"/>
        <xdr:cNvSpPr txBox="1"/>
      </xdr:nvSpPr>
      <xdr:spPr>
        <a:xfrm>
          <a:off x="17106900" y="385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594.2</a:t>
          </a:r>
          <a:endParaRPr kumimoji="1" lang="ja-JP" altLang="en-US" sz="1000" b="1">
            <a:latin typeface="ＭＳ Ｐゴシック"/>
          </a:endParaRPr>
        </a:p>
      </xdr:txBody>
    </xdr:sp>
    <xdr:clientData/>
  </xdr:oneCellAnchor>
  <xdr:twoCellAnchor>
    <xdr:from>
      <xdr:col>24</xdr:col>
      <xdr:colOff>469900</xdr:colOff>
      <xdr:row>22</xdr:row>
      <xdr:rowOff>113005</xdr:rowOff>
    </xdr:from>
    <xdr:to>
      <xdr:col>24</xdr:col>
      <xdr:colOff>647700</xdr:colOff>
      <xdr:row>22</xdr:row>
      <xdr:rowOff>113005</xdr:rowOff>
    </xdr:to>
    <xdr:cxnSp macro="">
      <xdr:nvCxnSpPr>
        <xdr:cNvPr id="442" name="直線コネクタ 441"/>
        <xdr:cNvCxnSpPr/>
      </xdr:nvCxnSpPr>
      <xdr:spPr>
        <a:xfrm>
          <a:off x="16929100" y="388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1930</xdr:rowOff>
    </xdr:from>
    <xdr:to>
      <xdr:col>24</xdr:col>
      <xdr:colOff>558800</xdr:colOff>
      <xdr:row>15</xdr:row>
      <xdr:rowOff>33058</xdr:rowOff>
    </xdr:to>
    <xdr:cxnSp macro="">
      <xdr:nvCxnSpPr>
        <xdr:cNvPr id="445" name="直線コネクタ 444"/>
        <xdr:cNvCxnSpPr/>
      </xdr:nvCxnSpPr>
      <xdr:spPr>
        <a:xfrm flipV="1">
          <a:off x="16179800" y="2573680"/>
          <a:ext cx="8382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158158</xdr:rowOff>
    </xdr:from>
    <xdr:ext cx="762000" cy="259045"/>
    <xdr:sp macro="" textlink="">
      <xdr:nvSpPr>
        <xdr:cNvPr id="446" name="将来負担の状況平均値テキスト"/>
        <xdr:cNvSpPr txBox="1"/>
      </xdr:nvSpPr>
      <xdr:spPr>
        <a:xfrm>
          <a:off x="17106900" y="25584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131750</xdr:rowOff>
    </xdr:from>
    <xdr:to>
      <xdr:col>24</xdr:col>
      <xdr:colOff>609600</xdr:colOff>
      <xdr:row>15</xdr:row>
      <xdr:rowOff>61900</xdr:rowOff>
    </xdr:to>
    <xdr:sp macro="" textlink="">
      <xdr:nvSpPr>
        <xdr:cNvPr id="447" name="フローチャート : 判断 446"/>
        <xdr:cNvSpPr/>
      </xdr:nvSpPr>
      <xdr:spPr>
        <a:xfrm>
          <a:off x="169672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12789</xdr:rowOff>
    </xdr:from>
    <xdr:to>
      <xdr:col>23</xdr:col>
      <xdr:colOff>406400</xdr:colOff>
      <xdr:row>15</xdr:row>
      <xdr:rowOff>33058</xdr:rowOff>
    </xdr:to>
    <xdr:cxnSp macro="">
      <xdr:nvCxnSpPr>
        <xdr:cNvPr id="448" name="直線コネクタ 447"/>
        <xdr:cNvCxnSpPr/>
      </xdr:nvCxnSpPr>
      <xdr:spPr>
        <a:xfrm>
          <a:off x="15290800" y="258453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141161</xdr:rowOff>
    </xdr:from>
    <xdr:to>
      <xdr:col>23</xdr:col>
      <xdr:colOff>457200</xdr:colOff>
      <xdr:row>15</xdr:row>
      <xdr:rowOff>71311</xdr:rowOff>
    </xdr:to>
    <xdr:sp macro="" textlink="">
      <xdr:nvSpPr>
        <xdr:cNvPr id="449" name="フローチャート : 判断 448"/>
        <xdr:cNvSpPr/>
      </xdr:nvSpPr>
      <xdr:spPr>
        <a:xfrm>
          <a:off x="16129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81488</xdr:rowOff>
    </xdr:from>
    <xdr:ext cx="736600" cy="259045"/>
    <xdr:sp macro="" textlink="">
      <xdr:nvSpPr>
        <xdr:cNvPr id="450" name="テキスト ボックス 449"/>
        <xdr:cNvSpPr txBox="1"/>
      </xdr:nvSpPr>
      <xdr:spPr>
        <a:xfrm>
          <a:off x="15798800" y="2310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168072</xdr:rowOff>
    </xdr:from>
    <xdr:to>
      <xdr:col>22</xdr:col>
      <xdr:colOff>203200</xdr:colOff>
      <xdr:row>15</xdr:row>
      <xdr:rowOff>12789</xdr:rowOff>
    </xdr:to>
    <xdr:cxnSp macro="">
      <xdr:nvCxnSpPr>
        <xdr:cNvPr id="451" name="直線コネクタ 450"/>
        <xdr:cNvCxnSpPr/>
      </xdr:nvCxnSpPr>
      <xdr:spPr>
        <a:xfrm>
          <a:off x="14401800" y="2568372"/>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146710</xdr:rowOff>
    </xdr:from>
    <xdr:to>
      <xdr:col>22</xdr:col>
      <xdr:colOff>254000</xdr:colOff>
      <xdr:row>15</xdr:row>
      <xdr:rowOff>76860</xdr:rowOff>
    </xdr:to>
    <xdr:sp macro="" textlink="">
      <xdr:nvSpPr>
        <xdr:cNvPr id="452" name="フローチャート : 判断 451"/>
        <xdr:cNvSpPr/>
      </xdr:nvSpPr>
      <xdr:spPr>
        <a:xfrm>
          <a:off x="15240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61637</xdr:rowOff>
    </xdr:from>
    <xdr:ext cx="762000" cy="259045"/>
    <xdr:sp macro="" textlink="">
      <xdr:nvSpPr>
        <xdr:cNvPr id="453" name="テキスト ボックス 452"/>
        <xdr:cNvSpPr txBox="1"/>
      </xdr:nvSpPr>
      <xdr:spPr>
        <a:xfrm>
          <a:off x="14909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168072</xdr:rowOff>
    </xdr:from>
    <xdr:to>
      <xdr:col>21</xdr:col>
      <xdr:colOff>0</xdr:colOff>
      <xdr:row>15</xdr:row>
      <xdr:rowOff>77940</xdr:rowOff>
    </xdr:to>
    <xdr:cxnSp macro="">
      <xdr:nvCxnSpPr>
        <xdr:cNvPr id="454" name="直線コネクタ 453"/>
        <xdr:cNvCxnSpPr/>
      </xdr:nvCxnSpPr>
      <xdr:spPr>
        <a:xfrm flipV="1">
          <a:off x="13512800" y="2568372"/>
          <a:ext cx="889000" cy="8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157569</xdr:rowOff>
    </xdr:from>
    <xdr:to>
      <xdr:col>21</xdr:col>
      <xdr:colOff>50800</xdr:colOff>
      <xdr:row>15</xdr:row>
      <xdr:rowOff>87719</xdr:rowOff>
    </xdr:to>
    <xdr:sp macro="" textlink="">
      <xdr:nvSpPr>
        <xdr:cNvPr id="455" name="フローチャート : 判断 454"/>
        <xdr:cNvSpPr/>
      </xdr:nvSpPr>
      <xdr:spPr>
        <a:xfrm>
          <a:off x="14351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72496</xdr:rowOff>
    </xdr:from>
    <xdr:ext cx="762000" cy="259045"/>
    <xdr:sp macro="" textlink="">
      <xdr:nvSpPr>
        <xdr:cNvPr id="456" name="テキスト ボックス 455"/>
        <xdr:cNvSpPr txBox="1"/>
      </xdr:nvSpPr>
      <xdr:spPr>
        <a:xfrm>
          <a:off x="14020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12421</xdr:rowOff>
    </xdr:from>
    <xdr:to>
      <xdr:col>19</xdr:col>
      <xdr:colOff>533400</xdr:colOff>
      <xdr:row>15</xdr:row>
      <xdr:rowOff>114021</xdr:rowOff>
    </xdr:to>
    <xdr:sp macro="" textlink="">
      <xdr:nvSpPr>
        <xdr:cNvPr id="457" name="フローチャート : 判断 456"/>
        <xdr:cNvSpPr/>
      </xdr:nvSpPr>
      <xdr:spPr>
        <a:xfrm>
          <a:off x="13462000" y="258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124198</xdr:rowOff>
    </xdr:from>
    <xdr:ext cx="762000" cy="259045"/>
    <xdr:sp macro="" textlink="">
      <xdr:nvSpPr>
        <xdr:cNvPr id="458" name="テキスト ボックス 457"/>
        <xdr:cNvSpPr txBox="1"/>
      </xdr:nvSpPr>
      <xdr:spPr>
        <a:xfrm>
          <a:off x="13131800" y="2353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122580</xdr:rowOff>
    </xdr:from>
    <xdr:to>
      <xdr:col>24</xdr:col>
      <xdr:colOff>609600</xdr:colOff>
      <xdr:row>15</xdr:row>
      <xdr:rowOff>52730</xdr:rowOff>
    </xdr:to>
    <xdr:sp macro="" textlink="">
      <xdr:nvSpPr>
        <xdr:cNvPr id="464" name="円/楕円 463"/>
        <xdr:cNvSpPr/>
      </xdr:nvSpPr>
      <xdr:spPr>
        <a:xfrm>
          <a:off x="169672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43857</xdr:rowOff>
    </xdr:from>
    <xdr:ext cx="762000" cy="259045"/>
    <xdr:sp macro="" textlink="">
      <xdr:nvSpPr>
        <xdr:cNvPr id="465" name="将来負担の状況該当値テキスト"/>
        <xdr:cNvSpPr txBox="1"/>
      </xdr:nvSpPr>
      <xdr:spPr>
        <a:xfrm>
          <a:off x="17106900" y="2444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50.8</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153708</xdr:rowOff>
    </xdr:from>
    <xdr:to>
      <xdr:col>23</xdr:col>
      <xdr:colOff>457200</xdr:colOff>
      <xdr:row>15</xdr:row>
      <xdr:rowOff>83858</xdr:rowOff>
    </xdr:to>
    <xdr:sp macro="" textlink="">
      <xdr:nvSpPr>
        <xdr:cNvPr id="466" name="円/楕円 465"/>
        <xdr:cNvSpPr/>
      </xdr:nvSpPr>
      <xdr:spPr>
        <a:xfrm>
          <a:off x="16129000" y="25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68635</xdr:rowOff>
    </xdr:from>
    <xdr:ext cx="736600" cy="259045"/>
    <xdr:sp macro="" textlink="">
      <xdr:nvSpPr>
        <xdr:cNvPr id="467" name="テキスト ボックス 466"/>
        <xdr:cNvSpPr txBox="1"/>
      </xdr:nvSpPr>
      <xdr:spPr>
        <a:xfrm>
          <a:off x="15798800" y="264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133439</xdr:rowOff>
    </xdr:from>
    <xdr:to>
      <xdr:col>22</xdr:col>
      <xdr:colOff>254000</xdr:colOff>
      <xdr:row>15</xdr:row>
      <xdr:rowOff>63589</xdr:rowOff>
    </xdr:to>
    <xdr:sp macro="" textlink="">
      <xdr:nvSpPr>
        <xdr:cNvPr id="468" name="円/楕円 467"/>
        <xdr:cNvSpPr/>
      </xdr:nvSpPr>
      <xdr:spPr>
        <a:xfrm>
          <a:off x="15240000" y="25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73766</xdr:rowOff>
    </xdr:from>
    <xdr:ext cx="762000" cy="259045"/>
    <xdr:sp macro="" textlink="">
      <xdr:nvSpPr>
        <xdr:cNvPr id="469" name="テキスト ボックス 468"/>
        <xdr:cNvSpPr txBox="1"/>
      </xdr:nvSpPr>
      <xdr:spPr>
        <a:xfrm>
          <a:off x="14909800" y="2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117272</xdr:rowOff>
    </xdr:from>
    <xdr:to>
      <xdr:col>21</xdr:col>
      <xdr:colOff>50800</xdr:colOff>
      <xdr:row>15</xdr:row>
      <xdr:rowOff>47422</xdr:rowOff>
    </xdr:to>
    <xdr:sp macro="" textlink="">
      <xdr:nvSpPr>
        <xdr:cNvPr id="470" name="円/楕円 469"/>
        <xdr:cNvSpPr/>
      </xdr:nvSpPr>
      <xdr:spPr>
        <a:xfrm>
          <a:off x="14351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57599</xdr:rowOff>
    </xdr:from>
    <xdr:ext cx="762000" cy="259045"/>
    <xdr:sp macro="" textlink="">
      <xdr:nvSpPr>
        <xdr:cNvPr id="471" name="テキスト ボックス 470"/>
        <xdr:cNvSpPr txBox="1"/>
      </xdr:nvSpPr>
      <xdr:spPr>
        <a:xfrm>
          <a:off x="14020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27140</xdr:rowOff>
    </xdr:from>
    <xdr:to>
      <xdr:col>19</xdr:col>
      <xdr:colOff>533400</xdr:colOff>
      <xdr:row>15</xdr:row>
      <xdr:rowOff>128740</xdr:rowOff>
    </xdr:to>
    <xdr:sp macro="" textlink="">
      <xdr:nvSpPr>
        <xdr:cNvPr id="472" name="円/楕円 471"/>
        <xdr:cNvSpPr/>
      </xdr:nvSpPr>
      <xdr:spPr>
        <a:xfrm>
          <a:off x="13462000" y="259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113517</xdr:rowOff>
    </xdr:from>
    <xdr:ext cx="762000" cy="259045"/>
    <xdr:sp macro="" textlink="">
      <xdr:nvSpPr>
        <xdr:cNvPr id="473" name="テキスト ボックス 472"/>
        <xdr:cNvSpPr txBox="1"/>
      </xdr:nvSpPr>
      <xdr:spPr>
        <a:xfrm>
          <a:off x="13131800" y="268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
15,137
247.20
11,843,900
11,671,283
118,587
6,927,044
12,816,392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50.8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経常収支比率における人件費の割合は、</a:t>
          </a:r>
          <a:r>
            <a:rPr kumimoji="1" lang="ja-JP" altLang="en-US" sz="1100">
              <a:solidFill>
                <a:schemeClr val="dk1"/>
              </a:solidFill>
              <a:effectLst/>
              <a:latin typeface="+mn-lt"/>
              <a:ea typeface="+mn-ea"/>
              <a:cs typeface="+mn-cs"/>
            </a:rPr>
            <a:t>１９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で前年度よりやや減少した。これまでは、平成１７年度から実施してきた行財政改革大綱に基づき、退職者不補充による職員数の削減や各種手当ての削減を実施してきた結果により減少してきたが、それも限界</a:t>
          </a:r>
          <a:r>
            <a:rPr kumimoji="1" lang="ja-JP" altLang="en-US" sz="1100">
              <a:solidFill>
                <a:schemeClr val="dk1"/>
              </a:solidFill>
              <a:effectLst/>
              <a:latin typeface="+mn-lt"/>
              <a:ea typeface="+mn-ea"/>
              <a:cs typeface="+mn-cs"/>
            </a:rPr>
            <a:t>をむかえた</a:t>
          </a:r>
          <a:r>
            <a:rPr kumimoji="1" lang="ja-JP" altLang="ja-JP" sz="1100">
              <a:solidFill>
                <a:schemeClr val="dk1"/>
              </a:solidFill>
              <a:effectLst/>
              <a:latin typeface="+mn-lt"/>
              <a:ea typeface="+mn-ea"/>
              <a:cs typeface="+mn-cs"/>
            </a:rPr>
            <a:t>。今後も適正な職員数の管理等に努める。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73660</xdr:rowOff>
    </xdr:from>
    <xdr:to>
      <xdr:col>7</xdr:col>
      <xdr:colOff>15875</xdr:colOff>
      <xdr:row>41</xdr:row>
      <xdr:rowOff>8890</xdr:rowOff>
    </xdr:to>
    <xdr:cxnSp macro="">
      <xdr:nvCxnSpPr>
        <xdr:cNvPr id="61" name="直線コネクタ 60"/>
        <xdr:cNvCxnSpPr/>
      </xdr:nvCxnSpPr>
      <xdr:spPr>
        <a:xfrm flipV="1">
          <a:off x="4826000" y="55600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160037</xdr:rowOff>
    </xdr:from>
    <xdr:ext cx="762000" cy="259045"/>
    <xdr:sp macro="" textlink="">
      <xdr:nvSpPr>
        <xdr:cNvPr id="64" name="人件費最大値テキスト"/>
        <xdr:cNvSpPr txBox="1"/>
      </xdr:nvSpPr>
      <xdr:spPr>
        <a:xfrm>
          <a:off x="4914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32</xdr:row>
      <xdr:rowOff>73660</xdr:rowOff>
    </xdr:from>
    <xdr:to>
      <xdr:col>7</xdr:col>
      <xdr:colOff>104775</xdr:colOff>
      <xdr:row>32</xdr:row>
      <xdr:rowOff>73660</xdr:rowOff>
    </xdr:to>
    <xdr:cxnSp macro="">
      <xdr:nvCxnSpPr>
        <xdr:cNvPr id="65" name="直線コネクタ 64"/>
        <xdr:cNvCxnSpPr/>
      </xdr:nvCxnSpPr>
      <xdr:spPr>
        <a:xfrm>
          <a:off x="4737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8890</xdr:rowOff>
    </xdr:from>
    <xdr:to>
      <xdr:col>7</xdr:col>
      <xdr:colOff>15875</xdr:colOff>
      <xdr:row>35</xdr:row>
      <xdr:rowOff>31750</xdr:rowOff>
    </xdr:to>
    <xdr:cxnSp macro="">
      <xdr:nvCxnSpPr>
        <xdr:cNvPr id="66" name="直線コネクタ 65"/>
        <xdr:cNvCxnSpPr/>
      </xdr:nvCxnSpPr>
      <xdr:spPr>
        <a:xfrm flipV="1">
          <a:off x="3987800" y="600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93997</xdr:rowOff>
    </xdr:from>
    <xdr:ext cx="762000" cy="259045"/>
    <xdr:sp macro="" textlink="">
      <xdr:nvSpPr>
        <xdr:cNvPr id="67" name="人件費平均値テキスト"/>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8" name="フローチャート : 判断 67"/>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31750</xdr:rowOff>
    </xdr:from>
    <xdr:to>
      <xdr:col>5</xdr:col>
      <xdr:colOff>549275</xdr:colOff>
      <xdr:row>35</xdr:row>
      <xdr:rowOff>130810</xdr:rowOff>
    </xdr:to>
    <xdr:cxnSp macro="">
      <xdr:nvCxnSpPr>
        <xdr:cNvPr id="69" name="直線コネクタ 68"/>
        <xdr:cNvCxnSpPr/>
      </xdr:nvCxnSpPr>
      <xdr:spPr>
        <a:xfrm flipV="1">
          <a:off x="3098800" y="603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91440</xdr:rowOff>
    </xdr:from>
    <xdr:to>
      <xdr:col>5</xdr:col>
      <xdr:colOff>600075</xdr:colOff>
      <xdr:row>37</xdr:row>
      <xdr:rowOff>21590</xdr:rowOff>
    </xdr:to>
    <xdr:sp macro="" textlink="">
      <xdr:nvSpPr>
        <xdr:cNvPr id="70" name="フローチャート :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123190</xdr:rowOff>
    </xdr:from>
    <xdr:to>
      <xdr:col>4</xdr:col>
      <xdr:colOff>346075</xdr:colOff>
      <xdr:row>35</xdr:row>
      <xdr:rowOff>130810</xdr:rowOff>
    </xdr:to>
    <xdr:cxnSp macro="">
      <xdr:nvCxnSpPr>
        <xdr:cNvPr id="72" name="直線コネクタ 71"/>
        <xdr:cNvCxnSpPr/>
      </xdr:nvCxnSpPr>
      <xdr:spPr>
        <a:xfrm>
          <a:off x="2209800" y="6123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99060</xdr:rowOff>
    </xdr:from>
    <xdr:to>
      <xdr:col>4</xdr:col>
      <xdr:colOff>396875</xdr:colOff>
      <xdr:row>37</xdr:row>
      <xdr:rowOff>29210</xdr:rowOff>
    </xdr:to>
    <xdr:sp macro="" textlink="">
      <xdr:nvSpPr>
        <xdr:cNvPr id="73" name="フローチャート :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92710</xdr:rowOff>
    </xdr:from>
    <xdr:to>
      <xdr:col>3</xdr:col>
      <xdr:colOff>142875</xdr:colOff>
      <xdr:row>35</xdr:row>
      <xdr:rowOff>123190</xdr:rowOff>
    </xdr:to>
    <xdr:cxnSp macro="">
      <xdr:nvCxnSpPr>
        <xdr:cNvPr id="75" name="直線コネクタ 74"/>
        <xdr:cNvCxnSpPr/>
      </xdr:nvCxnSpPr>
      <xdr:spPr>
        <a:xfrm>
          <a:off x="1320800" y="60934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83820</xdr:rowOff>
    </xdr:from>
    <xdr:to>
      <xdr:col>3</xdr:col>
      <xdr:colOff>193675</xdr:colOff>
      <xdr:row>37</xdr:row>
      <xdr:rowOff>13970</xdr:rowOff>
    </xdr:to>
    <xdr:sp macro="" textlink="">
      <xdr:nvSpPr>
        <xdr:cNvPr id="76" name="フローチャート : 判断 75"/>
        <xdr:cNvSpPr/>
      </xdr:nvSpPr>
      <xdr:spPr>
        <a:xfrm>
          <a:off x="2159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170197</xdr:rowOff>
    </xdr:from>
    <xdr:ext cx="762000" cy="259045"/>
    <xdr:sp macro="" textlink="">
      <xdr:nvSpPr>
        <xdr:cNvPr id="77" name="テキスト ボックス 76"/>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152400</xdr:rowOff>
    </xdr:from>
    <xdr:to>
      <xdr:col>1</xdr:col>
      <xdr:colOff>676275</xdr:colOff>
      <xdr:row>37</xdr:row>
      <xdr:rowOff>82550</xdr:rowOff>
    </xdr:to>
    <xdr:sp macro="" textlink="">
      <xdr:nvSpPr>
        <xdr:cNvPr id="78" name="フローチャート : 判断 77"/>
        <xdr:cNvSpPr/>
      </xdr:nvSpPr>
      <xdr:spPr>
        <a:xfrm>
          <a:off x="1270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67327</xdr:rowOff>
    </xdr:from>
    <xdr:ext cx="762000" cy="259045"/>
    <xdr:sp macro="" textlink="">
      <xdr:nvSpPr>
        <xdr:cNvPr id="79" name="テキスト ボックス 78"/>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129540</xdr:rowOff>
    </xdr:from>
    <xdr:to>
      <xdr:col>7</xdr:col>
      <xdr:colOff>66675</xdr:colOff>
      <xdr:row>35</xdr:row>
      <xdr:rowOff>59690</xdr:rowOff>
    </xdr:to>
    <xdr:sp macro="" textlink="">
      <xdr:nvSpPr>
        <xdr:cNvPr id="85" name="円/楕円 84"/>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146067</xdr:rowOff>
    </xdr:from>
    <xdr:ext cx="762000" cy="259045"/>
    <xdr:sp macro="" textlink="">
      <xdr:nvSpPr>
        <xdr:cNvPr id="86" name="人件費該当値テキスト"/>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152400</xdr:rowOff>
    </xdr:from>
    <xdr:to>
      <xdr:col>5</xdr:col>
      <xdr:colOff>600075</xdr:colOff>
      <xdr:row>35</xdr:row>
      <xdr:rowOff>82550</xdr:rowOff>
    </xdr:to>
    <xdr:sp macro="" textlink="">
      <xdr:nvSpPr>
        <xdr:cNvPr id="87" name="円/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80010</xdr:rowOff>
    </xdr:from>
    <xdr:to>
      <xdr:col>4</xdr:col>
      <xdr:colOff>396875</xdr:colOff>
      <xdr:row>36</xdr:row>
      <xdr:rowOff>10160</xdr:rowOff>
    </xdr:to>
    <xdr:sp macro="" textlink="">
      <xdr:nvSpPr>
        <xdr:cNvPr id="89" name="円/楕円 88"/>
        <xdr:cNvSpPr/>
      </xdr:nvSpPr>
      <xdr:spPr>
        <a:xfrm>
          <a:off x="3048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20337</xdr:rowOff>
    </xdr:from>
    <xdr:ext cx="762000" cy="259045"/>
    <xdr:sp macro="" textlink="">
      <xdr:nvSpPr>
        <xdr:cNvPr id="90" name="テキスト ボックス 89"/>
        <xdr:cNvSpPr txBox="1"/>
      </xdr:nvSpPr>
      <xdr:spPr>
        <a:xfrm>
          <a:off x="2717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72390</xdr:rowOff>
    </xdr:from>
    <xdr:to>
      <xdr:col>3</xdr:col>
      <xdr:colOff>193675</xdr:colOff>
      <xdr:row>36</xdr:row>
      <xdr:rowOff>2540</xdr:rowOff>
    </xdr:to>
    <xdr:sp macro="" textlink="">
      <xdr:nvSpPr>
        <xdr:cNvPr id="91" name="円/楕円 90"/>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12717</xdr:rowOff>
    </xdr:from>
    <xdr:ext cx="762000" cy="259045"/>
    <xdr:sp macro="" textlink="">
      <xdr:nvSpPr>
        <xdr:cNvPr id="92" name="テキスト ボックス 91"/>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41910</xdr:rowOff>
    </xdr:from>
    <xdr:to>
      <xdr:col>1</xdr:col>
      <xdr:colOff>676275</xdr:colOff>
      <xdr:row>35</xdr:row>
      <xdr:rowOff>143510</xdr:rowOff>
    </xdr:to>
    <xdr:sp macro="" textlink="">
      <xdr:nvSpPr>
        <xdr:cNvPr id="93" name="円/楕円 92"/>
        <xdr:cNvSpPr/>
      </xdr:nvSpPr>
      <xdr:spPr>
        <a:xfrm>
          <a:off x="1270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153687</xdr:rowOff>
    </xdr:from>
    <xdr:ext cx="762000" cy="259045"/>
    <xdr:sp macro="" textlink="">
      <xdr:nvSpPr>
        <xdr:cNvPr id="94" name="テキスト ボックス 93"/>
        <xdr:cNvSpPr txBox="1"/>
      </xdr:nvSpPr>
      <xdr:spPr>
        <a:xfrm>
          <a:off x="939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経常収支比率における物件費の割合は</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％となっており、前年度より０．</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ポイント増加したが類似団体平均を下回っている。施設備品購入等による影響である。引き続き歳出の削減に努める。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34471</xdr:rowOff>
    </xdr:from>
    <xdr:to>
      <xdr:col>24</xdr:col>
      <xdr:colOff>31750</xdr:colOff>
      <xdr:row>21</xdr:row>
      <xdr:rowOff>80736</xdr:rowOff>
    </xdr:to>
    <xdr:cxnSp macro="">
      <xdr:nvCxnSpPr>
        <xdr:cNvPr id="124" name="直線コネクタ 123"/>
        <xdr:cNvCxnSpPr/>
      </xdr:nvCxnSpPr>
      <xdr:spPr>
        <a:xfrm flipV="1">
          <a:off x="16510000" y="2091871"/>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5"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6" name="直線コネクタ 125"/>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12</xdr:row>
      <xdr:rowOff>34471</xdr:rowOff>
    </xdr:from>
    <xdr:to>
      <xdr:col>24</xdr:col>
      <xdr:colOff>120650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91621</xdr:rowOff>
    </xdr:from>
    <xdr:to>
      <xdr:col>24</xdr:col>
      <xdr:colOff>31750</xdr:colOff>
      <xdr:row>13</xdr:row>
      <xdr:rowOff>167821</xdr:rowOff>
    </xdr:to>
    <xdr:cxnSp macro="">
      <xdr:nvCxnSpPr>
        <xdr:cNvPr id="129" name="直線コネクタ 128"/>
        <xdr:cNvCxnSpPr/>
      </xdr:nvCxnSpPr>
      <xdr:spPr>
        <a:xfrm>
          <a:off x="15671800" y="232047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108148</xdr:rowOff>
    </xdr:from>
    <xdr:ext cx="762000" cy="259045"/>
    <xdr:sp macro="" textlink="">
      <xdr:nvSpPr>
        <xdr:cNvPr id="130" name="物件費平均値テキスト"/>
        <xdr:cNvSpPr txBox="1"/>
      </xdr:nvSpPr>
      <xdr:spPr>
        <a:xfrm>
          <a:off x="16598900" y="28513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136071</xdr:rowOff>
    </xdr:from>
    <xdr:to>
      <xdr:col>24</xdr:col>
      <xdr:colOff>82550</xdr:colOff>
      <xdr:row>17</xdr:row>
      <xdr:rowOff>66221</xdr:rowOff>
    </xdr:to>
    <xdr:sp macro="" textlink="">
      <xdr:nvSpPr>
        <xdr:cNvPr id="131" name="フローチャート : 判断 130"/>
        <xdr:cNvSpPr/>
      </xdr:nvSpPr>
      <xdr:spPr>
        <a:xfrm>
          <a:off x="164592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26307</xdr:rowOff>
    </xdr:from>
    <xdr:to>
      <xdr:col>22</xdr:col>
      <xdr:colOff>565150</xdr:colOff>
      <xdr:row>13</xdr:row>
      <xdr:rowOff>91621</xdr:rowOff>
    </xdr:to>
    <xdr:cxnSp macro="">
      <xdr:nvCxnSpPr>
        <xdr:cNvPr id="132" name="直線コネクタ 131"/>
        <xdr:cNvCxnSpPr/>
      </xdr:nvCxnSpPr>
      <xdr:spPr>
        <a:xfrm>
          <a:off x="14782800" y="2255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70757</xdr:rowOff>
    </xdr:from>
    <xdr:to>
      <xdr:col>22</xdr:col>
      <xdr:colOff>615950</xdr:colOff>
      <xdr:row>17</xdr:row>
      <xdr:rowOff>907</xdr:rowOff>
    </xdr:to>
    <xdr:sp macro="" textlink="">
      <xdr:nvSpPr>
        <xdr:cNvPr id="133" name="フローチャート : 判断 132"/>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157134</xdr:rowOff>
    </xdr:from>
    <xdr:ext cx="736600" cy="259045"/>
    <xdr:sp macro="" textlink="">
      <xdr:nvSpPr>
        <xdr:cNvPr id="134" name="テキスト ボックス 133"/>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37193</xdr:rowOff>
    </xdr:to>
    <xdr:cxnSp macro="">
      <xdr:nvCxnSpPr>
        <xdr:cNvPr id="135" name="直線コネクタ 134"/>
        <xdr:cNvCxnSpPr/>
      </xdr:nvCxnSpPr>
      <xdr:spPr>
        <a:xfrm flipV="1">
          <a:off x="13893800" y="225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103414</xdr:rowOff>
    </xdr:from>
    <xdr:to>
      <xdr:col>21</xdr:col>
      <xdr:colOff>412750</xdr:colOff>
      <xdr:row>17</xdr:row>
      <xdr:rowOff>33564</xdr:rowOff>
    </xdr:to>
    <xdr:sp macro="" textlink="">
      <xdr:nvSpPr>
        <xdr:cNvPr id="136" name="フローチャート :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37193</xdr:rowOff>
    </xdr:to>
    <xdr:cxnSp macro="">
      <xdr:nvCxnSpPr>
        <xdr:cNvPr id="138" name="直線コネクタ 137"/>
        <xdr:cNvCxnSpPr/>
      </xdr:nvCxnSpPr>
      <xdr:spPr>
        <a:xfrm>
          <a:off x="13004800" y="225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5443</xdr:rowOff>
    </xdr:from>
    <xdr:to>
      <xdr:col>19</xdr:col>
      <xdr:colOff>6350</xdr:colOff>
      <xdr:row>16</xdr:row>
      <xdr:rowOff>107043</xdr:rowOff>
    </xdr:to>
    <xdr:sp macro="" textlink="">
      <xdr:nvSpPr>
        <xdr:cNvPr id="141" name="フローチャート : 判断 140"/>
        <xdr:cNvSpPr/>
      </xdr:nvSpPr>
      <xdr:spPr>
        <a:xfrm>
          <a:off x="12954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91820</xdr:rowOff>
    </xdr:from>
    <xdr:ext cx="762000" cy="259045"/>
    <xdr:sp macro="" textlink="">
      <xdr:nvSpPr>
        <xdr:cNvPr id="142" name="テキスト ボックス 141"/>
        <xdr:cNvSpPr txBox="1"/>
      </xdr:nvSpPr>
      <xdr:spPr>
        <a:xfrm>
          <a:off x="12623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117021</xdr:rowOff>
    </xdr:from>
    <xdr:to>
      <xdr:col>24</xdr:col>
      <xdr:colOff>82550</xdr:colOff>
      <xdr:row>14</xdr:row>
      <xdr:rowOff>47171</xdr:rowOff>
    </xdr:to>
    <xdr:sp macro="" textlink="">
      <xdr:nvSpPr>
        <xdr:cNvPr id="148" name="円/楕円 147"/>
        <xdr:cNvSpPr/>
      </xdr:nvSpPr>
      <xdr:spPr>
        <a:xfrm>
          <a:off x="164592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133548</xdr:rowOff>
    </xdr:from>
    <xdr:ext cx="762000" cy="259045"/>
    <xdr:sp macro="" textlink="">
      <xdr:nvSpPr>
        <xdr:cNvPr id="149" name="物件費該当値テキスト"/>
        <xdr:cNvSpPr txBox="1"/>
      </xdr:nvSpPr>
      <xdr:spPr>
        <a:xfrm>
          <a:off x="16598900" y="2190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40821</xdr:rowOff>
    </xdr:from>
    <xdr:to>
      <xdr:col>22</xdr:col>
      <xdr:colOff>615950</xdr:colOff>
      <xdr:row>13</xdr:row>
      <xdr:rowOff>142421</xdr:rowOff>
    </xdr:to>
    <xdr:sp macro="" textlink="">
      <xdr:nvSpPr>
        <xdr:cNvPr id="150" name="円/楕円 149"/>
        <xdr:cNvSpPr/>
      </xdr:nvSpPr>
      <xdr:spPr>
        <a:xfrm>
          <a:off x="15621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152598</xdr:rowOff>
    </xdr:from>
    <xdr:ext cx="736600" cy="259045"/>
    <xdr:sp macro="" textlink="">
      <xdr:nvSpPr>
        <xdr:cNvPr id="151" name="テキスト ボックス 150"/>
        <xdr:cNvSpPr txBox="1"/>
      </xdr:nvSpPr>
      <xdr:spPr>
        <a:xfrm>
          <a:off x="15290800" y="203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146957</xdr:rowOff>
    </xdr:from>
    <xdr:to>
      <xdr:col>21</xdr:col>
      <xdr:colOff>412750</xdr:colOff>
      <xdr:row>13</xdr:row>
      <xdr:rowOff>77107</xdr:rowOff>
    </xdr:to>
    <xdr:sp macro="" textlink="">
      <xdr:nvSpPr>
        <xdr:cNvPr id="152" name="円/楕円 151"/>
        <xdr:cNvSpPr/>
      </xdr:nvSpPr>
      <xdr:spPr>
        <a:xfrm>
          <a:off x="14732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87284</xdr:rowOff>
    </xdr:from>
    <xdr:ext cx="762000" cy="259045"/>
    <xdr:sp macro="" textlink="">
      <xdr:nvSpPr>
        <xdr:cNvPr id="153" name="テキスト ボックス 152"/>
        <xdr:cNvSpPr txBox="1"/>
      </xdr:nvSpPr>
      <xdr:spPr>
        <a:xfrm>
          <a:off x="14401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157843</xdr:rowOff>
    </xdr:from>
    <xdr:to>
      <xdr:col>20</xdr:col>
      <xdr:colOff>209550</xdr:colOff>
      <xdr:row>13</xdr:row>
      <xdr:rowOff>87993</xdr:rowOff>
    </xdr:to>
    <xdr:sp macro="" textlink="">
      <xdr:nvSpPr>
        <xdr:cNvPr id="154" name="円/楕円 153"/>
        <xdr:cNvSpPr/>
      </xdr:nvSpPr>
      <xdr:spPr>
        <a:xfrm>
          <a:off x="13843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98170</xdr:rowOff>
    </xdr:from>
    <xdr:ext cx="762000" cy="259045"/>
    <xdr:sp macro="" textlink="">
      <xdr:nvSpPr>
        <xdr:cNvPr id="155" name="テキスト ボックス 154"/>
        <xdr:cNvSpPr txBox="1"/>
      </xdr:nvSpPr>
      <xdr:spPr>
        <a:xfrm>
          <a:off x="13512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146957</xdr:rowOff>
    </xdr:from>
    <xdr:to>
      <xdr:col>19</xdr:col>
      <xdr:colOff>6350</xdr:colOff>
      <xdr:row>13</xdr:row>
      <xdr:rowOff>77107</xdr:rowOff>
    </xdr:to>
    <xdr:sp macro="" textlink="">
      <xdr:nvSpPr>
        <xdr:cNvPr id="156" name="円/楕円 155"/>
        <xdr:cNvSpPr/>
      </xdr:nvSpPr>
      <xdr:spPr>
        <a:xfrm>
          <a:off x="12954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87284</xdr:rowOff>
    </xdr:from>
    <xdr:ext cx="762000" cy="259045"/>
    <xdr:sp macro="" textlink="">
      <xdr:nvSpPr>
        <xdr:cNvPr id="157" name="テキスト ボックス 156"/>
        <xdr:cNvSpPr txBox="1"/>
      </xdr:nvSpPr>
      <xdr:spPr>
        <a:xfrm>
          <a:off x="12623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経常収支比率における扶助費の割合は３．</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で、類似団体内の中でも低い数値となっている。最大の要因は少子高齢化による影響である。近年の出生数は年間１０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26307</xdr:rowOff>
    </xdr:from>
    <xdr:to>
      <xdr:col>7</xdr:col>
      <xdr:colOff>15875</xdr:colOff>
      <xdr:row>60</xdr:row>
      <xdr:rowOff>165100</xdr:rowOff>
    </xdr:to>
    <xdr:cxnSp macro="">
      <xdr:nvCxnSpPr>
        <xdr:cNvPr id="187" name="直線コネクタ 186"/>
        <xdr:cNvCxnSpPr/>
      </xdr:nvCxnSpPr>
      <xdr:spPr>
        <a:xfrm flipV="1">
          <a:off x="4826000" y="9113157"/>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8"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9" name="直線コネクタ 188"/>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112684</xdr:rowOff>
    </xdr:from>
    <xdr:ext cx="762000" cy="259045"/>
    <xdr:sp macro="" textlink="">
      <xdr:nvSpPr>
        <xdr:cNvPr id="190" name="扶助費最大値テキスト"/>
        <xdr:cNvSpPr txBox="1"/>
      </xdr:nvSpPr>
      <xdr:spPr>
        <a:xfrm>
          <a:off x="4914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53</xdr:row>
      <xdr:rowOff>26307</xdr:rowOff>
    </xdr:from>
    <xdr:to>
      <xdr:col>7</xdr:col>
      <xdr:colOff>104775</xdr:colOff>
      <xdr:row>53</xdr:row>
      <xdr:rowOff>26307</xdr:rowOff>
    </xdr:to>
    <xdr:cxnSp macro="">
      <xdr:nvCxnSpPr>
        <xdr:cNvPr id="191" name="直線コネクタ 190"/>
        <xdr:cNvCxnSpPr/>
      </xdr:nvCxnSpPr>
      <xdr:spPr>
        <a:xfrm>
          <a:off x="4737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52</xdr:row>
      <xdr:rowOff>132443</xdr:rowOff>
    </xdr:from>
    <xdr:to>
      <xdr:col>7</xdr:col>
      <xdr:colOff>15875</xdr:colOff>
      <xdr:row>53</xdr:row>
      <xdr:rowOff>26307</xdr:rowOff>
    </xdr:to>
    <xdr:cxnSp macro="">
      <xdr:nvCxnSpPr>
        <xdr:cNvPr id="192" name="直線コネクタ 191"/>
        <xdr:cNvCxnSpPr/>
      </xdr:nvCxnSpPr>
      <xdr:spPr>
        <a:xfrm>
          <a:off x="3987800" y="9047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93"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4" name="フローチャート : 判断 193"/>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52</xdr:row>
      <xdr:rowOff>132443</xdr:rowOff>
    </xdr:from>
    <xdr:to>
      <xdr:col>5</xdr:col>
      <xdr:colOff>549275</xdr:colOff>
      <xdr:row>52</xdr:row>
      <xdr:rowOff>154215</xdr:rowOff>
    </xdr:to>
    <xdr:cxnSp macro="">
      <xdr:nvCxnSpPr>
        <xdr:cNvPr id="195" name="直線コネクタ 194"/>
        <xdr:cNvCxnSpPr/>
      </xdr:nvCxnSpPr>
      <xdr:spPr>
        <a:xfrm flipV="1">
          <a:off x="3098800" y="9047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6" name="フローチャート : 判断 195"/>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7" name="テキスト ボックス 196"/>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110672</xdr:rowOff>
    </xdr:from>
    <xdr:to>
      <xdr:col>4</xdr:col>
      <xdr:colOff>346075</xdr:colOff>
      <xdr:row>52</xdr:row>
      <xdr:rowOff>154215</xdr:rowOff>
    </xdr:to>
    <xdr:cxnSp macro="">
      <xdr:nvCxnSpPr>
        <xdr:cNvPr id="198" name="直線コネクタ 197"/>
        <xdr:cNvCxnSpPr/>
      </xdr:nvCxnSpPr>
      <xdr:spPr>
        <a:xfrm>
          <a:off x="2209800" y="9026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9" name="フローチャート : 判断 198"/>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200" name="テキスト ボックス 199"/>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110672</xdr:rowOff>
    </xdr:from>
    <xdr:to>
      <xdr:col>3</xdr:col>
      <xdr:colOff>142875</xdr:colOff>
      <xdr:row>52</xdr:row>
      <xdr:rowOff>121557</xdr:rowOff>
    </xdr:to>
    <xdr:cxnSp macro="">
      <xdr:nvCxnSpPr>
        <xdr:cNvPr id="201" name="直線コネクタ 200"/>
        <xdr:cNvCxnSpPr/>
      </xdr:nvCxnSpPr>
      <xdr:spPr>
        <a:xfrm flipV="1">
          <a:off x="1320800" y="9026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68035</xdr:rowOff>
    </xdr:from>
    <xdr:to>
      <xdr:col>3</xdr:col>
      <xdr:colOff>193675</xdr:colOff>
      <xdr:row>55</xdr:row>
      <xdr:rowOff>169635</xdr:rowOff>
    </xdr:to>
    <xdr:sp macro="" textlink="">
      <xdr:nvSpPr>
        <xdr:cNvPr id="202" name="フローチャート :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204" name="フローチャート : 判断 203"/>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154412</xdr:rowOff>
    </xdr:from>
    <xdr:ext cx="762000" cy="259045"/>
    <xdr:sp macro="" textlink="">
      <xdr:nvSpPr>
        <xdr:cNvPr id="205" name="テキスト ボックス 204"/>
        <xdr:cNvSpPr txBox="1"/>
      </xdr:nvSpPr>
      <xdr:spPr>
        <a:xfrm>
          <a:off x="939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52</xdr:row>
      <xdr:rowOff>146957</xdr:rowOff>
    </xdr:from>
    <xdr:to>
      <xdr:col>7</xdr:col>
      <xdr:colOff>66675</xdr:colOff>
      <xdr:row>53</xdr:row>
      <xdr:rowOff>77107</xdr:rowOff>
    </xdr:to>
    <xdr:sp macro="" textlink="">
      <xdr:nvSpPr>
        <xdr:cNvPr id="211" name="円/楕円 210"/>
        <xdr:cNvSpPr/>
      </xdr:nvSpPr>
      <xdr:spPr>
        <a:xfrm>
          <a:off x="47752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55534</xdr:rowOff>
    </xdr:from>
    <xdr:ext cx="762000" cy="259045"/>
    <xdr:sp macro="" textlink="">
      <xdr:nvSpPr>
        <xdr:cNvPr id="212" name="扶助費該当値テキスト"/>
        <xdr:cNvSpPr txBox="1"/>
      </xdr:nvSpPr>
      <xdr:spPr>
        <a:xfrm>
          <a:off x="4914900" y="897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5</xdr:col>
      <xdr:colOff>498475</xdr:colOff>
      <xdr:row>52</xdr:row>
      <xdr:rowOff>81643</xdr:rowOff>
    </xdr:from>
    <xdr:to>
      <xdr:col>5</xdr:col>
      <xdr:colOff>600075</xdr:colOff>
      <xdr:row>53</xdr:row>
      <xdr:rowOff>11793</xdr:rowOff>
    </xdr:to>
    <xdr:sp macro="" textlink="">
      <xdr:nvSpPr>
        <xdr:cNvPr id="213" name="円/楕円 212"/>
        <xdr:cNvSpPr/>
      </xdr:nvSpPr>
      <xdr:spPr>
        <a:xfrm>
          <a:off x="3937000" y="89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21970</xdr:rowOff>
    </xdr:from>
    <xdr:ext cx="736600" cy="259045"/>
    <xdr:sp macro="" textlink="">
      <xdr:nvSpPr>
        <xdr:cNvPr id="214" name="テキスト ボックス 213"/>
        <xdr:cNvSpPr txBox="1"/>
      </xdr:nvSpPr>
      <xdr:spPr>
        <a:xfrm>
          <a:off x="3606800" y="8765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103415</xdr:rowOff>
    </xdr:from>
    <xdr:to>
      <xdr:col>4</xdr:col>
      <xdr:colOff>396875</xdr:colOff>
      <xdr:row>53</xdr:row>
      <xdr:rowOff>33565</xdr:rowOff>
    </xdr:to>
    <xdr:sp macro="" textlink="">
      <xdr:nvSpPr>
        <xdr:cNvPr id="215" name="円/楕円 214"/>
        <xdr:cNvSpPr/>
      </xdr:nvSpPr>
      <xdr:spPr>
        <a:xfrm>
          <a:off x="3048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43742</xdr:rowOff>
    </xdr:from>
    <xdr:ext cx="762000" cy="259045"/>
    <xdr:sp macro="" textlink="">
      <xdr:nvSpPr>
        <xdr:cNvPr id="216" name="テキスト ボックス 215"/>
        <xdr:cNvSpPr txBox="1"/>
      </xdr:nvSpPr>
      <xdr:spPr>
        <a:xfrm>
          <a:off x="2717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3</xdr:col>
      <xdr:colOff>92075</xdr:colOff>
      <xdr:row>52</xdr:row>
      <xdr:rowOff>59872</xdr:rowOff>
    </xdr:from>
    <xdr:to>
      <xdr:col>3</xdr:col>
      <xdr:colOff>193675</xdr:colOff>
      <xdr:row>52</xdr:row>
      <xdr:rowOff>161472</xdr:rowOff>
    </xdr:to>
    <xdr:sp macro="" textlink="">
      <xdr:nvSpPr>
        <xdr:cNvPr id="217" name="円/楕円 216"/>
        <xdr:cNvSpPr/>
      </xdr:nvSpPr>
      <xdr:spPr>
        <a:xfrm>
          <a:off x="2159000" y="89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51</xdr:row>
      <xdr:rowOff>199</xdr:rowOff>
    </xdr:from>
    <xdr:ext cx="762000" cy="259045"/>
    <xdr:sp macro="" textlink="">
      <xdr:nvSpPr>
        <xdr:cNvPr id="218" name="テキスト ボックス 217"/>
        <xdr:cNvSpPr txBox="1"/>
      </xdr:nvSpPr>
      <xdr:spPr>
        <a:xfrm>
          <a:off x="1828800" y="874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70757</xdr:rowOff>
    </xdr:from>
    <xdr:to>
      <xdr:col>1</xdr:col>
      <xdr:colOff>676275</xdr:colOff>
      <xdr:row>53</xdr:row>
      <xdr:rowOff>907</xdr:rowOff>
    </xdr:to>
    <xdr:sp macro="" textlink="">
      <xdr:nvSpPr>
        <xdr:cNvPr id="219" name="円/楕円 218"/>
        <xdr:cNvSpPr/>
      </xdr:nvSpPr>
      <xdr:spPr>
        <a:xfrm>
          <a:off x="1270000" y="898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11084</xdr:rowOff>
    </xdr:from>
    <xdr:ext cx="762000" cy="259045"/>
    <xdr:sp macro="" textlink="">
      <xdr:nvSpPr>
        <xdr:cNvPr id="220" name="テキスト ボックス 219"/>
        <xdr:cNvSpPr txBox="1"/>
      </xdr:nvSpPr>
      <xdr:spPr>
        <a:xfrm>
          <a:off x="939800" y="875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108/128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経常収支比率におけるその他の割合が類似団体平均を上回っているのは、繰出金が主な要因である。中でも特別会計への繰出金増加が顕著であり、公共下水道事業では引き続き多額の繰出金が見込まれる。</a:t>
          </a:r>
          <a:endParaRPr lang="ja-JP" altLang="ja-JP" sz="1400">
            <a:effectLst/>
          </a:endParaRPr>
        </a:p>
        <a:p>
          <a:r>
            <a:rPr kumimoji="1" lang="ja-JP" altLang="ja-JP" sz="1100">
              <a:solidFill>
                <a:schemeClr val="dk1"/>
              </a:solidFill>
              <a:effectLst/>
              <a:latin typeface="+mn-lt"/>
              <a:ea typeface="+mn-ea"/>
              <a:cs typeface="+mn-cs"/>
            </a:rPr>
            <a:t>　また、高齢化の進む本市において、介護保険や後期高齢者への繰出も増加している。社会構造上、やむを得ない部分であるが、下水道事業等とも併せ財政の健全化に努める。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60</xdr:row>
      <xdr:rowOff>35560</xdr:rowOff>
    </xdr:to>
    <xdr:cxnSp macro="">
      <xdr:nvCxnSpPr>
        <xdr:cNvPr id="248" name="直線コネクタ 247"/>
        <xdr:cNvCxnSpPr/>
      </xdr:nvCxnSpPr>
      <xdr:spPr>
        <a:xfrm flipV="1">
          <a:off x="16510000" y="89662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7637</xdr:rowOff>
    </xdr:from>
    <xdr:ext cx="762000" cy="259045"/>
    <xdr:sp macro="" textlink="">
      <xdr:nvSpPr>
        <xdr:cNvPr id="249" name="その他最小値テキスト"/>
        <xdr:cNvSpPr txBox="1"/>
      </xdr:nvSpPr>
      <xdr:spPr>
        <a:xfrm>
          <a:off x="16598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a:t>
          </a:r>
          <a:endParaRPr kumimoji="1" lang="ja-JP" altLang="en-US" sz="1000" b="1">
            <a:latin typeface="ＭＳ Ｐゴシック"/>
          </a:endParaRPr>
        </a:p>
      </xdr:txBody>
    </xdr:sp>
    <xdr:clientData/>
  </xdr:oneCellAnchor>
  <xdr:twoCellAnchor>
    <xdr:from>
      <xdr:col>23</xdr:col>
      <xdr:colOff>628650</xdr:colOff>
      <xdr:row>60</xdr:row>
      <xdr:rowOff>35560</xdr:rowOff>
    </xdr:from>
    <xdr:to>
      <xdr:col>24</xdr:col>
      <xdr:colOff>120650</xdr:colOff>
      <xdr:row>60</xdr:row>
      <xdr:rowOff>35560</xdr:rowOff>
    </xdr:to>
    <xdr:cxnSp macro="">
      <xdr:nvCxnSpPr>
        <xdr:cNvPr id="250" name="直線コネクタ 249"/>
        <xdr:cNvCxnSpPr/>
      </xdr:nvCxnSpPr>
      <xdr:spPr>
        <a:xfrm>
          <a:off x="16421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51"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2" name="直線コネクタ 251"/>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43180</xdr:rowOff>
    </xdr:from>
    <xdr:to>
      <xdr:col>24</xdr:col>
      <xdr:colOff>31750</xdr:colOff>
      <xdr:row>56</xdr:row>
      <xdr:rowOff>88900</xdr:rowOff>
    </xdr:to>
    <xdr:cxnSp macro="">
      <xdr:nvCxnSpPr>
        <xdr:cNvPr id="253" name="直線コネクタ 252"/>
        <xdr:cNvCxnSpPr/>
      </xdr:nvCxnSpPr>
      <xdr:spPr>
        <a:xfrm>
          <a:off x="15671800" y="964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54</xdr:row>
      <xdr:rowOff>20337</xdr:rowOff>
    </xdr:from>
    <xdr:ext cx="762000" cy="259045"/>
    <xdr:sp macro="" textlink="">
      <xdr:nvSpPr>
        <xdr:cNvPr id="254" name="その他平均値テキスト"/>
        <xdr:cNvSpPr txBox="1"/>
      </xdr:nvSpPr>
      <xdr:spPr>
        <a:xfrm>
          <a:off x="16598900" y="927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3810</xdr:rowOff>
    </xdr:from>
    <xdr:to>
      <xdr:col>24</xdr:col>
      <xdr:colOff>82550</xdr:colOff>
      <xdr:row>55</xdr:row>
      <xdr:rowOff>105410</xdr:rowOff>
    </xdr:to>
    <xdr:sp macro="" textlink="">
      <xdr:nvSpPr>
        <xdr:cNvPr id="255" name="フローチャート : 判断 254"/>
        <xdr:cNvSpPr/>
      </xdr:nvSpPr>
      <xdr:spPr>
        <a:xfrm>
          <a:off x="16459200" y="943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20320</xdr:rowOff>
    </xdr:from>
    <xdr:to>
      <xdr:col>22</xdr:col>
      <xdr:colOff>565150</xdr:colOff>
      <xdr:row>56</xdr:row>
      <xdr:rowOff>43180</xdr:rowOff>
    </xdr:to>
    <xdr:cxnSp macro="">
      <xdr:nvCxnSpPr>
        <xdr:cNvPr id="256" name="直線コネクタ 255"/>
        <xdr:cNvCxnSpPr/>
      </xdr:nvCxnSpPr>
      <xdr:spPr>
        <a:xfrm>
          <a:off x="14782800" y="96215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54</xdr:row>
      <xdr:rowOff>129540</xdr:rowOff>
    </xdr:from>
    <xdr:to>
      <xdr:col>22</xdr:col>
      <xdr:colOff>615950</xdr:colOff>
      <xdr:row>55</xdr:row>
      <xdr:rowOff>59690</xdr:rowOff>
    </xdr:to>
    <xdr:sp macro="" textlink="">
      <xdr:nvSpPr>
        <xdr:cNvPr id="257" name="フローチャート : 判断 256"/>
        <xdr:cNvSpPr/>
      </xdr:nvSpPr>
      <xdr:spPr>
        <a:xfrm>
          <a:off x="15621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69867</xdr:rowOff>
    </xdr:from>
    <xdr:ext cx="736600" cy="259045"/>
    <xdr:sp macro="" textlink="">
      <xdr:nvSpPr>
        <xdr:cNvPr id="258" name="テキスト ボックス 257"/>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5080</xdr:rowOff>
    </xdr:from>
    <xdr:to>
      <xdr:col>21</xdr:col>
      <xdr:colOff>361950</xdr:colOff>
      <xdr:row>56</xdr:row>
      <xdr:rowOff>20320</xdr:rowOff>
    </xdr:to>
    <xdr:cxnSp macro="">
      <xdr:nvCxnSpPr>
        <xdr:cNvPr id="259" name="直線コネクタ 258"/>
        <xdr:cNvCxnSpPr/>
      </xdr:nvCxnSpPr>
      <xdr:spPr>
        <a:xfrm>
          <a:off x="13893800" y="9606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54</xdr:row>
      <xdr:rowOff>129540</xdr:rowOff>
    </xdr:from>
    <xdr:to>
      <xdr:col>21</xdr:col>
      <xdr:colOff>412750</xdr:colOff>
      <xdr:row>55</xdr:row>
      <xdr:rowOff>59690</xdr:rowOff>
    </xdr:to>
    <xdr:sp macro="" textlink="">
      <xdr:nvSpPr>
        <xdr:cNvPr id="260" name="フローチャート : 判断 259"/>
        <xdr:cNvSpPr/>
      </xdr:nvSpPr>
      <xdr:spPr>
        <a:xfrm>
          <a:off x="14732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69867</xdr:rowOff>
    </xdr:from>
    <xdr:ext cx="762000" cy="259045"/>
    <xdr:sp macro="" textlink="">
      <xdr:nvSpPr>
        <xdr:cNvPr id="261" name="テキスト ボックス 26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xdr:rowOff>
    </xdr:from>
    <xdr:to>
      <xdr:col>20</xdr:col>
      <xdr:colOff>158750</xdr:colOff>
      <xdr:row>56</xdr:row>
      <xdr:rowOff>35560</xdr:rowOff>
    </xdr:to>
    <xdr:cxnSp macro="">
      <xdr:nvCxnSpPr>
        <xdr:cNvPr id="262" name="直線コネクタ 261"/>
        <xdr:cNvCxnSpPr/>
      </xdr:nvCxnSpPr>
      <xdr:spPr>
        <a:xfrm flipV="1">
          <a:off x="13004800" y="9606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54</xdr:row>
      <xdr:rowOff>114300</xdr:rowOff>
    </xdr:from>
    <xdr:to>
      <xdr:col>20</xdr:col>
      <xdr:colOff>209550</xdr:colOff>
      <xdr:row>55</xdr:row>
      <xdr:rowOff>44450</xdr:rowOff>
    </xdr:to>
    <xdr:sp macro="" textlink="">
      <xdr:nvSpPr>
        <xdr:cNvPr id="263" name="フローチャート : 判断 262"/>
        <xdr:cNvSpPr/>
      </xdr:nvSpPr>
      <xdr:spPr>
        <a:xfrm>
          <a:off x="13843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54627</xdr:rowOff>
    </xdr:from>
    <xdr:ext cx="762000" cy="259045"/>
    <xdr:sp macro="" textlink="">
      <xdr:nvSpPr>
        <xdr:cNvPr id="264" name="テキスト ボックス 263"/>
        <xdr:cNvSpPr txBox="1"/>
      </xdr:nvSpPr>
      <xdr:spPr>
        <a:xfrm>
          <a:off x="13512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54</xdr:row>
      <xdr:rowOff>106680</xdr:rowOff>
    </xdr:from>
    <xdr:to>
      <xdr:col>19</xdr:col>
      <xdr:colOff>6350</xdr:colOff>
      <xdr:row>55</xdr:row>
      <xdr:rowOff>36830</xdr:rowOff>
    </xdr:to>
    <xdr:sp macro="" textlink="">
      <xdr:nvSpPr>
        <xdr:cNvPr id="265" name="フローチャート : 判断 264"/>
        <xdr:cNvSpPr/>
      </xdr:nvSpPr>
      <xdr:spPr>
        <a:xfrm>
          <a:off x="12954000" y="936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47007</xdr:rowOff>
    </xdr:from>
    <xdr:ext cx="762000" cy="259045"/>
    <xdr:sp macro="" textlink="">
      <xdr:nvSpPr>
        <xdr:cNvPr id="266" name="テキスト ボックス 265"/>
        <xdr:cNvSpPr txBox="1"/>
      </xdr:nvSpPr>
      <xdr:spPr>
        <a:xfrm>
          <a:off x="12623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72" name="円/楕円 271"/>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10177</xdr:rowOff>
    </xdr:from>
    <xdr:ext cx="762000" cy="259045"/>
    <xdr:sp macro="" textlink="">
      <xdr:nvSpPr>
        <xdr:cNvPr id="273" name="その他該当値テキスト"/>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163830</xdr:rowOff>
    </xdr:from>
    <xdr:to>
      <xdr:col>22</xdr:col>
      <xdr:colOff>615950</xdr:colOff>
      <xdr:row>56</xdr:row>
      <xdr:rowOff>93980</xdr:rowOff>
    </xdr:to>
    <xdr:sp macro="" textlink="">
      <xdr:nvSpPr>
        <xdr:cNvPr id="274" name="円/楕円 273"/>
        <xdr:cNvSpPr/>
      </xdr:nvSpPr>
      <xdr:spPr>
        <a:xfrm>
          <a:off x="15621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78757</xdr:rowOff>
    </xdr:from>
    <xdr:ext cx="736600" cy="259045"/>
    <xdr:sp macro="" textlink="">
      <xdr:nvSpPr>
        <xdr:cNvPr id="275" name="テキスト ボックス 274"/>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140970</xdr:rowOff>
    </xdr:from>
    <xdr:to>
      <xdr:col>21</xdr:col>
      <xdr:colOff>412750</xdr:colOff>
      <xdr:row>56</xdr:row>
      <xdr:rowOff>71120</xdr:rowOff>
    </xdr:to>
    <xdr:sp macro="" textlink="">
      <xdr:nvSpPr>
        <xdr:cNvPr id="276" name="円/楕円 275"/>
        <xdr:cNvSpPr/>
      </xdr:nvSpPr>
      <xdr:spPr>
        <a:xfrm>
          <a:off x="14732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55897</xdr:rowOff>
    </xdr:from>
    <xdr:ext cx="762000" cy="259045"/>
    <xdr:sp macro="" textlink="">
      <xdr:nvSpPr>
        <xdr:cNvPr id="277" name="テキスト ボックス 276"/>
        <xdr:cNvSpPr txBox="1"/>
      </xdr:nvSpPr>
      <xdr:spPr>
        <a:xfrm>
          <a:off x="14401800" y="965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125730</xdr:rowOff>
    </xdr:from>
    <xdr:to>
      <xdr:col>20</xdr:col>
      <xdr:colOff>209550</xdr:colOff>
      <xdr:row>56</xdr:row>
      <xdr:rowOff>55880</xdr:rowOff>
    </xdr:to>
    <xdr:sp macro="" textlink="">
      <xdr:nvSpPr>
        <xdr:cNvPr id="278" name="円/楕円 277"/>
        <xdr:cNvSpPr/>
      </xdr:nvSpPr>
      <xdr:spPr>
        <a:xfrm>
          <a:off x="13843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40657</xdr:rowOff>
    </xdr:from>
    <xdr:ext cx="762000" cy="259045"/>
    <xdr:sp macro="" textlink="">
      <xdr:nvSpPr>
        <xdr:cNvPr id="279" name="テキスト ボックス 278"/>
        <xdr:cNvSpPr txBox="1"/>
      </xdr:nvSpPr>
      <xdr:spPr>
        <a:xfrm>
          <a:off x="135128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156210</xdr:rowOff>
    </xdr:from>
    <xdr:to>
      <xdr:col>19</xdr:col>
      <xdr:colOff>6350</xdr:colOff>
      <xdr:row>56</xdr:row>
      <xdr:rowOff>86360</xdr:rowOff>
    </xdr:to>
    <xdr:sp macro="" textlink="">
      <xdr:nvSpPr>
        <xdr:cNvPr id="280" name="円/楕円 279"/>
        <xdr:cNvSpPr/>
      </xdr:nvSpPr>
      <xdr:spPr>
        <a:xfrm>
          <a:off x="12954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71137</xdr:rowOff>
    </xdr:from>
    <xdr:ext cx="762000" cy="259045"/>
    <xdr:sp macro="" textlink="">
      <xdr:nvSpPr>
        <xdr:cNvPr id="281" name="テキスト ボックス 280"/>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収支比率における補助費等の割合は類似団体平均を上回っている。要因としては、奥能登クリーン組合への負担金、水道事業会計への補助金、病院事業会計への負担金・補助金が主な要因となっている。引き続き高水準で移行する見込みである。各種団体への運営補助等は引き続き適正な執行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120142</xdr:rowOff>
    </xdr:from>
    <xdr:to>
      <xdr:col>24</xdr:col>
      <xdr:colOff>31750</xdr:colOff>
      <xdr:row>39</xdr:row>
      <xdr:rowOff>92710</xdr:rowOff>
    </xdr:to>
    <xdr:cxnSp macro="">
      <xdr:nvCxnSpPr>
        <xdr:cNvPr id="306" name="直線コネクタ 305"/>
        <xdr:cNvCxnSpPr/>
      </xdr:nvCxnSpPr>
      <xdr:spPr>
        <a:xfrm flipV="1">
          <a:off x="16510000" y="5777992"/>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39</xdr:row>
      <xdr:rowOff>92710</xdr:rowOff>
    </xdr:from>
    <xdr:to>
      <xdr:col>24</xdr:col>
      <xdr:colOff>120650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35069</xdr:rowOff>
    </xdr:from>
    <xdr:ext cx="762000" cy="259045"/>
    <xdr:sp macro="" textlink="">
      <xdr:nvSpPr>
        <xdr:cNvPr id="309" name="補助費等最大値テキスト"/>
        <xdr:cNvSpPr txBox="1"/>
      </xdr:nvSpPr>
      <xdr:spPr>
        <a:xfrm>
          <a:off x="16598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120142</xdr:rowOff>
    </xdr:from>
    <xdr:to>
      <xdr:col>24</xdr:col>
      <xdr:colOff>120650</xdr:colOff>
      <xdr:row>33</xdr:row>
      <xdr:rowOff>120142</xdr:rowOff>
    </xdr:to>
    <xdr:cxnSp macro="">
      <xdr:nvCxnSpPr>
        <xdr:cNvPr id="310" name="直線コネクタ 309"/>
        <xdr:cNvCxnSpPr/>
      </xdr:nvCxnSpPr>
      <xdr:spPr>
        <a:xfrm>
          <a:off x="16421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60706</xdr:rowOff>
    </xdr:from>
    <xdr:to>
      <xdr:col>24</xdr:col>
      <xdr:colOff>31750</xdr:colOff>
      <xdr:row>39</xdr:row>
      <xdr:rowOff>92710</xdr:rowOff>
    </xdr:to>
    <xdr:cxnSp macro="">
      <xdr:nvCxnSpPr>
        <xdr:cNvPr id="311" name="直線コネクタ 310"/>
        <xdr:cNvCxnSpPr/>
      </xdr:nvCxnSpPr>
      <xdr:spPr>
        <a:xfrm>
          <a:off x="15671800" y="674725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5859</xdr:rowOff>
    </xdr:from>
    <xdr:ext cx="762000" cy="259045"/>
    <xdr:sp macro="" textlink="">
      <xdr:nvSpPr>
        <xdr:cNvPr id="312"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160782</xdr:rowOff>
    </xdr:from>
    <xdr:to>
      <xdr:col>24</xdr:col>
      <xdr:colOff>82550</xdr:colOff>
      <xdr:row>36</xdr:row>
      <xdr:rowOff>90932</xdr:rowOff>
    </xdr:to>
    <xdr:sp macro="" textlink="">
      <xdr:nvSpPr>
        <xdr:cNvPr id="313" name="フローチャート : 判断 312"/>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51562</xdr:rowOff>
    </xdr:from>
    <xdr:to>
      <xdr:col>22</xdr:col>
      <xdr:colOff>565150</xdr:colOff>
      <xdr:row>39</xdr:row>
      <xdr:rowOff>60706</xdr:rowOff>
    </xdr:to>
    <xdr:cxnSp macro="">
      <xdr:nvCxnSpPr>
        <xdr:cNvPr id="314" name="直線コネクタ 313"/>
        <xdr:cNvCxnSpPr/>
      </xdr:nvCxnSpPr>
      <xdr:spPr>
        <a:xfrm>
          <a:off x="14782800" y="6738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15" name="フローチャート : 判断 314"/>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91965</xdr:rowOff>
    </xdr:from>
    <xdr:ext cx="736600" cy="259045"/>
    <xdr:sp macro="" textlink="">
      <xdr:nvSpPr>
        <xdr:cNvPr id="316" name="テキスト ボックス 315"/>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5842</xdr:rowOff>
    </xdr:from>
    <xdr:to>
      <xdr:col>21</xdr:col>
      <xdr:colOff>361950</xdr:colOff>
      <xdr:row>39</xdr:row>
      <xdr:rowOff>51562</xdr:rowOff>
    </xdr:to>
    <xdr:cxnSp macro="">
      <xdr:nvCxnSpPr>
        <xdr:cNvPr id="317" name="直線コネクタ 316"/>
        <xdr:cNvCxnSpPr/>
      </xdr:nvCxnSpPr>
      <xdr:spPr>
        <a:xfrm>
          <a:off x="13893800" y="6692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16764</xdr:rowOff>
    </xdr:from>
    <xdr:to>
      <xdr:col>21</xdr:col>
      <xdr:colOff>412750</xdr:colOff>
      <xdr:row>36</xdr:row>
      <xdr:rowOff>118364</xdr:rowOff>
    </xdr:to>
    <xdr:sp macro="" textlink="">
      <xdr:nvSpPr>
        <xdr:cNvPr id="318" name="フローチャート : 判断 317"/>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19" name="テキスト ボックス 318"/>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5842</xdr:rowOff>
    </xdr:from>
    <xdr:to>
      <xdr:col>20</xdr:col>
      <xdr:colOff>158750</xdr:colOff>
      <xdr:row>39</xdr:row>
      <xdr:rowOff>10414</xdr:rowOff>
    </xdr:to>
    <xdr:cxnSp macro="">
      <xdr:nvCxnSpPr>
        <xdr:cNvPr id="320" name="直線コネクタ 319"/>
        <xdr:cNvCxnSpPr/>
      </xdr:nvCxnSpPr>
      <xdr:spPr>
        <a:xfrm flipV="1">
          <a:off x="13004800" y="66923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169926</xdr:rowOff>
    </xdr:from>
    <xdr:to>
      <xdr:col>20</xdr:col>
      <xdr:colOff>209550</xdr:colOff>
      <xdr:row>36</xdr:row>
      <xdr:rowOff>100076</xdr:rowOff>
    </xdr:to>
    <xdr:sp macro="" textlink="">
      <xdr:nvSpPr>
        <xdr:cNvPr id="321" name="フローチャート : 判断 320"/>
        <xdr:cNvSpPr/>
      </xdr:nvSpPr>
      <xdr:spPr>
        <a:xfrm>
          <a:off x="13843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2" name="テキスト ボックス 321"/>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23" name="フローチャート : 判断 322"/>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114825</xdr:rowOff>
    </xdr:from>
    <xdr:ext cx="762000" cy="259045"/>
    <xdr:sp macro="" textlink="">
      <xdr:nvSpPr>
        <xdr:cNvPr id="324" name="テキスト ボックス 323"/>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39</xdr:row>
      <xdr:rowOff>41910</xdr:rowOff>
    </xdr:from>
    <xdr:to>
      <xdr:col>24</xdr:col>
      <xdr:colOff>82550</xdr:colOff>
      <xdr:row>39</xdr:row>
      <xdr:rowOff>143510</xdr:rowOff>
    </xdr:to>
    <xdr:sp macro="" textlink="">
      <xdr:nvSpPr>
        <xdr:cNvPr id="330" name="円/楕円 329"/>
        <xdr:cNvSpPr/>
      </xdr:nvSpPr>
      <xdr:spPr>
        <a:xfrm>
          <a:off x="164592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121937</xdr:rowOff>
    </xdr:from>
    <xdr:ext cx="762000" cy="259045"/>
    <xdr:sp macro="" textlink="">
      <xdr:nvSpPr>
        <xdr:cNvPr id="331" name="補助費等該当値テキスト"/>
        <xdr:cNvSpPr txBox="1"/>
      </xdr:nvSpPr>
      <xdr:spPr>
        <a:xfrm>
          <a:off x="16598900" y="663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9906</xdr:rowOff>
    </xdr:from>
    <xdr:to>
      <xdr:col>22</xdr:col>
      <xdr:colOff>615950</xdr:colOff>
      <xdr:row>39</xdr:row>
      <xdr:rowOff>111506</xdr:rowOff>
    </xdr:to>
    <xdr:sp macro="" textlink="">
      <xdr:nvSpPr>
        <xdr:cNvPr id="332" name="円/楕円 331"/>
        <xdr:cNvSpPr/>
      </xdr:nvSpPr>
      <xdr:spPr>
        <a:xfrm>
          <a:off x="15621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96283</xdr:rowOff>
    </xdr:from>
    <xdr:ext cx="736600" cy="259045"/>
    <xdr:sp macro="" textlink="">
      <xdr:nvSpPr>
        <xdr:cNvPr id="333" name="テキスト ボックス 332"/>
        <xdr:cNvSpPr txBox="1"/>
      </xdr:nvSpPr>
      <xdr:spPr>
        <a:xfrm>
          <a:off x="15290800" y="6782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762</xdr:rowOff>
    </xdr:from>
    <xdr:to>
      <xdr:col>21</xdr:col>
      <xdr:colOff>412750</xdr:colOff>
      <xdr:row>39</xdr:row>
      <xdr:rowOff>102362</xdr:rowOff>
    </xdr:to>
    <xdr:sp macro="" textlink="">
      <xdr:nvSpPr>
        <xdr:cNvPr id="334" name="円/楕円 333"/>
        <xdr:cNvSpPr/>
      </xdr:nvSpPr>
      <xdr:spPr>
        <a:xfrm>
          <a:off x="14732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87139</xdr:rowOff>
    </xdr:from>
    <xdr:ext cx="762000" cy="259045"/>
    <xdr:sp macro="" textlink="">
      <xdr:nvSpPr>
        <xdr:cNvPr id="335" name="テキスト ボックス 334"/>
        <xdr:cNvSpPr txBox="1"/>
      </xdr:nvSpPr>
      <xdr:spPr>
        <a:xfrm>
          <a:off x="14401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126492</xdr:rowOff>
    </xdr:from>
    <xdr:to>
      <xdr:col>20</xdr:col>
      <xdr:colOff>209550</xdr:colOff>
      <xdr:row>39</xdr:row>
      <xdr:rowOff>56642</xdr:rowOff>
    </xdr:to>
    <xdr:sp macro="" textlink="">
      <xdr:nvSpPr>
        <xdr:cNvPr id="336" name="円/楕円 335"/>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41419</xdr:rowOff>
    </xdr:from>
    <xdr:ext cx="762000" cy="259045"/>
    <xdr:sp macro="" textlink="">
      <xdr:nvSpPr>
        <xdr:cNvPr id="337" name="テキスト ボックス 336"/>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131064</xdr:rowOff>
    </xdr:from>
    <xdr:to>
      <xdr:col>19</xdr:col>
      <xdr:colOff>6350</xdr:colOff>
      <xdr:row>39</xdr:row>
      <xdr:rowOff>61214</xdr:rowOff>
    </xdr:to>
    <xdr:sp macro="" textlink="">
      <xdr:nvSpPr>
        <xdr:cNvPr id="338" name="円/楕円 337"/>
        <xdr:cNvSpPr/>
      </xdr:nvSpPr>
      <xdr:spPr>
        <a:xfrm>
          <a:off x="12954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45991</xdr:rowOff>
    </xdr:from>
    <xdr:ext cx="762000" cy="259045"/>
    <xdr:sp macro="" textlink="">
      <xdr:nvSpPr>
        <xdr:cNvPr id="339" name="テキスト ボックス 338"/>
        <xdr:cNvSpPr txBox="1"/>
      </xdr:nvSpPr>
      <xdr:spPr>
        <a:xfrm>
          <a:off x="12623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経常収支比率における公債費の割合は１９．</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％で、類似団体平均並みであるものの、ここ数年は確実に減少</a:t>
          </a:r>
          <a:r>
            <a:rPr kumimoji="1" lang="ja-JP" altLang="en-US" sz="1100">
              <a:solidFill>
                <a:schemeClr val="dk1"/>
              </a:solidFill>
              <a:effectLst/>
              <a:latin typeface="+mn-lt"/>
              <a:ea typeface="+mn-ea"/>
              <a:cs typeface="+mn-cs"/>
            </a:rPr>
            <a:t>してきた</a:t>
          </a:r>
          <a:r>
            <a:rPr kumimoji="1" lang="ja-JP" altLang="ja-JP" sz="1100">
              <a:solidFill>
                <a:schemeClr val="dk1"/>
              </a:solidFill>
              <a:effectLst/>
              <a:latin typeface="+mn-lt"/>
              <a:ea typeface="+mn-ea"/>
              <a:cs typeface="+mn-cs"/>
            </a:rPr>
            <a:t>。公的資金補償金免除繰上償還を行い、新発債については交付税措置の高い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の選択や借入れ総額の抑制を行ってきた結果である。</a:t>
          </a:r>
          <a:endParaRPr lang="ja-JP" altLang="ja-JP" sz="1400">
            <a:effectLst/>
          </a:endParaRPr>
        </a:p>
        <a:p>
          <a:r>
            <a:rPr kumimoji="1" lang="ja-JP" altLang="ja-JP" sz="1100">
              <a:solidFill>
                <a:schemeClr val="dk1"/>
              </a:solidFill>
              <a:effectLst/>
              <a:latin typeface="+mn-lt"/>
              <a:ea typeface="+mn-ea"/>
              <a:cs typeface="+mn-cs"/>
            </a:rPr>
            <a:t>　今後も事業計画等において、事業の緊急性や優先度を考慮しながら、有利な起債の選択や新規発行の抑制に努め、公債費負担の適正化を図っていく。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20320</xdr:rowOff>
    </xdr:from>
    <xdr:to>
      <xdr:col>7</xdr:col>
      <xdr:colOff>15875</xdr:colOff>
      <xdr:row>81</xdr:row>
      <xdr:rowOff>12700</xdr:rowOff>
    </xdr:to>
    <xdr:cxnSp macro="">
      <xdr:nvCxnSpPr>
        <xdr:cNvPr id="366" name="直線コネクタ 365"/>
        <xdr:cNvCxnSpPr/>
      </xdr:nvCxnSpPr>
      <xdr:spPr>
        <a:xfrm flipV="1">
          <a:off x="4826000" y="12707620"/>
          <a:ext cx="0" cy="11925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156227</xdr:rowOff>
    </xdr:from>
    <xdr:ext cx="762000" cy="259045"/>
    <xdr:sp macro="" textlink="">
      <xdr:nvSpPr>
        <xdr:cNvPr id="367" name="公債費最小値テキスト"/>
        <xdr:cNvSpPr txBox="1"/>
      </xdr:nvSpPr>
      <xdr:spPr>
        <a:xfrm>
          <a:off x="4914900" y="1387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73.0</a:t>
          </a:r>
          <a:endParaRPr kumimoji="1" lang="ja-JP" altLang="en-US" sz="1000" b="1">
            <a:latin typeface="ＭＳ Ｐゴシック"/>
          </a:endParaRPr>
        </a:p>
      </xdr:txBody>
    </xdr:sp>
    <xdr:clientData/>
  </xdr:oneCellAnchor>
  <xdr:twoCellAnchor>
    <xdr:from>
      <xdr:col>6</xdr:col>
      <xdr:colOff>612775</xdr:colOff>
      <xdr:row>81</xdr:row>
      <xdr:rowOff>12700</xdr:rowOff>
    </xdr:from>
    <xdr:to>
      <xdr:col>7</xdr:col>
      <xdr:colOff>104775</xdr:colOff>
      <xdr:row>81</xdr:row>
      <xdr:rowOff>12700</xdr:rowOff>
    </xdr:to>
    <xdr:cxnSp macro="">
      <xdr:nvCxnSpPr>
        <xdr:cNvPr id="368" name="直線コネクタ 367"/>
        <xdr:cNvCxnSpPr/>
      </xdr:nvCxnSpPr>
      <xdr:spPr>
        <a:xfrm>
          <a:off x="4737100" y="1390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106697</xdr:rowOff>
    </xdr:from>
    <xdr:ext cx="762000" cy="259045"/>
    <xdr:sp macro="" textlink="">
      <xdr:nvSpPr>
        <xdr:cNvPr id="369" name="公債費最大値テキスト"/>
        <xdr:cNvSpPr txBox="1"/>
      </xdr:nvSpPr>
      <xdr:spPr>
        <a:xfrm>
          <a:off x="4914900" y="1245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74</xdr:row>
      <xdr:rowOff>20320</xdr:rowOff>
    </xdr:from>
    <xdr:to>
      <xdr:col>7</xdr:col>
      <xdr:colOff>104775</xdr:colOff>
      <xdr:row>74</xdr:row>
      <xdr:rowOff>20320</xdr:rowOff>
    </xdr:to>
    <xdr:cxnSp macro="">
      <xdr:nvCxnSpPr>
        <xdr:cNvPr id="370" name="直線コネクタ 369"/>
        <xdr:cNvCxnSpPr/>
      </xdr:nvCxnSpPr>
      <xdr:spPr>
        <a:xfrm>
          <a:off x="4737100" y="1270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22225</xdr:rowOff>
    </xdr:from>
    <xdr:to>
      <xdr:col>7</xdr:col>
      <xdr:colOff>15875</xdr:colOff>
      <xdr:row>75</xdr:row>
      <xdr:rowOff>29845</xdr:rowOff>
    </xdr:to>
    <xdr:cxnSp macro="">
      <xdr:nvCxnSpPr>
        <xdr:cNvPr id="371" name="直線コネクタ 370"/>
        <xdr:cNvCxnSpPr/>
      </xdr:nvCxnSpPr>
      <xdr:spPr>
        <a:xfrm>
          <a:off x="3987800" y="1288097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159402</xdr:rowOff>
    </xdr:from>
    <xdr:ext cx="762000" cy="259045"/>
    <xdr:sp macro="" textlink="">
      <xdr:nvSpPr>
        <xdr:cNvPr id="372" name="公債費平均値テキスト"/>
        <xdr:cNvSpPr txBox="1"/>
      </xdr:nvSpPr>
      <xdr:spPr>
        <a:xfrm>
          <a:off x="4914900" y="12675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142875</xdr:rowOff>
    </xdr:from>
    <xdr:to>
      <xdr:col>7</xdr:col>
      <xdr:colOff>66675</xdr:colOff>
      <xdr:row>75</xdr:row>
      <xdr:rowOff>73025</xdr:rowOff>
    </xdr:to>
    <xdr:sp macro="" textlink="">
      <xdr:nvSpPr>
        <xdr:cNvPr id="373" name="フローチャート : 判断 372"/>
        <xdr:cNvSpPr/>
      </xdr:nvSpPr>
      <xdr:spPr>
        <a:xfrm>
          <a:off x="47752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22225</xdr:rowOff>
    </xdr:from>
    <xdr:to>
      <xdr:col>5</xdr:col>
      <xdr:colOff>549275</xdr:colOff>
      <xdr:row>75</xdr:row>
      <xdr:rowOff>33655</xdr:rowOff>
    </xdr:to>
    <xdr:cxnSp macro="">
      <xdr:nvCxnSpPr>
        <xdr:cNvPr id="374" name="直線コネクタ 373"/>
        <xdr:cNvCxnSpPr/>
      </xdr:nvCxnSpPr>
      <xdr:spPr>
        <a:xfrm flipV="1">
          <a:off x="3098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142875</xdr:rowOff>
    </xdr:from>
    <xdr:to>
      <xdr:col>5</xdr:col>
      <xdr:colOff>600075</xdr:colOff>
      <xdr:row>75</xdr:row>
      <xdr:rowOff>73025</xdr:rowOff>
    </xdr:to>
    <xdr:sp macro="" textlink="">
      <xdr:nvSpPr>
        <xdr:cNvPr id="375" name="フローチャート : 判断 374"/>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83202</xdr:rowOff>
    </xdr:from>
    <xdr:ext cx="736600" cy="259045"/>
    <xdr:sp macro="" textlink="">
      <xdr:nvSpPr>
        <xdr:cNvPr id="376" name="テキスト ボックス 375"/>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33655</xdr:rowOff>
    </xdr:from>
    <xdr:to>
      <xdr:col>4</xdr:col>
      <xdr:colOff>346075</xdr:colOff>
      <xdr:row>75</xdr:row>
      <xdr:rowOff>43180</xdr:rowOff>
    </xdr:to>
    <xdr:cxnSp macro="">
      <xdr:nvCxnSpPr>
        <xdr:cNvPr id="377" name="直線コネクタ 376"/>
        <xdr:cNvCxnSpPr/>
      </xdr:nvCxnSpPr>
      <xdr:spPr>
        <a:xfrm flipV="1">
          <a:off x="2209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146685</xdr:rowOff>
    </xdr:from>
    <xdr:to>
      <xdr:col>4</xdr:col>
      <xdr:colOff>396875</xdr:colOff>
      <xdr:row>75</xdr:row>
      <xdr:rowOff>76835</xdr:rowOff>
    </xdr:to>
    <xdr:sp macro="" textlink="">
      <xdr:nvSpPr>
        <xdr:cNvPr id="378" name="フローチャート : 判断 377"/>
        <xdr:cNvSpPr/>
      </xdr:nvSpPr>
      <xdr:spPr>
        <a:xfrm>
          <a:off x="3048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87012</xdr:rowOff>
    </xdr:from>
    <xdr:ext cx="762000" cy="259045"/>
    <xdr:sp macro="" textlink="">
      <xdr:nvSpPr>
        <xdr:cNvPr id="379" name="テキスト ボックス 378"/>
        <xdr:cNvSpPr txBox="1"/>
      </xdr:nvSpPr>
      <xdr:spPr>
        <a:xfrm>
          <a:off x="2717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43180</xdr:rowOff>
    </xdr:from>
    <xdr:to>
      <xdr:col>3</xdr:col>
      <xdr:colOff>142875</xdr:colOff>
      <xdr:row>75</xdr:row>
      <xdr:rowOff>43180</xdr:rowOff>
    </xdr:to>
    <xdr:cxnSp macro="">
      <xdr:nvCxnSpPr>
        <xdr:cNvPr id="380" name="直線コネクタ 379"/>
        <xdr:cNvCxnSpPr/>
      </xdr:nvCxnSpPr>
      <xdr:spPr>
        <a:xfrm>
          <a:off x="1320800" y="12901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148590</xdr:rowOff>
    </xdr:from>
    <xdr:to>
      <xdr:col>3</xdr:col>
      <xdr:colOff>193675</xdr:colOff>
      <xdr:row>75</xdr:row>
      <xdr:rowOff>78740</xdr:rowOff>
    </xdr:to>
    <xdr:sp macro="" textlink="">
      <xdr:nvSpPr>
        <xdr:cNvPr id="381" name="フローチャート : 判断 380"/>
        <xdr:cNvSpPr/>
      </xdr:nvSpPr>
      <xdr:spPr>
        <a:xfrm>
          <a:off x="2159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88917</xdr:rowOff>
    </xdr:from>
    <xdr:ext cx="762000" cy="259045"/>
    <xdr:sp macro="" textlink="">
      <xdr:nvSpPr>
        <xdr:cNvPr id="382" name="テキスト ボックス 381"/>
        <xdr:cNvSpPr txBox="1"/>
      </xdr:nvSpPr>
      <xdr:spPr>
        <a:xfrm>
          <a:off x="1828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96537</xdr:rowOff>
    </xdr:from>
    <xdr:ext cx="762000" cy="259045"/>
    <xdr:sp macro="" textlink="">
      <xdr:nvSpPr>
        <xdr:cNvPr id="384" name="テキスト ボックス 383"/>
        <xdr:cNvSpPr txBox="1"/>
      </xdr:nvSpPr>
      <xdr:spPr>
        <a:xfrm>
          <a:off x="939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74</xdr:row>
      <xdr:rowOff>150495</xdr:rowOff>
    </xdr:from>
    <xdr:to>
      <xdr:col>7</xdr:col>
      <xdr:colOff>66675</xdr:colOff>
      <xdr:row>75</xdr:row>
      <xdr:rowOff>80645</xdr:rowOff>
    </xdr:to>
    <xdr:sp macro="" textlink="">
      <xdr:nvSpPr>
        <xdr:cNvPr id="390" name="円/楕円 389"/>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122572</xdr:rowOff>
    </xdr:from>
    <xdr:ext cx="762000" cy="259045"/>
    <xdr:sp macro="" textlink="">
      <xdr:nvSpPr>
        <xdr:cNvPr id="391"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142875</xdr:rowOff>
    </xdr:from>
    <xdr:to>
      <xdr:col>5</xdr:col>
      <xdr:colOff>600075</xdr:colOff>
      <xdr:row>75</xdr:row>
      <xdr:rowOff>73025</xdr:rowOff>
    </xdr:to>
    <xdr:sp macro="" textlink="">
      <xdr:nvSpPr>
        <xdr:cNvPr id="392" name="円/楕円 391"/>
        <xdr:cNvSpPr/>
      </xdr:nvSpPr>
      <xdr:spPr>
        <a:xfrm>
          <a:off x="3937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57802</xdr:rowOff>
    </xdr:from>
    <xdr:ext cx="736600" cy="259045"/>
    <xdr:sp macro="" textlink="">
      <xdr:nvSpPr>
        <xdr:cNvPr id="393" name="テキスト ボックス 392"/>
        <xdr:cNvSpPr txBox="1"/>
      </xdr:nvSpPr>
      <xdr:spPr>
        <a:xfrm>
          <a:off x="3606800" y="12916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154305</xdr:rowOff>
    </xdr:from>
    <xdr:to>
      <xdr:col>4</xdr:col>
      <xdr:colOff>396875</xdr:colOff>
      <xdr:row>75</xdr:row>
      <xdr:rowOff>84455</xdr:rowOff>
    </xdr:to>
    <xdr:sp macro="" textlink="">
      <xdr:nvSpPr>
        <xdr:cNvPr id="394" name="円/楕円 393"/>
        <xdr:cNvSpPr/>
      </xdr:nvSpPr>
      <xdr:spPr>
        <a:xfrm>
          <a:off x="3048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69232</xdr:rowOff>
    </xdr:from>
    <xdr:ext cx="762000" cy="259045"/>
    <xdr:sp macro="" textlink="">
      <xdr:nvSpPr>
        <xdr:cNvPr id="395" name="テキスト ボックス 394"/>
        <xdr:cNvSpPr txBox="1"/>
      </xdr:nvSpPr>
      <xdr:spPr>
        <a:xfrm>
          <a:off x="2717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163830</xdr:rowOff>
    </xdr:from>
    <xdr:to>
      <xdr:col>3</xdr:col>
      <xdr:colOff>193675</xdr:colOff>
      <xdr:row>75</xdr:row>
      <xdr:rowOff>93980</xdr:rowOff>
    </xdr:to>
    <xdr:sp macro="" textlink="">
      <xdr:nvSpPr>
        <xdr:cNvPr id="396" name="円/楕円 395"/>
        <xdr:cNvSpPr/>
      </xdr:nvSpPr>
      <xdr:spPr>
        <a:xfrm>
          <a:off x="2159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78757</xdr:rowOff>
    </xdr:from>
    <xdr:ext cx="762000" cy="259045"/>
    <xdr:sp macro="" textlink="">
      <xdr:nvSpPr>
        <xdr:cNvPr id="397" name="テキスト ボックス 396"/>
        <xdr:cNvSpPr txBox="1"/>
      </xdr:nvSpPr>
      <xdr:spPr>
        <a:xfrm>
          <a:off x="1828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163830</xdr:rowOff>
    </xdr:from>
    <xdr:to>
      <xdr:col>1</xdr:col>
      <xdr:colOff>676275</xdr:colOff>
      <xdr:row>75</xdr:row>
      <xdr:rowOff>93980</xdr:rowOff>
    </xdr:to>
    <xdr:sp macro="" textlink="">
      <xdr:nvSpPr>
        <xdr:cNvPr id="398" name="円/楕円 397"/>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78757</xdr:rowOff>
    </xdr:from>
    <xdr:ext cx="762000" cy="259045"/>
    <xdr:sp macro="" textlink="">
      <xdr:nvSpPr>
        <xdr:cNvPr id="399" name="テキスト ボックス 398"/>
        <xdr:cNvSpPr txBox="1"/>
      </xdr:nvSpPr>
      <xdr:spPr>
        <a:xfrm>
          <a:off x="939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公債費以外の負担割合は、類似団体平均とほぼ同水準であるが、高水準で移行見込みの補助費等や下水道特会への繰出し等の負担割合が高くなっている。今後もできる限り経常経費の削減に努め、公営企業等へ効率のよい運営を求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27940</xdr:rowOff>
    </xdr:from>
    <xdr:to>
      <xdr:col>24</xdr:col>
      <xdr:colOff>31750</xdr:colOff>
      <xdr:row>80</xdr:row>
      <xdr:rowOff>146050</xdr:rowOff>
    </xdr:to>
    <xdr:cxnSp macro="">
      <xdr:nvCxnSpPr>
        <xdr:cNvPr id="427" name="直線コネクタ 426"/>
        <xdr:cNvCxnSpPr/>
      </xdr:nvCxnSpPr>
      <xdr:spPr>
        <a:xfrm flipV="1">
          <a:off x="16510000" y="12715240"/>
          <a:ext cx="0" cy="1146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8" name="公債費以外最小値テキスト"/>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9" name="直線コネクタ 428"/>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a:t>
          </a:r>
          <a:endParaRPr kumimoji="1" lang="ja-JP" altLang="en-US" sz="1000" b="1">
            <a:latin typeface="ＭＳ Ｐゴシック"/>
          </a:endParaRPr>
        </a:p>
      </xdr:txBody>
    </xdr:sp>
    <xdr:clientData/>
  </xdr:oneCellAnchor>
  <xdr:twoCellAnchor>
    <xdr:from>
      <xdr:col>23</xdr:col>
      <xdr:colOff>628650</xdr:colOff>
      <xdr:row>74</xdr:row>
      <xdr:rowOff>27940</xdr:rowOff>
    </xdr:from>
    <xdr:to>
      <xdr:col>24</xdr:col>
      <xdr:colOff>120650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81280</xdr:rowOff>
    </xdr:from>
    <xdr:to>
      <xdr:col>24</xdr:col>
      <xdr:colOff>31750</xdr:colOff>
      <xdr:row>77</xdr:row>
      <xdr:rowOff>168911</xdr:rowOff>
    </xdr:to>
    <xdr:cxnSp macro="">
      <xdr:nvCxnSpPr>
        <xdr:cNvPr id="432" name="直線コネクタ 431"/>
        <xdr:cNvCxnSpPr/>
      </xdr:nvCxnSpPr>
      <xdr:spPr>
        <a:xfrm>
          <a:off x="15671800" y="13282930"/>
          <a:ext cx="8382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33"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34" name="フローチャート : 判断 433"/>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81280</xdr:rowOff>
    </xdr:from>
    <xdr:to>
      <xdr:col>22</xdr:col>
      <xdr:colOff>565150</xdr:colOff>
      <xdr:row>77</xdr:row>
      <xdr:rowOff>96520</xdr:rowOff>
    </xdr:to>
    <xdr:cxnSp macro="">
      <xdr:nvCxnSpPr>
        <xdr:cNvPr id="435" name="直線コネクタ 434"/>
        <xdr:cNvCxnSpPr/>
      </xdr:nvCxnSpPr>
      <xdr:spPr>
        <a:xfrm flipV="1">
          <a:off x="14782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6" name="フローチャート : 判断 435"/>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7" name="テキスト ボックス 436"/>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35561</xdr:rowOff>
    </xdr:from>
    <xdr:to>
      <xdr:col>21</xdr:col>
      <xdr:colOff>361950</xdr:colOff>
      <xdr:row>77</xdr:row>
      <xdr:rowOff>96520</xdr:rowOff>
    </xdr:to>
    <xdr:cxnSp macro="">
      <xdr:nvCxnSpPr>
        <xdr:cNvPr id="438" name="直線コネクタ 437"/>
        <xdr:cNvCxnSpPr/>
      </xdr:nvCxnSpPr>
      <xdr:spPr>
        <a:xfrm>
          <a:off x="13893800" y="13237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34289</xdr:rowOff>
    </xdr:from>
    <xdr:to>
      <xdr:col>21</xdr:col>
      <xdr:colOff>412750</xdr:colOff>
      <xdr:row>77</xdr:row>
      <xdr:rowOff>135889</xdr:rowOff>
    </xdr:to>
    <xdr:sp macro="" textlink="">
      <xdr:nvSpPr>
        <xdr:cNvPr id="439" name="フローチャート : 判断 438"/>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146066</xdr:rowOff>
    </xdr:from>
    <xdr:ext cx="762000" cy="259045"/>
    <xdr:sp macro="" textlink="">
      <xdr:nvSpPr>
        <xdr:cNvPr id="440" name="テキスト ボックス 439"/>
        <xdr:cNvSpPr txBox="1"/>
      </xdr:nvSpPr>
      <xdr:spPr>
        <a:xfrm>
          <a:off x="14401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35561</xdr:rowOff>
    </xdr:from>
    <xdr:to>
      <xdr:col>20</xdr:col>
      <xdr:colOff>158750</xdr:colOff>
      <xdr:row>77</xdr:row>
      <xdr:rowOff>39370</xdr:rowOff>
    </xdr:to>
    <xdr:cxnSp macro="">
      <xdr:nvCxnSpPr>
        <xdr:cNvPr id="441" name="直線コネクタ 440"/>
        <xdr:cNvCxnSpPr/>
      </xdr:nvCxnSpPr>
      <xdr:spPr>
        <a:xfrm flipV="1">
          <a:off x="13004800" y="1323721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42" name="フローチャート : 判断 44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88916</xdr:rowOff>
    </xdr:from>
    <xdr:ext cx="762000" cy="259045"/>
    <xdr:sp macro="" textlink="">
      <xdr:nvSpPr>
        <xdr:cNvPr id="443" name="テキスト ボックス 442"/>
        <xdr:cNvSpPr txBox="1"/>
      </xdr:nvSpPr>
      <xdr:spPr>
        <a:xfrm>
          <a:off x="13512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44" name="フローチャート : 判断 443"/>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82566</xdr:rowOff>
    </xdr:from>
    <xdr:ext cx="762000" cy="259045"/>
    <xdr:sp macro="" textlink="">
      <xdr:nvSpPr>
        <xdr:cNvPr id="445" name="テキスト ボックス 444"/>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118111</xdr:rowOff>
    </xdr:from>
    <xdr:to>
      <xdr:col>24</xdr:col>
      <xdr:colOff>82550</xdr:colOff>
      <xdr:row>78</xdr:row>
      <xdr:rowOff>48261</xdr:rowOff>
    </xdr:to>
    <xdr:sp macro="" textlink="">
      <xdr:nvSpPr>
        <xdr:cNvPr id="451" name="円/楕円 450"/>
        <xdr:cNvSpPr/>
      </xdr:nvSpPr>
      <xdr:spPr>
        <a:xfrm>
          <a:off x="164592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90188</xdr:rowOff>
    </xdr:from>
    <xdr:ext cx="762000" cy="259045"/>
    <xdr:sp macro="" textlink="">
      <xdr:nvSpPr>
        <xdr:cNvPr id="452" name="公債費以外該当値テキスト"/>
        <xdr:cNvSpPr txBox="1"/>
      </xdr:nvSpPr>
      <xdr:spPr>
        <a:xfrm>
          <a:off x="16598900" y="13291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30480</xdr:rowOff>
    </xdr:from>
    <xdr:to>
      <xdr:col>22</xdr:col>
      <xdr:colOff>615950</xdr:colOff>
      <xdr:row>77</xdr:row>
      <xdr:rowOff>132080</xdr:rowOff>
    </xdr:to>
    <xdr:sp macro="" textlink="">
      <xdr:nvSpPr>
        <xdr:cNvPr id="453" name="円/楕円 452"/>
        <xdr:cNvSpPr/>
      </xdr:nvSpPr>
      <xdr:spPr>
        <a:xfrm>
          <a:off x="15621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116857</xdr:rowOff>
    </xdr:from>
    <xdr:ext cx="736600" cy="259045"/>
    <xdr:sp macro="" textlink="">
      <xdr:nvSpPr>
        <xdr:cNvPr id="454" name="テキスト ボックス 453"/>
        <xdr:cNvSpPr txBox="1"/>
      </xdr:nvSpPr>
      <xdr:spPr>
        <a:xfrm>
          <a:off x="15290800" y="1331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45720</xdr:rowOff>
    </xdr:from>
    <xdr:to>
      <xdr:col>21</xdr:col>
      <xdr:colOff>412750</xdr:colOff>
      <xdr:row>77</xdr:row>
      <xdr:rowOff>147320</xdr:rowOff>
    </xdr:to>
    <xdr:sp macro="" textlink="">
      <xdr:nvSpPr>
        <xdr:cNvPr id="455" name="円/楕円 454"/>
        <xdr:cNvSpPr/>
      </xdr:nvSpPr>
      <xdr:spPr>
        <a:xfrm>
          <a:off x="14732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56" name="テキスト ボックス 455"/>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156211</xdr:rowOff>
    </xdr:from>
    <xdr:to>
      <xdr:col>20</xdr:col>
      <xdr:colOff>209550</xdr:colOff>
      <xdr:row>77</xdr:row>
      <xdr:rowOff>86361</xdr:rowOff>
    </xdr:to>
    <xdr:sp macro="" textlink="">
      <xdr:nvSpPr>
        <xdr:cNvPr id="457" name="円/楕円 456"/>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71138</xdr:rowOff>
    </xdr:from>
    <xdr:ext cx="762000" cy="259045"/>
    <xdr:sp macro="" textlink="">
      <xdr:nvSpPr>
        <xdr:cNvPr id="458" name="テキスト ボックス 457"/>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160020</xdr:rowOff>
    </xdr:from>
    <xdr:to>
      <xdr:col>19</xdr:col>
      <xdr:colOff>6350</xdr:colOff>
      <xdr:row>77</xdr:row>
      <xdr:rowOff>90170</xdr:rowOff>
    </xdr:to>
    <xdr:sp macro="" textlink="">
      <xdr:nvSpPr>
        <xdr:cNvPr id="459" name="円/楕円 458"/>
        <xdr:cNvSpPr/>
      </xdr:nvSpPr>
      <xdr:spPr>
        <a:xfrm>
          <a:off x="12954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100347</xdr:rowOff>
    </xdr:from>
    <xdr:ext cx="762000" cy="259045"/>
    <xdr:sp macro="" textlink="">
      <xdr:nvSpPr>
        <xdr:cNvPr id="460" name="テキスト ボックス 459"/>
        <xdr:cNvSpPr txBox="1"/>
      </xdr:nvSpPr>
      <xdr:spPr>
        <a:xfrm>
          <a:off x="12623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石川県珠洲市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143827</xdr:rowOff>
    </xdr:from>
    <xdr:to>
      <xdr:col>4</xdr:col>
      <xdr:colOff>1117600</xdr:colOff>
      <xdr:row>20</xdr:row>
      <xdr:rowOff>118097</xdr:rowOff>
    </xdr:to>
    <xdr:cxnSp macro="">
      <xdr:nvCxnSpPr>
        <xdr:cNvPr id="45" name="直線コネクタ 44"/>
        <xdr:cNvCxnSpPr/>
      </xdr:nvCxnSpPr>
      <xdr:spPr bwMode="auto">
        <a:xfrm flipV="1">
          <a:off x="5651500" y="2248852"/>
          <a:ext cx="0" cy="13458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90174</xdr:rowOff>
    </xdr:from>
    <xdr:ext cx="762000" cy="259045"/>
    <xdr:sp macro="" textlink="">
      <xdr:nvSpPr>
        <xdr:cNvPr id="46" name="人口1人当たり決算額の推移最小値テキスト130"/>
        <xdr:cNvSpPr txBox="1"/>
      </xdr:nvSpPr>
      <xdr:spPr>
        <a:xfrm>
          <a:off x="5740400" y="356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56,951</a:t>
          </a:r>
          <a:endParaRPr kumimoji="1" lang="ja-JP" altLang="en-US" sz="1000" b="1">
            <a:latin typeface="ＭＳ Ｐゴシック"/>
          </a:endParaRPr>
        </a:p>
      </xdr:txBody>
    </xdr:sp>
    <xdr:clientData/>
  </xdr:oneCellAnchor>
  <xdr:twoCellAnchor>
    <xdr:from>
      <xdr:col>4</xdr:col>
      <xdr:colOff>1028700</xdr:colOff>
      <xdr:row>20</xdr:row>
      <xdr:rowOff>118097</xdr:rowOff>
    </xdr:from>
    <xdr:to>
      <xdr:col>5</xdr:col>
      <xdr:colOff>73025</xdr:colOff>
      <xdr:row>20</xdr:row>
      <xdr:rowOff>118097</xdr:rowOff>
    </xdr:to>
    <xdr:cxnSp macro="">
      <xdr:nvCxnSpPr>
        <xdr:cNvPr id="47" name="直線コネクタ 46"/>
        <xdr:cNvCxnSpPr/>
      </xdr:nvCxnSpPr>
      <xdr:spPr bwMode="auto">
        <a:xfrm>
          <a:off x="5562600" y="35947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58754</xdr:rowOff>
    </xdr:from>
    <xdr:ext cx="762000" cy="259045"/>
    <xdr:sp macro="" textlink="">
      <xdr:nvSpPr>
        <xdr:cNvPr id="48" name="人口1人当たり決算額の推移最大値テキスト130"/>
        <xdr:cNvSpPr txBox="1"/>
      </xdr:nvSpPr>
      <xdr:spPr>
        <a:xfrm>
          <a:off x="5740400" y="199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162,925</a:t>
          </a:r>
          <a:endParaRPr kumimoji="1" lang="ja-JP" altLang="en-US" sz="1000" b="1">
            <a:latin typeface="ＭＳ Ｐゴシック"/>
          </a:endParaRPr>
        </a:p>
      </xdr:txBody>
    </xdr:sp>
    <xdr:clientData/>
  </xdr:oneCellAnchor>
  <xdr:twoCellAnchor>
    <xdr:from>
      <xdr:col>4</xdr:col>
      <xdr:colOff>1028700</xdr:colOff>
      <xdr:row>12</xdr:row>
      <xdr:rowOff>143827</xdr:rowOff>
    </xdr:from>
    <xdr:to>
      <xdr:col>5</xdr:col>
      <xdr:colOff>73025</xdr:colOff>
      <xdr:row>12</xdr:row>
      <xdr:rowOff>143827</xdr:rowOff>
    </xdr:to>
    <xdr:cxnSp macro="">
      <xdr:nvCxnSpPr>
        <xdr:cNvPr id="49" name="直線コネクタ 48"/>
        <xdr:cNvCxnSpPr/>
      </xdr:nvCxnSpPr>
      <xdr:spPr bwMode="auto">
        <a:xfrm>
          <a:off x="5562600" y="224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143154</xdr:rowOff>
    </xdr:from>
    <xdr:to>
      <xdr:col>4</xdr:col>
      <xdr:colOff>1117600</xdr:colOff>
      <xdr:row>14</xdr:row>
      <xdr:rowOff>147155</xdr:rowOff>
    </xdr:to>
    <xdr:cxnSp macro="">
      <xdr:nvCxnSpPr>
        <xdr:cNvPr id="50" name="直線コネクタ 49"/>
        <xdr:cNvCxnSpPr/>
      </xdr:nvCxnSpPr>
      <xdr:spPr bwMode="auto">
        <a:xfrm flipV="1">
          <a:off x="5003800" y="2591079"/>
          <a:ext cx="6477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146067</xdr:rowOff>
    </xdr:from>
    <xdr:ext cx="762000" cy="259045"/>
    <xdr:sp macro="" textlink="">
      <xdr:nvSpPr>
        <xdr:cNvPr id="51" name="人口1人当たり決算額の推移平均値テキスト130"/>
        <xdr:cNvSpPr txBox="1"/>
      </xdr:nvSpPr>
      <xdr:spPr>
        <a:xfrm>
          <a:off x="5740400" y="2936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102,550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2540</xdr:rowOff>
    </xdr:from>
    <xdr:to>
      <xdr:col>5</xdr:col>
      <xdr:colOff>34925</xdr:colOff>
      <xdr:row>17</xdr:row>
      <xdr:rowOff>104140</xdr:rowOff>
    </xdr:to>
    <xdr:sp macro="" textlink="">
      <xdr:nvSpPr>
        <xdr:cNvPr id="52" name="フローチャート : 判断 51"/>
        <xdr:cNvSpPr/>
      </xdr:nvSpPr>
      <xdr:spPr bwMode="auto">
        <a:xfrm>
          <a:off x="56007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147155</xdr:rowOff>
    </xdr:from>
    <xdr:to>
      <xdr:col>4</xdr:col>
      <xdr:colOff>469900</xdr:colOff>
      <xdr:row>15</xdr:row>
      <xdr:rowOff>4153</xdr:rowOff>
    </xdr:to>
    <xdr:cxnSp macro="">
      <xdr:nvCxnSpPr>
        <xdr:cNvPr id="53" name="直線コネクタ 52"/>
        <xdr:cNvCxnSpPr/>
      </xdr:nvCxnSpPr>
      <xdr:spPr bwMode="auto">
        <a:xfrm flipV="1">
          <a:off x="4305300" y="2595080"/>
          <a:ext cx="698500" cy="2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11011</xdr:rowOff>
    </xdr:from>
    <xdr:to>
      <xdr:col>4</xdr:col>
      <xdr:colOff>520700</xdr:colOff>
      <xdr:row>17</xdr:row>
      <xdr:rowOff>112611</xdr:rowOff>
    </xdr:to>
    <xdr:sp macro="" textlink="">
      <xdr:nvSpPr>
        <xdr:cNvPr id="54" name="フローチャート : 判断 53"/>
        <xdr:cNvSpPr/>
      </xdr:nvSpPr>
      <xdr:spPr bwMode="auto">
        <a:xfrm>
          <a:off x="4953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97388</xdr:rowOff>
    </xdr:from>
    <xdr:ext cx="736600" cy="259045"/>
    <xdr:sp macro="" textlink="">
      <xdr:nvSpPr>
        <xdr:cNvPr id="55" name="テキスト ボックス 54"/>
        <xdr:cNvSpPr txBox="1"/>
      </xdr:nvSpPr>
      <xdr:spPr>
        <a:xfrm>
          <a:off x="4622800" y="305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101,883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4153</xdr:rowOff>
    </xdr:from>
    <xdr:to>
      <xdr:col>3</xdr:col>
      <xdr:colOff>904875</xdr:colOff>
      <xdr:row>15</xdr:row>
      <xdr:rowOff>98235</xdr:rowOff>
    </xdr:to>
    <xdr:cxnSp macro="">
      <xdr:nvCxnSpPr>
        <xdr:cNvPr id="56" name="直線コネクタ 55"/>
        <xdr:cNvCxnSpPr/>
      </xdr:nvCxnSpPr>
      <xdr:spPr bwMode="auto">
        <a:xfrm flipV="1">
          <a:off x="3606800" y="2623528"/>
          <a:ext cx="698500" cy="9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60287</xdr:rowOff>
    </xdr:from>
    <xdr:to>
      <xdr:col>3</xdr:col>
      <xdr:colOff>955675</xdr:colOff>
      <xdr:row>17</xdr:row>
      <xdr:rowOff>161887</xdr:rowOff>
    </xdr:to>
    <xdr:sp macro="" textlink="">
      <xdr:nvSpPr>
        <xdr:cNvPr id="57" name="フローチャート : 判断 56"/>
        <xdr:cNvSpPr/>
      </xdr:nvSpPr>
      <xdr:spPr bwMode="auto">
        <a:xfrm>
          <a:off x="4254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146664</xdr:rowOff>
    </xdr:from>
    <xdr:ext cx="762000" cy="259045"/>
    <xdr:sp macro="" textlink="">
      <xdr:nvSpPr>
        <xdr:cNvPr id="58" name="テキスト ボックス 57"/>
        <xdr:cNvSpPr txBox="1"/>
      </xdr:nvSpPr>
      <xdr:spPr>
        <a:xfrm>
          <a:off x="3924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98235</xdr:rowOff>
    </xdr:from>
    <xdr:to>
      <xdr:col>3</xdr:col>
      <xdr:colOff>206375</xdr:colOff>
      <xdr:row>15</xdr:row>
      <xdr:rowOff>111341</xdr:rowOff>
    </xdr:to>
    <xdr:cxnSp macro="">
      <xdr:nvCxnSpPr>
        <xdr:cNvPr id="59" name="直線コネクタ 58"/>
        <xdr:cNvCxnSpPr/>
      </xdr:nvCxnSpPr>
      <xdr:spPr bwMode="auto">
        <a:xfrm flipV="1">
          <a:off x="2908300" y="2717610"/>
          <a:ext cx="698500" cy="13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98069</xdr:rowOff>
    </xdr:from>
    <xdr:to>
      <xdr:col>3</xdr:col>
      <xdr:colOff>257175</xdr:colOff>
      <xdr:row>18</xdr:row>
      <xdr:rowOff>28219</xdr:rowOff>
    </xdr:to>
    <xdr:sp macro="" textlink="">
      <xdr:nvSpPr>
        <xdr:cNvPr id="60" name="フローチャート : 判断 59"/>
        <xdr:cNvSpPr/>
      </xdr:nvSpPr>
      <xdr:spPr bwMode="auto">
        <a:xfrm>
          <a:off x="3556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12996</xdr:rowOff>
    </xdr:from>
    <xdr:ext cx="762000" cy="259045"/>
    <xdr:sp macro="" textlink="">
      <xdr:nvSpPr>
        <xdr:cNvPr id="61" name="テキスト ボックス 60"/>
        <xdr:cNvSpPr txBox="1"/>
      </xdr:nvSpPr>
      <xdr:spPr>
        <a:xfrm>
          <a:off x="32258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79121</xdr:rowOff>
    </xdr:from>
    <xdr:to>
      <xdr:col>2</xdr:col>
      <xdr:colOff>692150</xdr:colOff>
      <xdr:row>18</xdr:row>
      <xdr:rowOff>9271</xdr:rowOff>
    </xdr:to>
    <xdr:sp macro="" textlink="">
      <xdr:nvSpPr>
        <xdr:cNvPr id="62" name="フローチャート : 判断 61"/>
        <xdr:cNvSpPr/>
      </xdr:nvSpPr>
      <xdr:spPr bwMode="auto">
        <a:xfrm>
          <a:off x="2857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165498</xdr:rowOff>
    </xdr:from>
    <xdr:ext cx="762000" cy="259045"/>
    <xdr:sp macro="" textlink="">
      <xdr:nvSpPr>
        <xdr:cNvPr id="63" name="テキスト ボックス 62"/>
        <xdr:cNvSpPr txBox="1"/>
      </xdr:nvSpPr>
      <xdr:spPr>
        <a:xfrm>
          <a:off x="2527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92354</xdr:rowOff>
    </xdr:from>
    <xdr:to>
      <xdr:col>5</xdr:col>
      <xdr:colOff>34925</xdr:colOff>
      <xdr:row>15</xdr:row>
      <xdr:rowOff>22504</xdr:rowOff>
    </xdr:to>
    <xdr:sp macro="" textlink="">
      <xdr:nvSpPr>
        <xdr:cNvPr id="69" name="円/楕円 68"/>
        <xdr:cNvSpPr/>
      </xdr:nvSpPr>
      <xdr:spPr bwMode="auto">
        <a:xfrm>
          <a:off x="5600700" y="254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108881</xdr:rowOff>
    </xdr:from>
    <xdr:ext cx="762000" cy="259045"/>
    <xdr:sp macro="" textlink="">
      <xdr:nvSpPr>
        <xdr:cNvPr id="70" name="人口1人当たり決算額の推移該当値テキスト130"/>
        <xdr:cNvSpPr txBox="1"/>
      </xdr:nvSpPr>
      <xdr:spPr>
        <a:xfrm>
          <a:off x="5740400" y="2385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135,978</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96355</xdr:rowOff>
    </xdr:from>
    <xdr:to>
      <xdr:col>4</xdr:col>
      <xdr:colOff>520700</xdr:colOff>
      <xdr:row>15</xdr:row>
      <xdr:rowOff>26505</xdr:rowOff>
    </xdr:to>
    <xdr:sp macro="" textlink="">
      <xdr:nvSpPr>
        <xdr:cNvPr id="71" name="円/楕円 70"/>
        <xdr:cNvSpPr/>
      </xdr:nvSpPr>
      <xdr:spPr bwMode="auto">
        <a:xfrm>
          <a:off x="4953000" y="254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36682</xdr:rowOff>
    </xdr:from>
    <xdr:ext cx="736600" cy="259045"/>
    <xdr:sp macro="" textlink="">
      <xdr:nvSpPr>
        <xdr:cNvPr id="72" name="テキスト ボックス 71"/>
        <xdr:cNvSpPr txBox="1"/>
      </xdr:nvSpPr>
      <xdr:spPr>
        <a:xfrm>
          <a:off x="4622800" y="2313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135,663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124803</xdr:rowOff>
    </xdr:from>
    <xdr:to>
      <xdr:col>3</xdr:col>
      <xdr:colOff>955675</xdr:colOff>
      <xdr:row>15</xdr:row>
      <xdr:rowOff>54953</xdr:rowOff>
    </xdr:to>
    <xdr:sp macro="" textlink="">
      <xdr:nvSpPr>
        <xdr:cNvPr id="73" name="円/楕円 72"/>
        <xdr:cNvSpPr/>
      </xdr:nvSpPr>
      <xdr:spPr bwMode="auto">
        <a:xfrm>
          <a:off x="4254500" y="257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65130</xdr:rowOff>
    </xdr:from>
    <xdr:ext cx="762000" cy="259045"/>
    <xdr:sp macro="" textlink="">
      <xdr:nvSpPr>
        <xdr:cNvPr id="74" name="テキスト ボックス 73"/>
        <xdr:cNvSpPr txBox="1"/>
      </xdr:nvSpPr>
      <xdr:spPr>
        <a:xfrm>
          <a:off x="3924300" y="23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133,423</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47435</xdr:rowOff>
    </xdr:from>
    <xdr:to>
      <xdr:col>3</xdr:col>
      <xdr:colOff>257175</xdr:colOff>
      <xdr:row>15</xdr:row>
      <xdr:rowOff>149035</xdr:rowOff>
    </xdr:to>
    <xdr:sp macro="" textlink="">
      <xdr:nvSpPr>
        <xdr:cNvPr id="75" name="円/楕円 74"/>
        <xdr:cNvSpPr/>
      </xdr:nvSpPr>
      <xdr:spPr bwMode="auto">
        <a:xfrm>
          <a:off x="3556000" y="266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159212</xdr:rowOff>
    </xdr:from>
    <xdr:ext cx="762000" cy="259045"/>
    <xdr:sp macro="" textlink="">
      <xdr:nvSpPr>
        <xdr:cNvPr id="76" name="テキスト ボックス 75"/>
        <xdr:cNvSpPr txBox="1"/>
      </xdr:nvSpPr>
      <xdr:spPr>
        <a:xfrm>
          <a:off x="3225800" y="243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126,015</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60541</xdr:rowOff>
    </xdr:from>
    <xdr:to>
      <xdr:col>2</xdr:col>
      <xdr:colOff>692150</xdr:colOff>
      <xdr:row>15</xdr:row>
      <xdr:rowOff>162141</xdr:rowOff>
    </xdr:to>
    <xdr:sp macro="" textlink="">
      <xdr:nvSpPr>
        <xdr:cNvPr id="77" name="円/楕円 76"/>
        <xdr:cNvSpPr/>
      </xdr:nvSpPr>
      <xdr:spPr bwMode="auto">
        <a:xfrm>
          <a:off x="2857500" y="26799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868</xdr:rowOff>
    </xdr:from>
    <xdr:ext cx="762000" cy="259045"/>
    <xdr:sp macro="" textlink="">
      <xdr:nvSpPr>
        <xdr:cNvPr id="78" name="テキスト ボックス 77"/>
        <xdr:cNvSpPr txBox="1"/>
      </xdr:nvSpPr>
      <xdr:spPr>
        <a:xfrm>
          <a:off x="2527300" y="244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124,983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253873</xdr:rowOff>
    </xdr:from>
    <xdr:to>
      <xdr:col>4</xdr:col>
      <xdr:colOff>1117600</xdr:colOff>
      <xdr:row>38</xdr:row>
      <xdr:rowOff>62599</xdr:rowOff>
    </xdr:to>
    <xdr:cxnSp macro="">
      <xdr:nvCxnSpPr>
        <xdr:cNvPr id="107" name="直線コネクタ 106"/>
        <xdr:cNvCxnSpPr/>
      </xdr:nvCxnSpPr>
      <xdr:spPr bwMode="auto">
        <a:xfrm flipV="1">
          <a:off x="5651500" y="6178423"/>
          <a:ext cx="0" cy="135177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34676</xdr:rowOff>
    </xdr:from>
    <xdr:ext cx="762000" cy="259045"/>
    <xdr:sp macro="" textlink="">
      <xdr:nvSpPr>
        <xdr:cNvPr id="108" name="人口1人当たり決算額の推移最小値テキスト445"/>
        <xdr:cNvSpPr txBox="1"/>
      </xdr:nvSpPr>
      <xdr:spPr>
        <a:xfrm>
          <a:off x="5740400" y="7502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6,903</a:t>
          </a:r>
          <a:endParaRPr kumimoji="1" lang="ja-JP" altLang="en-US" sz="1000" b="1">
            <a:latin typeface="ＭＳ Ｐゴシック"/>
          </a:endParaRPr>
        </a:p>
      </xdr:txBody>
    </xdr:sp>
    <xdr:clientData/>
  </xdr:oneCellAnchor>
  <xdr:twoCellAnchor>
    <xdr:from>
      <xdr:col>4</xdr:col>
      <xdr:colOff>1028700</xdr:colOff>
      <xdr:row>38</xdr:row>
      <xdr:rowOff>62599</xdr:rowOff>
    </xdr:from>
    <xdr:to>
      <xdr:col>5</xdr:col>
      <xdr:colOff>73025</xdr:colOff>
      <xdr:row>38</xdr:row>
      <xdr:rowOff>62599</xdr:rowOff>
    </xdr:to>
    <xdr:cxnSp macro="">
      <xdr:nvCxnSpPr>
        <xdr:cNvPr id="109" name="直線コネクタ 108"/>
        <xdr:cNvCxnSpPr/>
      </xdr:nvCxnSpPr>
      <xdr:spPr bwMode="auto">
        <a:xfrm>
          <a:off x="5562600" y="75301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168800</xdr:rowOff>
    </xdr:from>
    <xdr:ext cx="762000" cy="259045"/>
    <xdr:sp macro="" textlink="">
      <xdr:nvSpPr>
        <xdr:cNvPr id="110" name="人口1人当たり決算額の推移最大値テキスト445"/>
        <xdr:cNvSpPr txBox="1"/>
      </xdr:nvSpPr>
      <xdr:spPr>
        <a:xfrm>
          <a:off x="5740400" y="5921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361,700</a:t>
          </a:r>
          <a:endParaRPr kumimoji="1" lang="ja-JP" altLang="en-US" sz="1000" b="1">
            <a:latin typeface="ＭＳ Ｐゴシック"/>
          </a:endParaRPr>
        </a:p>
      </xdr:txBody>
    </xdr:sp>
    <xdr:clientData/>
  </xdr:oneCellAnchor>
  <xdr:twoCellAnchor>
    <xdr:from>
      <xdr:col>4</xdr:col>
      <xdr:colOff>1028700</xdr:colOff>
      <xdr:row>33</xdr:row>
      <xdr:rowOff>253873</xdr:rowOff>
    </xdr:from>
    <xdr:to>
      <xdr:col>5</xdr:col>
      <xdr:colOff>73025</xdr:colOff>
      <xdr:row>33</xdr:row>
      <xdr:rowOff>253873</xdr:rowOff>
    </xdr:to>
    <xdr:cxnSp macro="">
      <xdr:nvCxnSpPr>
        <xdr:cNvPr id="111" name="直線コネクタ 110"/>
        <xdr:cNvCxnSpPr/>
      </xdr:nvCxnSpPr>
      <xdr:spPr bwMode="auto">
        <a:xfrm>
          <a:off x="5562600" y="61784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259893</xdr:rowOff>
    </xdr:from>
    <xdr:to>
      <xdr:col>4</xdr:col>
      <xdr:colOff>1117600</xdr:colOff>
      <xdr:row>37</xdr:row>
      <xdr:rowOff>265840</xdr:rowOff>
    </xdr:to>
    <xdr:cxnSp macro="">
      <xdr:nvCxnSpPr>
        <xdr:cNvPr id="112" name="直線コネクタ 111"/>
        <xdr:cNvCxnSpPr/>
      </xdr:nvCxnSpPr>
      <xdr:spPr bwMode="auto">
        <a:xfrm>
          <a:off x="5003800" y="7384593"/>
          <a:ext cx="647700" cy="5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251019</xdr:rowOff>
    </xdr:from>
    <xdr:ext cx="762000" cy="259045"/>
    <xdr:sp macro="" textlink="">
      <xdr:nvSpPr>
        <xdr:cNvPr id="113" name="人口1人当たり決算額の推移平均値テキスト445"/>
        <xdr:cNvSpPr txBox="1"/>
      </xdr:nvSpPr>
      <xdr:spPr>
        <a:xfrm>
          <a:off x="5740400" y="737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278942</xdr:rowOff>
    </xdr:from>
    <xdr:to>
      <xdr:col>5</xdr:col>
      <xdr:colOff>34925</xdr:colOff>
      <xdr:row>38</xdr:row>
      <xdr:rowOff>37642</xdr:rowOff>
    </xdr:to>
    <xdr:sp macro="" textlink="">
      <xdr:nvSpPr>
        <xdr:cNvPr id="114" name="フローチャート : 判断 113"/>
        <xdr:cNvSpPr/>
      </xdr:nvSpPr>
      <xdr:spPr bwMode="auto">
        <a:xfrm>
          <a:off x="56007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259893</xdr:rowOff>
    </xdr:from>
    <xdr:to>
      <xdr:col>4</xdr:col>
      <xdr:colOff>469900</xdr:colOff>
      <xdr:row>37</xdr:row>
      <xdr:rowOff>270645</xdr:rowOff>
    </xdr:to>
    <xdr:cxnSp macro="">
      <xdr:nvCxnSpPr>
        <xdr:cNvPr id="115" name="直線コネクタ 114"/>
        <xdr:cNvCxnSpPr/>
      </xdr:nvCxnSpPr>
      <xdr:spPr bwMode="auto">
        <a:xfrm flipV="1">
          <a:off x="4305300" y="7384593"/>
          <a:ext cx="698500" cy="10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277547</xdr:rowOff>
    </xdr:from>
    <xdr:to>
      <xdr:col>4</xdr:col>
      <xdr:colOff>520700</xdr:colOff>
      <xdr:row>38</xdr:row>
      <xdr:rowOff>36247</xdr:rowOff>
    </xdr:to>
    <xdr:sp macro="" textlink="">
      <xdr:nvSpPr>
        <xdr:cNvPr id="116" name="フローチャート : 判断 115"/>
        <xdr:cNvSpPr/>
      </xdr:nvSpPr>
      <xdr:spPr bwMode="auto">
        <a:xfrm>
          <a:off x="4953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21024</xdr:rowOff>
    </xdr:from>
    <xdr:ext cx="736600" cy="259045"/>
    <xdr:sp macro="" textlink="">
      <xdr:nvSpPr>
        <xdr:cNvPr id="117" name="テキスト ボックス 116"/>
        <xdr:cNvSpPr txBox="1"/>
      </xdr:nvSpPr>
      <xdr:spPr>
        <a:xfrm>
          <a:off x="4622800" y="74886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264663</xdr:rowOff>
    </xdr:from>
    <xdr:to>
      <xdr:col>3</xdr:col>
      <xdr:colOff>904875</xdr:colOff>
      <xdr:row>37</xdr:row>
      <xdr:rowOff>270645</xdr:rowOff>
    </xdr:to>
    <xdr:cxnSp macro="">
      <xdr:nvCxnSpPr>
        <xdr:cNvPr id="118" name="直線コネクタ 117"/>
        <xdr:cNvCxnSpPr/>
      </xdr:nvCxnSpPr>
      <xdr:spPr bwMode="auto">
        <a:xfrm>
          <a:off x="3606800" y="7389363"/>
          <a:ext cx="698500" cy="5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280466</xdr:rowOff>
    </xdr:from>
    <xdr:to>
      <xdr:col>3</xdr:col>
      <xdr:colOff>955675</xdr:colOff>
      <xdr:row>38</xdr:row>
      <xdr:rowOff>39166</xdr:rowOff>
    </xdr:to>
    <xdr:sp macro="" textlink="">
      <xdr:nvSpPr>
        <xdr:cNvPr id="119" name="フローチャート : 判断 118"/>
        <xdr:cNvSpPr/>
      </xdr:nvSpPr>
      <xdr:spPr bwMode="auto">
        <a:xfrm>
          <a:off x="4254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23943</xdr:rowOff>
    </xdr:from>
    <xdr:ext cx="762000" cy="259045"/>
    <xdr:sp macro="" textlink="">
      <xdr:nvSpPr>
        <xdr:cNvPr id="120" name="テキスト ボックス 119"/>
        <xdr:cNvSpPr txBox="1"/>
      </xdr:nvSpPr>
      <xdr:spPr>
        <a:xfrm>
          <a:off x="3924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263249</xdr:rowOff>
    </xdr:from>
    <xdr:to>
      <xdr:col>3</xdr:col>
      <xdr:colOff>206375</xdr:colOff>
      <xdr:row>37</xdr:row>
      <xdr:rowOff>264663</xdr:rowOff>
    </xdr:to>
    <xdr:cxnSp macro="">
      <xdr:nvCxnSpPr>
        <xdr:cNvPr id="121" name="直線コネクタ 120"/>
        <xdr:cNvCxnSpPr/>
      </xdr:nvCxnSpPr>
      <xdr:spPr bwMode="auto">
        <a:xfrm>
          <a:off x="2908300" y="7387949"/>
          <a:ext cx="698500" cy="1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271039</xdr:rowOff>
    </xdr:from>
    <xdr:to>
      <xdr:col>3</xdr:col>
      <xdr:colOff>257175</xdr:colOff>
      <xdr:row>38</xdr:row>
      <xdr:rowOff>29739</xdr:rowOff>
    </xdr:to>
    <xdr:sp macro="" textlink="">
      <xdr:nvSpPr>
        <xdr:cNvPr id="122" name="フローチャート : 判断 121"/>
        <xdr:cNvSpPr/>
      </xdr:nvSpPr>
      <xdr:spPr bwMode="auto">
        <a:xfrm>
          <a:off x="3556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14516</xdr:rowOff>
    </xdr:from>
    <xdr:ext cx="762000" cy="259045"/>
    <xdr:sp macro="" textlink="">
      <xdr:nvSpPr>
        <xdr:cNvPr id="123" name="テキスト ボックス 122"/>
        <xdr:cNvSpPr txBox="1"/>
      </xdr:nvSpPr>
      <xdr:spPr>
        <a:xfrm>
          <a:off x="3225800" y="748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263640</xdr:rowOff>
    </xdr:from>
    <xdr:to>
      <xdr:col>2</xdr:col>
      <xdr:colOff>692150</xdr:colOff>
      <xdr:row>38</xdr:row>
      <xdr:rowOff>22340</xdr:rowOff>
    </xdr:to>
    <xdr:sp macro="" textlink="">
      <xdr:nvSpPr>
        <xdr:cNvPr id="124" name="フローチャート : 判断 123"/>
        <xdr:cNvSpPr/>
      </xdr:nvSpPr>
      <xdr:spPr bwMode="auto">
        <a:xfrm>
          <a:off x="2857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7117</xdr:rowOff>
    </xdr:from>
    <xdr:ext cx="762000" cy="259045"/>
    <xdr:sp macro="" textlink="">
      <xdr:nvSpPr>
        <xdr:cNvPr id="125" name="テキスト ボックス 124"/>
        <xdr:cNvSpPr txBox="1"/>
      </xdr:nvSpPr>
      <xdr:spPr>
        <a:xfrm>
          <a:off x="2527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215040</xdr:rowOff>
    </xdr:from>
    <xdr:to>
      <xdr:col>5</xdr:col>
      <xdr:colOff>34925</xdr:colOff>
      <xdr:row>37</xdr:row>
      <xdr:rowOff>316640</xdr:rowOff>
    </xdr:to>
    <xdr:sp macro="" textlink="">
      <xdr:nvSpPr>
        <xdr:cNvPr id="131" name="円/楕円 130"/>
        <xdr:cNvSpPr/>
      </xdr:nvSpPr>
      <xdr:spPr bwMode="auto">
        <a:xfrm>
          <a:off x="5600700" y="73397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60117</xdr:rowOff>
    </xdr:from>
    <xdr:ext cx="762000" cy="259045"/>
    <xdr:sp macro="" textlink="">
      <xdr:nvSpPr>
        <xdr:cNvPr id="132" name="人口1人当たり決算額の推移該当値テキスト445"/>
        <xdr:cNvSpPr txBox="1"/>
      </xdr:nvSpPr>
      <xdr:spPr>
        <a:xfrm>
          <a:off x="5740400" y="718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43,559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209093</xdr:rowOff>
    </xdr:from>
    <xdr:to>
      <xdr:col>4</xdr:col>
      <xdr:colOff>520700</xdr:colOff>
      <xdr:row>37</xdr:row>
      <xdr:rowOff>310693</xdr:rowOff>
    </xdr:to>
    <xdr:sp macro="" textlink="">
      <xdr:nvSpPr>
        <xdr:cNvPr id="133" name="円/楕円 132"/>
        <xdr:cNvSpPr/>
      </xdr:nvSpPr>
      <xdr:spPr bwMode="auto">
        <a:xfrm>
          <a:off x="4953000" y="7333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149420</xdr:rowOff>
    </xdr:from>
    <xdr:ext cx="736600" cy="259045"/>
    <xdr:sp macro="" textlink="">
      <xdr:nvSpPr>
        <xdr:cNvPr id="134" name="テキスト ボックス 133"/>
        <xdr:cNvSpPr txBox="1"/>
      </xdr:nvSpPr>
      <xdr:spPr>
        <a:xfrm>
          <a:off x="4622800" y="710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45,120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219845</xdr:rowOff>
    </xdr:from>
    <xdr:to>
      <xdr:col>3</xdr:col>
      <xdr:colOff>955675</xdr:colOff>
      <xdr:row>37</xdr:row>
      <xdr:rowOff>321445</xdr:rowOff>
    </xdr:to>
    <xdr:sp macro="" textlink="">
      <xdr:nvSpPr>
        <xdr:cNvPr id="135" name="円/楕円 134"/>
        <xdr:cNvSpPr/>
      </xdr:nvSpPr>
      <xdr:spPr bwMode="auto">
        <a:xfrm>
          <a:off x="4254500" y="73445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160172</xdr:rowOff>
    </xdr:from>
    <xdr:ext cx="762000" cy="259045"/>
    <xdr:sp macro="" textlink="">
      <xdr:nvSpPr>
        <xdr:cNvPr id="136" name="テキスト ボックス 135"/>
        <xdr:cNvSpPr txBox="1"/>
      </xdr:nvSpPr>
      <xdr:spPr>
        <a:xfrm>
          <a:off x="3924300" y="7113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42,298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213863</xdr:rowOff>
    </xdr:from>
    <xdr:to>
      <xdr:col>3</xdr:col>
      <xdr:colOff>257175</xdr:colOff>
      <xdr:row>37</xdr:row>
      <xdr:rowOff>315463</xdr:rowOff>
    </xdr:to>
    <xdr:sp macro="" textlink="">
      <xdr:nvSpPr>
        <xdr:cNvPr id="137" name="円/楕円 136"/>
        <xdr:cNvSpPr/>
      </xdr:nvSpPr>
      <xdr:spPr bwMode="auto">
        <a:xfrm>
          <a:off x="3556000" y="73385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154190</xdr:rowOff>
    </xdr:from>
    <xdr:ext cx="762000" cy="259045"/>
    <xdr:sp macro="" textlink="">
      <xdr:nvSpPr>
        <xdr:cNvPr id="138" name="テキスト ボックス 137"/>
        <xdr:cNvSpPr txBox="1"/>
      </xdr:nvSpPr>
      <xdr:spPr>
        <a:xfrm>
          <a:off x="3225800" y="7107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43,868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212449</xdr:rowOff>
    </xdr:from>
    <xdr:to>
      <xdr:col>2</xdr:col>
      <xdr:colOff>692150</xdr:colOff>
      <xdr:row>37</xdr:row>
      <xdr:rowOff>314049</xdr:rowOff>
    </xdr:to>
    <xdr:sp macro="" textlink="">
      <xdr:nvSpPr>
        <xdr:cNvPr id="139" name="円/楕円 138"/>
        <xdr:cNvSpPr/>
      </xdr:nvSpPr>
      <xdr:spPr bwMode="auto">
        <a:xfrm>
          <a:off x="2857500" y="7337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152776</xdr:rowOff>
    </xdr:from>
    <xdr:ext cx="762000" cy="259045"/>
    <xdr:sp macro="" textlink="">
      <xdr:nvSpPr>
        <xdr:cNvPr id="140" name="テキスト ボックス 139"/>
        <xdr:cNvSpPr txBox="1"/>
      </xdr:nvSpPr>
      <xdr:spPr>
        <a:xfrm>
          <a:off x="2527300" y="710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
15,137
247.20
11,843,900
11,671,283
118,587
6,927,044
12,816,392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58,106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121539</xdr:rowOff>
    </xdr:from>
    <xdr:to>
      <xdr:col>6</xdr:col>
      <xdr:colOff>510540</xdr:colOff>
      <xdr:row>38</xdr:row>
      <xdr:rowOff>82804</xdr:rowOff>
    </xdr:to>
    <xdr:cxnSp macro="">
      <xdr:nvCxnSpPr>
        <xdr:cNvPr id="56" name="直線コネクタ 55"/>
        <xdr:cNvCxnSpPr/>
      </xdr:nvCxnSpPr>
      <xdr:spPr>
        <a:xfrm flipV="1">
          <a:off x="4633595" y="5093589"/>
          <a:ext cx="1270" cy="150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86631</xdr:rowOff>
    </xdr:from>
    <xdr:ext cx="534377" cy="259045"/>
    <xdr:sp macro="" textlink="">
      <xdr:nvSpPr>
        <xdr:cNvPr id="57" name="人件費最小値テキスト"/>
        <xdr:cNvSpPr txBox="1"/>
      </xdr:nvSpPr>
      <xdr:spPr>
        <a:xfrm>
          <a:off x="4686300" y="660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40,480</a:t>
          </a:r>
          <a:endParaRPr kumimoji="1" lang="ja-JP" altLang="en-US" sz="1000" b="1">
            <a:latin typeface="ＭＳ Ｐゴシック"/>
          </a:endParaRPr>
        </a:p>
      </xdr:txBody>
    </xdr:sp>
    <xdr:clientData/>
  </xdr:oneCellAnchor>
  <xdr:twoCellAnchor>
    <xdr:from>
      <xdr:col>6</xdr:col>
      <xdr:colOff>422275</xdr:colOff>
      <xdr:row>38</xdr:row>
      <xdr:rowOff>82804</xdr:rowOff>
    </xdr:from>
    <xdr:to>
      <xdr:col>6</xdr:col>
      <xdr:colOff>600075</xdr:colOff>
      <xdr:row>38</xdr:row>
      <xdr:rowOff>82804</xdr:rowOff>
    </xdr:to>
    <xdr:cxnSp macro="">
      <xdr:nvCxnSpPr>
        <xdr:cNvPr id="58" name="直線コネクタ 57"/>
        <xdr:cNvCxnSpPr/>
      </xdr:nvCxnSpPr>
      <xdr:spPr>
        <a:xfrm>
          <a:off x="4546600" y="659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68216</xdr:rowOff>
    </xdr:from>
    <xdr:ext cx="599010" cy="259045"/>
    <xdr:sp macro="" textlink="">
      <xdr:nvSpPr>
        <xdr:cNvPr id="59" name="人件費最大値テキスト"/>
        <xdr:cNvSpPr txBox="1"/>
      </xdr:nvSpPr>
      <xdr:spPr>
        <a:xfrm>
          <a:off x="4686300" y="4868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158,930</a:t>
          </a:r>
          <a:endParaRPr kumimoji="1" lang="ja-JP" altLang="en-US" sz="1000" b="1">
            <a:latin typeface="ＭＳ Ｐゴシック"/>
          </a:endParaRPr>
        </a:p>
      </xdr:txBody>
    </xdr:sp>
    <xdr:clientData/>
  </xdr:oneCellAnchor>
  <xdr:twoCellAnchor>
    <xdr:from>
      <xdr:col>6</xdr:col>
      <xdr:colOff>422275</xdr:colOff>
      <xdr:row>29</xdr:row>
      <xdr:rowOff>121539</xdr:rowOff>
    </xdr:from>
    <xdr:to>
      <xdr:col>6</xdr:col>
      <xdr:colOff>600075</xdr:colOff>
      <xdr:row>29</xdr:row>
      <xdr:rowOff>121539</xdr:rowOff>
    </xdr:to>
    <xdr:cxnSp macro="">
      <xdr:nvCxnSpPr>
        <xdr:cNvPr id="60" name="直線コネクタ 59"/>
        <xdr:cNvCxnSpPr/>
      </xdr:nvCxnSpPr>
      <xdr:spPr>
        <a:xfrm>
          <a:off x="4546600" y="50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142659</xdr:rowOff>
    </xdr:from>
    <xdr:to>
      <xdr:col>6</xdr:col>
      <xdr:colOff>511175</xdr:colOff>
      <xdr:row>34</xdr:row>
      <xdr:rowOff>18999</xdr:rowOff>
    </xdr:to>
    <xdr:cxnSp macro="">
      <xdr:nvCxnSpPr>
        <xdr:cNvPr id="61" name="直線コネクタ 60"/>
        <xdr:cNvCxnSpPr/>
      </xdr:nvCxnSpPr>
      <xdr:spPr>
        <a:xfrm>
          <a:off x="3797300" y="5800509"/>
          <a:ext cx="8382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82389</xdr:rowOff>
    </xdr:from>
    <xdr:ext cx="534377" cy="259045"/>
    <xdr:sp macro="" textlink="">
      <xdr:nvSpPr>
        <xdr:cNvPr id="62" name="人件費平均値テキスト"/>
        <xdr:cNvSpPr txBox="1"/>
      </xdr:nvSpPr>
      <xdr:spPr>
        <a:xfrm>
          <a:off x="4686300" y="5911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88,814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103962</xdr:rowOff>
    </xdr:from>
    <xdr:to>
      <xdr:col>6</xdr:col>
      <xdr:colOff>561975</xdr:colOff>
      <xdr:row>35</xdr:row>
      <xdr:rowOff>34112</xdr:rowOff>
    </xdr:to>
    <xdr:sp macro="" textlink="">
      <xdr:nvSpPr>
        <xdr:cNvPr id="63" name="フローチャート : 判断 62"/>
        <xdr:cNvSpPr/>
      </xdr:nvSpPr>
      <xdr:spPr>
        <a:xfrm>
          <a:off x="45847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97765</xdr:rowOff>
    </xdr:from>
    <xdr:to>
      <xdr:col>5</xdr:col>
      <xdr:colOff>358775</xdr:colOff>
      <xdr:row>33</xdr:row>
      <xdr:rowOff>142659</xdr:rowOff>
    </xdr:to>
    <xdr:cxnSp macro="">
      <xdr:nvCxnSpPr>
        <xdr:cNvPr id="64" name="直線コネクタ 63"/>
        <xdr:cNvCxnSpPr/>
      </xdr:nvCxnSpPr>
      <xdr:spPr>
        <a:xfrm>
          <a:off x="2908300" y="575561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106959</xdr:rowOff>
    </xdr:from>
    <xdr:to>
      <xdr:col>5</xdr:col>
      <xdr:colOff>409575</xdr:colOff>
      <xdr:row>35</xdr:row>
      <xdr:rowOff>37109</xdr:rowOff>
    </xdr:to>
    <xdr:sp macro="" textlink="">
      <xdr:nvSpPr>
        <xdr:cNvPr id="65" name="フローチャート : 判断 64"/>
        <xdr:cNvSpPr/>
      </xdr:nvSpPr>
      <xdr:spPr>
        <a:xfrm>
          <a:off x="3746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28236</xdr:rowOff>
    </xdr:from>
    <xdr:ext cx="534377" cy="259045"/>
    <xdr:sp macro="" textlink="">
      <xdr:nvSpPr>
        <xdr:cNvPr id="66" name="テキスト ボックス 65"/>
        <xdr:cNvSpPr txBox="1"/>
      </xdr:nvSpPr>
      <xdr:spPr>
        <a:xfrm>
          <a:off x="3530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88,578</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97765</xdr:rowOff>
    </xdr:from>
    <xdr:to>
      <xdr:col>4</xdr:col>
      <xdr:colOff>155575</xdr:colOff>
      <xdr:row>33</xdr:row>
      <xdr:rowOff>129756</xdr:rowOff>
    </xdr:to>
    <xdr:cxnSp macro="">
      <xdr:nvCxnSpPr>
        <xdr:cNvPr id="67" name="直線コネクタ 66"/>
        <xdr:cNvCxnSpPr/>
      </xdr:nvCxnSpPr>
      <xdr:spPr>
        <a:xfrm flipV="1">
          <a:off x="2019300" y="5755615"/>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161951</xdr:rowOff>
    </xdr:from>
    <xdr:to>
      <xdr:col>4</xdr:col>
      <xdr:colOff>206375</xdr:colOff>
      <xdr:row>35</xdr:row>
      <xdr:rowOff>92101</xdr:rowOff>
    </xdr:to>
    <xdr:sp macro="" textlink="">
      <xdr:nvSpPr>
        <xdr:cNvPr id="68" name="フローチャート : 判断 67"/>
        <xdr:cNvSpPr/>
      </xdr:nvSpPr>
      <xdr:spPr>
        <a:xfrm>
          <a:off x="2857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83228</xdr:rowOff>
    </xdr:from>
    <xdr:ext cx="534377" cy="259045"/>
    <xdr:sp macro="" textlink="">
      <xdr:nvSpPr>
        <xdr:cNvPr id="69" name="テキスト ボックス 68"/>
        <xdr:cNvSpPr txBox="1"/>
      </xdr:nvSpPr>
      <xdr:spPr>
        <a:xfrm>
          <a:off x="2641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84,248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129756</xdr:rowOff>
    </xdr:from>
    <xdr:to>
      <xdr:col>2</xdr:col>
      <xdr:colOff>638175</xdr:colOff>
      <xdr:row>33</xdr:row>
      <xdr:rowOff>144069</xdr:rowOff>
    </xdr:to>
    <xdr:cxnSp macro="">
      <xdr:nvCxnSpPr>
        <xdr:cNvPr id="70" name="直線コネクタ 69"/>
        <xdr:cNvCxnSpPr/>
      </xdr:nvCxnSpPr>
      <xdr:spPr>
        <a:xfrm flipV="1">
          <a:off x="1130300" y="5787606"/>
          <a:ext cx="889000" cy="1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4191</xdr:rowOff>
    </xdr:from>
    <xdr:to>
      <xdr:col>3</xdr:col>
      <xdr:colOff>3175</xdr:colOff>
      <xdr:row>35</xdr:row>
      <xdr:rowOff>105791</xdr:rowOff>
    </xdr:to>
    <xdr:sp macro="" textlink="">
      <xdr:nvSpPr>
        <xdr:cNvPr id="71" name="フローチャート : 判断 70"/>
        <xdr:cNvSpPr/>
      </xdr:nvSpPr>
      <xdr:spPr>
        <a:xfrm>
          <a:off x="1968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96918</xdr:rowOff>
    </xdr:from>
    <xdr:ext cx="534377" cy="259045"/>
    <xdr:sp macro="" textlink="">
      <xdr:nvSpPr>
        <xdr:cNvPr id="72" name="テキスト ボックス 71"/>
        <xdr:cNvSpPr txBox="1"/>
      </xdr:nvSpPr>
      <xdr:spPr>
        <a:xfrm>
          <a:off x="1752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83,170</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154064</xdr:rowOff>
    </xdr:from>
    <xdr:to>
      <xdr:col>1</xdr:col>
      <xdr:colOff>485775</xdr:colOff>
      <xdr:row>35</xdr:row>
      <xdr:rowOff>84214</xdr:rowOff>
    </xdr:to>
    <xdr:sp macro="" textlink="">
      <xdr:nvSpPr>
        <xdr:cNvPr id="73" name="フローチャート : 判断 72"/>
        <xdr:cNvSpPr/>
      </xdr:nvSpPr>
      <xdr:spPr>
        <a:xfrm>
          <a:off x="1079500" y="59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75341</xdr:rowOff>
    </xdr:from>
    <xdr:ext cx="534377" cy="259045"/>
    <xdr:sp macro="" textlink="">
      <xdr:nvSpPr>
        <xdr:cNvPr id="74" name="テキスト ボックス 73"/>
        <xdr:cNvSpPr txBox="1"/>
      </xdr:nvSpPr>
      <xdr:spPr>
        <a:xfrm>
          <a:off x="863111" y="607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84,869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139649</xdr:rowOff>
    </xdr:from>
    <xdr:to>
      <xdr:col>6</xdr:col>
      <xdr:colOff>561975</xdr:colOff>
      <xdr:row>34</xdr:row>
      <xdr:rowOff>69799</xdr:rowOff>
    </xdr:to>
    <xdr:sp macro="" textlink="">
      <xdr:nvSpPr>
        <xdr:cNvPr id="80" name="円/楕円 79"/>
        <xdr:cNvSpPr/>
      </xdr:nvSpPr>
      <xdr:spPr>
        <a:xfrm>
          <a:off x="4584700" y="57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162526</xdr:rowOff>
    </xdr:from>
    <xdr:ext cx="534377" cy="259045"/>
    <xdr:sp macro="" textlink="">
      <xdr:nvSpPr>
        <xdr:cNvPr id="81" name="人件費該当値テキスト"/>
        <xdr:cNvSpPr txBox="1"/>
      </xdr:nvSpPr>
      <xdr:spPr>
        <a:xfrm>
          <a:off x="4686300" y="564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99,504</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91859</xdr:rowOff>
    </xdr:from>
    <xdr:to>
      <xdr:col>5</xdr:col>
      <xdr:colOff>409575</xdr:colOff>
      <xdr:row>34</xdr:row>
      <xdr:rowOff>22009</xdr:rowOff>
    </xdr:to>
    <xdr:sp macro="" textlink="">
      <xdr:nvSpPr>
        <xdr:cNvPr id="82" name="円/楕円 81"/>
        <xdr:cNvSpPr/>
      </xdr:nvSpPr>
      <xdr:spPr>
        <a:xfrm>
          <a:off x="3746500" y="5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32</xdr:row>
      <xdr:rowOff>38536</xdr:rowOff>
    </xdr:from>
    <xdr:ext cx="599010" cy="259045"/>
    <xdr:sp macro="" textlink="">
      <xdr:nvSpPr>
        <xdr:cNvPr id="83" name="テキスト ボックス 82"/>
        <xdr:cNvSpPr txBox="1"/>
      </xdr:nvSpPr>
      <xdr:spPr>
        <a:xfrm>
          <a:off x="3497794" y="5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103,267</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46965</xdr:rowOff>
    </xdr:from>
    <xdr:to>
      <xdr:col>4</xdr:col>
      <xdr:colOff>206375</xdr:colOff>
      <xdr:row>33</xdr:row>
      <xdr:rowOff>148565</xdr:rowOff>
    </xdr:to>
    <xdr:sp macro="" textlink="">
      <xdr:nvSpPr>
        <xdr:cNvPr id="84" name="円/楕円 83"/>
        <xdr:cNvSpPr/>
      </xdr:nvSpPr>
      <xdr:spPr>
        <a:xfrm>
          <a:off x="2857500" y="57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165092</xdr:rowOff>
    </xdr:from>
    <xdr:ext cx="599010" cy="259045"/>
    <xdr:sp macro="" textlink="">
      <xdr:nvSpPr>
        <xdr:cNvPr id="85" name="テキスト ボックス 84"/>
        <xdr:cNvSpPr txBox="1"/>
      </xdr:nvSpPr>
      <xdr:spPr>
        <a:xfrm>
          <a:off x="2608794" y="548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106,802</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78956</xdr:rowOff>
    </xdr:from>
    <xdr:to>
      <xdr:col>3</xdr:col>
      <xdr:colOff>3175</xdr:colOff>
      <xdr:row>34</xdr:row>
      <xdr:rowOff>9106</xdr:rowOff>
    </xdr:to>
    <xdr:sp macro="" textlink="">
      <xdr:nvSpPr>
        <xdr:cNvPr id="86" name="円/楕円 85"/>
        <xdr:cNvSpPr/>
      </xdr:nvSpPr>
      <xdr:spPr>
        <a:xfrm>
          <a:off x="19685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32</xdr:row>
      <xdr:rowOff>25633</xdr:rowOff>
    </xdr:from>
    <xdr:ext cx="599010" cy="259045"/>
    <xdr:sp macro="" textlink="">
      <xdr:nvSpPr>
        <xdr:cNvPr id="87" name="テキスト ボックス 86"/>
        <xdr:cNvSpPr txBox="1"/>
      </xdr:nvSpPr>
      <xdr:spPr>
        <a:xfrm>
          <a:off x="1719794" y="55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93269</xdr:rowOff>
    </xdr:from>
    <xdr:to>
      <xdr:col>1</xdr:col>
      <xdr:colOff>485775</xdr:colOff>
      <xdr:row>34</xdr:row>
      <xdr:rowOff>23419</xdr:rowOff>
    </xdr:to>
    <xdr:sp macro="" textlink="">
      <xdr:nvSpPr>
        <xdr:cNvPr id="88" name="円/楕円 87"/>
        <xdr:cNvSpPr/>
      </xdr:nvSpPr>
      <xdr:spPr>
        <a:xfrm>
          <a:off x="1079500" y="575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32</xdr:row>
      <xdr:rowOff>39946</xdr:rowOff>
    </xdr:from>
    <xdr:ext cx="599010" cy="259045"/>
    <xdr:sp macro="" textlink="">
      <xdr:nvSpPr>
        <xdr:cNvPr id="89" name="テキスト ボックス 88"/>
        <xdr:cNvSpPr txBox="1"/>
      </xdr:nvSpPr>
      <xdr:spPr>
        <a:xfrm>
          <a:off x="830794" y="5526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103,156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47498</xdr:rowOff>
    </xdr:from>
    <xdr:to>
      <xdr:col>6</xdr:col>
      <xdr:colOff>510540</xdr:colOff>
      <xdr:row>58</xdr:row>
      <xdr:rowOff>142799</xdr:rowOff>
    </xdr:to>
    <xdr:cxnSp macro="">
      <xdr:nvCxnSpPr>
        <xdr:cNvPr id="114" name="直線コネクタ 113"/>
        <xdr:cNvCxnSpPr/>
      </xdr:nvCxnSpPr>
      <xdr:spPr>
        <a:xfrm flipV="1">
          <a:off x="4633595" y="8791448"/>
          <a:ext cx="1270" cy="1295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146626</xdr:rowOff>
    </xdr:from>
    <xdr:ext cx="534377" cy="259045"/>
    <xdr:sp macro="" textlink="">
      <xdr:nvSpPr>
        <xdr:cNvPr id="115" name="物件費最小値テキスト"/>
        <xdr:cNvSpPr txBox="1"/>
      </xdr:nvSpPr>
      <xdr:spPr>
        <a:xfrm>
          <a:off x="4686300" y="1009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35,756</a:t>
          </a:r>
          <a:endParaRPr kumimoji="1" lang="ja-JP" altLang="en-US" sz="1000" b="1">
            <a:latin typeface="ＭＳ Ｐゴシック"/>
          </a:endParaRPr>
        </a:p>
      </xdr:txBody>
    </xdr:sp>
    <xdr:clientData/>
  </xdr:oneCellAnchor>
  <xdr:twoCellAnchor>
    <xdr:from>
      <xdr:col>6</xdr:col>
      <xdr:colOff>422275</xdr:colOff>
      <xdr:row>58</xdr:row>
      <xdr:rowOff>142799</xdr:rowOff>
    </xdr:from>
    <xdr:to>
      <xdr:col>6</xdr:col>
      <xdr:colOff>600075</xdr:colOff>
      <xdr:row>58</xdr:row>
      <xdr:rowOff>142799</xdr:rowOff>
    </xdr:to>
    <xdr:cxnSp macro="">
      <xdr:nvCxnSpPr>
        <xdr:cNvPr id="116" name="直線コネクタ 115"/>
        <xdr:cNvCxnSpPr/>
      </xdr:nvCxnSpPr>
      <xdr:spPr>
        <a:xfrm>
          <a:off x="4546600" y="1008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165625</xdr:rowOff>
    </xdr:from>
    <xdr:ext cx="599010" cy="259045"/>
    <xdr:sp macro="" textlink="">
      <xdr:nvSpPr>
        <xdr:cNvPr id="117" name="物件費最大値テキスト"/>
        <xdr:cNvSpPr txBox="1"/>
      </xdr:nvSpPr>
      <xdr:spPr>
        <a:xfrm>
          <a:off x="4686300" y="856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137,760</a:t>
          </a:r>
          <a:endParaRPr kumimoji="1" lang="ja-JP" altLang="en-US" sz="1000" b="1">
            <a:latin typeface="ＭＳ Ｐゴシック"/>
          </a:endParaRPr>
        </a:p>
      </xdr:txBody>
    </xdr:sp>
    <xdr:clientData/>
  </xdr:oneCellAnchor>
  <xdr:twoCellAnchor>
    <xdr:from>
      <xdr:col>6</xdr:col>
      <xdr:colOff>422275</xdr:colOff>
      <xdr:row>51</xdr:row>
      <xdr:rowOff>47498</xdr:rowOff>
    </xdr:from>
    <xdr:to>
      <xdr:col>6</xdr:col>
      <xdr:colOff>600075</xdr:colOff>
      <xdr:row>51</xdr:row>
      <xdr:rowOff>47498</xdr:rowOff>
    </xdr:to>
    <xdr:cxnSp macro="">
      <xdr:nvCxnSpPr>
        <xdr:cNvPr id="118" name="直線コネクタ 117"/>
        <xdr:cNvCxnSpPr/>
      </xdr:nvCxnSpPr>
      <xdr:spPr>
        <a:xfrm>
          <a:off x="4546600" y="879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160451</xdr:rowOff>
    </xdr:from>
    <xdr:to>
      <xdr:col>6</xdr:col>
      <xdr:colOff>511175</xdr:colOff>
      <xdr:row>55</xdr:row>
      <xdr:rowOff>83820</xdr:rowOff>
    </xdr:to>
    <xdr:cxnSp macro="">
      <xdr:nvCxnSpPr>
        <xdr:cNvPr id="119" name="直線コネクタ 118"/>
        <xdr:cNvCxnSpPr/>
      </xdr:nvCxnSpPr>
      <xdr:spPr>
        <a:xfrm flipV="1">
          <a:off x="3797300" y="9418751"/>
          <a:ext cx="8382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78986</xdr:rowOff>
    </xdr:from>
    <xdr:ext cx="534377" cy="259045"/>
    <xdr:sp macro="" textlink="">
      <xdr:nvSpPr>
        <xdr:cNvPr id="120" name="物件費平均値テキスト"/>
        <xdr:cNvSpPr txBox="1"/>
      </xdr:nvSpPr>
      <xdr:spPr>
        <a:xfrm>
          <a:off x="4686300" y="9508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75,582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100559</xdr:rowOff>
    </xdr:from>
    <xdr:to>
      <xdr:col>6</xdr:col>
      <xdr:colOff>561975</xdr:colOff>
      <xdr:row>56</xdr:row>
      <xdr:rowOff>30709</xdr:rowOff>
    </xdr:to>
    <xdr:sp macro="" textlink="">
      <xdr:nvSpPr>
        <xdr:cNvPr id="121" name="フローチャート : 判断 120"/>
        <xdr:cNvSpPr/>
      </xdr:nvSpPr>
      <xdr:spPr>
        <a:xfrm>
          <a:off x="45847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83820</xdr:rowOff>
    </xdr:from>
    <xdr:to>
      <xdr:col>5</xdr:col>
      <xdr:colOff>358775</xdr:colOff>
      <xdr:row>56</xdr:row>
      <xdr:rowOff>3061</xdr:rowOff>
    </xdr:to>
    <xdr:cxnSp macro="">
      <xdr:nvCxnSpPr>
        <xdr:cNvPr id="122" name="直線コネクタ 121"/>
        <xdr:cNvCxnSpPr/>
      </xdr:nvCxnSpPr>
      <xdr:spPr>
        <a:xfrm flipV="1">
          <a:off x="2908300" y="9513570"/>
          <a:ext cx="889000" cy="9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635</xdr:rowOff>
    </xdr:from>
    <xdr:to>
      <xdr:col>5</xdr:col>
      <xdr:colOff>409575</xdr:colOff>
      <xdr:row>56</xdr:row>
      <xdr:rowOff>102235</xdr:rowOff>
    </xdr:to>
    <xdr:sp macro="" textlink="">
      <xdr:nvSpPr>
        <xdr:cNvPr id="123" name="フローチャート : 判断 122"/>
        <xdr:cNvSpPr/>
      </xdr:nvSpPr>
      <xdr:spPr>
        <a:xfrm>
          <a:off x="3746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93362</xdr:rowOff>
    </xdr:from>
    <xdr:ext cx="534377" cy="259045"/>
    <xdr:sp macro="" textlink="">
      <xdr:nvSpPr>
        <xdr:cNvPr id="124" name="テキスト ボックス 123"/>
        <xdr:cNvSpPr txBox="1"/>
      </xdr:nvSpPr>
      <xdr:spPr>
        <a:xfrm>
          <a:off x="3530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69,950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3061</xdr:rowOff>
    </xdr:from>
    <xdr:to>
      <xdr:col>4</xdr:col>
      <xdr:colOff>155575</xdr:colOff>
      <xdr:row>56</xdr:row>
      <xdr:rowOff>77750</xdr:rowOff>
    </xdr:to>
    <xdr:cxnSp macro="">
      <xdr:nvCxnSpPr>
        <xdr:cNvPr id="125" name="直線コネクタ 124"/>
        <xdr:cNvCxnSpPr/>
      </xdr:nvCxnSpPr>
      <xdr:spPr>
        <a:xfrm flipV="1">
          <a:off x="2019300" y="9604261"/>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22581</xdr:rowOff>
    </xdr:from>
    <xdr:to>
      <xdr:col>4</xdr:col>
      <xdr:colOff>206375</xdr:colOff>
      <xdr:row>56</xdr:row>
      <xdr:rowOff>124181</xdr:rowOff>
    </xdr:to>
    <xdr:sp macro="" textlink="">
      <xdr:nvSpPr>
        <xdr:cNvPr id="126" name="フローチャート : 判断 125"/>
        <xdr:cNvSpPr/>
      </xdr:nvSpPr>
      <xdr:spPr>
        <a:xfrm>
          <a:off x="2857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115308</xdr:rowOff>
    </xdr:from>
    <xdr:ext cx="534377" cy="259045"/>
    <xdr:sp macro="" textlink="">
      <xdr:nvSpPr>
        <xdr:cNvPr id="127" name="テキスト ボックス 126"/>
        <xdr:cNvSpPr txBox="1"/>
      </xdr:nvSpPr>
      <xdr:spPr>
        <a:xfrm>
          <a:off x="2641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68,222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77750</xdr:rowOff>
    </xdr:from>
    <xdr:to>
      <xdr:col>2</xdr:col>
      <xdr:colOff>638175</xdr:colOff>
      <xdr:row>56</xdr:row>
      <xdr:rowOff>97180</xdr:rowOff>
    </xdr:to>
    <xdr:cxnSp macro="">
      <xdr:nvCxnSpPr>
        <xdr:cNvPr id="128" name="直線コネクタ 127"/>
        <xdr:cNvCxnSpPr/>
      </xdr:nvCxnSpPr>
      <xdr:spPr>
        <a:xfrm flipV="1">
          <a:off x="1130300" y="9678950"/>
          <a:ext cx="889000" cy="1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43256</xdr:rowOff>
    </xdr:from>
    <xdr:to>
      <xdr:col>3</xdr:col>
      <xdr:colOff>3175</xdr:colOff>
      <xdr:row>56</xdr:row>
      <xdr:rowOff>144856</xdr:rowOff>
    </xdr:to>
    <xdr:sp macro="" textlink="">
      <xdr:nvSpPr>
        <xdr:cNvPr id="129" name="フローチャート : 判断 128"/>
        <xdr:cNvSpPr/>
      </xdr:nvSpPr>
      <xdr:spPr>
        <a:xfrm>
          <a:off x="1968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135983</xdr:rowOff>
    </xdr:from>
    <xdr:ext cx="534377" cy="259045"/>
    <xdr:sp macro="" textlink="">
      <xdr:nvSpPr>
        <xdr:cNvPr id="130" name="テキスト ボックス 129"/>
        <xdr:cNvSpPr txBox="1"/>
      </xdr:nvSpPr>
      <xdr:spPr>
        <a:xfrm>
          <a:off x="1752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66,594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40145</xdr:rowOff>
    </xdr:from>
    <xdr:to>
      <xdr:col>1</xdr:col>
      <xdr:colOff>485775</xdr:colOff>
      <xdr:row>56</xdr:row>
      <xdr:rowOff>141745</xdr:rowOff>
    </xdr:to>
    <xdr:sp macro="" textlink="">
      <xdr:nvSpPr>
        <xdr:cNvPr id="131" name="フローチャート : 判断 130"/>
        <xdr:cNvSpPr/>
      </xdr:nvSpPr>
      <xdr:spPr>
        <a:xfrm>
          <a:off x="1079500" y="964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158272</xdr:rowOff>
    </xdr:from>
    <xdr:ext cx="534377" cy="259045"/>
    <xdr:sp macro="" textlink="">
      <xdr:nvSpPr>
        <xdr:cNvPr id="132" name="テキスト ボックス 131"/>
        <xdr:cNvSpPr txBox="1"/>
      </xdr:nvSpPr>
      <xdr:spPr>
        <a:xfrm>
          <a:off x="863111" y="94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66,839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109651</xdr:rowOff>
    </xdr:from>
    <xdr:to>
      <xdr:col>6</xdr:col>
      <xdr:colOff>561975</xdr:colOff>
      <xdr:row>55</xdr:row>
      <xdr:rowOff>39801</xdr:rowOff>
    </xdr:to>
    <xdr:sp macro="" textlink="">
      <xdr:nvSpPr>
        <xdr:cNvPr id="138" name="円/楕円 137"/>
        <xdr:cNvSpPr/>
      </xdr:nvSpPr>
      <xdr:spPr>
        <a:xfrm>
          <a:off x="4584700" y="93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132528</xdr:rowOff>
    </xdr:from>
    <xdr:ext cx="534377" cy="259045"/>
    <xdr:sp macro="" textlink="">
      <xdr:nvSpPr>
        <xdr:cNvPr id="139" name="物件費該当値テキスト"/>
        <xdr:cNvSpPr txBox="1"/>
      </xdr:nvSpPr>
      <xdr:spPr>
        <a:xfrm>
          <a:off x="4686300" y="92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88,366</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33020</xdr:rowOff>
    </xdr:from>
    <xdr:to>
      <xdr:col>5</xdr:col>
      <xdr:colOff>409575</xdr:colOff>
      <xdr:row>55</xdr:row>
      <xdr:rowOff>134620</xdr:rowOff>
    </xdr:to>
    <xdr:sp macro="" textlink="">
      <xdr:nvSpPr>
        <xdr:cNvPr id="140" name="円/楕円 139"/>
        <xdr:cNvSpPr/>
      </xdr:nvSpPr>
      <xdr:spPr>
        <a:xfrm>
          <a:off x="3746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151147</xdr:rowOff>
    </xdr:from>
    <xdr:ext cx="534377" cy="259045"/>
    <xdr:sp macro="" textlink="">
      <xdr:nvSpPr>
        <xdr:cNvPr id="141" name="テキスト ボックス 140"/>
        <xdr:cNvSpPr txBox="1"/>
      </xdr:nvSpPr>
      <xdr:spPr>
        <a:xfrm>
          <a:off x="3530111" y="92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80,900</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123711</xdr:rowOff>
    </xdr:from>
    <xdr:to>
      <xdr:col>4</xdr:col>
      <xdr:colOff>206375</xdr:colOff>
      <xdr:row>56</xdr:row>
      <xdr:rowOff>53861</xdr:rowOff>
    </xdr:to>
    <xdr:sp macro="" textlink="">
      <xdr:nvSpPr>
        <xdr:cNvPr id="142" name="円/楕円 141"/>
        <xdr:cNvSpPr/>
      </xdr:nvSpPr>
      <xdr:spPr>
        <a:xfrm>
          <a:off x="2857500" y="95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70388</xdr:rowOff>
    </xdr:from>
    <xdr:ext cx="534377" cy="259045"/>
    <xdr:sp macro="" textlink="">
      <xdr:nvSpPr>
        <xdr:cNvPr id="143" name="テキスト ボックス 142"/>
        <xdr:cNvSpPr txBox="1"/>
      </xdr:nvSpPr>
      <xdr:spPr>
        <a:xfrm>
          <a:off x="2641111" y="93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73,759</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26950</xdr:rowOff>
    </xdr:from>
    <xdr:to>
      <xdr:col>3</xdr:col>
      <xdr:colOff>3175</xdr:colOff>
      <xdr:row>56</xdr:row>
      <xdr:rowOff>128550</xdr:rowOff>
    </xdr:to>
    <xdr:sp macro="" textlink="">
      <xdr:nvSpPr>
        <xdr:cNvPr id="144" name="円/楕円 143"/>
        <xdr:cNvSpPr/>
      </xdr:nvSpPr>
      <xdr:spPr>
        <a:xfrm>
          <a:off x="1968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145077</xdr:rowOff>
    </xdr:from>
    <xdr:ext cx="534377" cy="259045"/>
    <xdr:sp macro="" textlink="">
      <xdr:nvSpPr>
        <xdr:cNvPr id="145" name="テキスト ボックス 144"/>
        <xdr:cNvSpPr txBox="1"/>
      </xdr:nvSpPr>
      <xdr:spPr>
        <a:xfrm>
          <a:off x="1752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67,878</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46380</xdr:rowOff>
    </xdr:from>
    <xdr:to>
      <xdr:col>1</xdr:col>
      <xdr:colOff>485775</xdr:colOff>
      <xdr:row>56</xdr:row>
      <xdr:rowOff>147980</xdr:rowOff>
    </xdr:to>
    <xdr:sp macro="" textlink="">
      <xdr:nvSpPr>
        <xdr:cNvPr id="146" name="円/楕円 145"/>
        <xdr:cNvSpPr/>
      </xdr:nvSpPr>
      <xdr:spPr>
        <a:xfrm>
          <a:off x="1079500" y="96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139107</xdr:rowOff>
    </xdr:from>
    <xdr:ext cx="534377" cy="259045"/>
    <xdr:sp macro="" textlink="">
      <xdr:nvSpPr>
        <xdr:cNvPr id="147" name="テキスト ボックス 146"/>
        <xdr:cNvSpPr txBox="1"/>
      </xdr:nvSpPr>
      <xdr:spPr>
        <a:xfrm>
          <a:off x="863111" y="974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4,090</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17595</xdr:rowOff>
    </xdr:from>
    <xdr:to>
      <xdr:col>6</xdr:col>
      <xdr:colOff>510540</xdr:colOff>
      <xdr:row>79</xdr:row>
      <xdr:rowOff>96723</xdr:rowOff>
    </xdr:to>
    <xdr:cxnSp macro="">
      <xdr:nvCxnSpPr>
        <xdr:cNvPr id="173" name="直線コネクタ 172"/>
        <xdr:cNvCxnSpPr/>
      </xdr:nvCxnSpPr>
      <xdr:spPr>
        <a:xfrm flipV="1">
          <a:off x="4633595" y="12019095"/>
          <a:ext cx="1270" cy="1622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100550</xdr:rowOff>
    </xdr:from>
    <xdr:ext cx="313932" cy="259045"/>
    <xdr:sp macro="" textlink="">
      <xdr:nvSpPr>
        <xdr:cNvPr id="174" name="維持補修費最小値テキスト"/>
        <xdr:cNvSpPr txBox="1"/>
      </xdr:nvSpPr>
      <xdr:spPr>
        <a:xfrm>
          <a:off x="4686300" y="136451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6</xdr:col>
      <xdr:colOff>422275</xdr:colOff>
      <xdr:row>79</xdr:row>
      <xdr:rowOff>96723</xdr:rowOff>
    </xdr:from>
    <xdr:to>
      <xdr:col>6</xdr:col>
      <xdr:colOff>600075</xdr:colOff>
      <xdr:row>79</xdr:row>
      <xdr:rowOff>96723</xdr:rowOff>
    </xdr:to>
    <xdr:cxnSp macro="">
      <xdr:nvCxnSpPr>
        <xdr:cNvPr id="175" name="直線コネクタ 174"/>
        <xdr:cNvCxnSpPr/>
      </xdr:nvCxnSpPr>
      <xdr:spPr>
        <a:xfrm>
          <a:off x="4546600" y="13641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135722</xdr:rowOff>
    </xdr:from>
    <xdr:ext cx="534377" cy="259045"/>
    <xdr:sp macro="" textlink="">
      <xdr:nvSpPr>
        <xdr:cNvPr id="176" name="維持補修費最大値テキスト"/>
        <xdr:cNvSpPr txBox="1"/>
      </xdr:nvSpPr>
      <xdr:spPr>
        <a:xfrm>
          <a:off x="4686300" y="1179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49,739</a:t>
          </a:r>
          <a:endParaRPr kumimoji="1" lang="ja-JP" altLang="en-US" sz="1000" b="1">
            <a:latin typeface="ＭＳ Ｐゴシック"/>
          </a:endParaRPr>
        </a:p>
      </xdr:txBody>
    </xdr:sp>
    <xdr:clientData/>
  </xdr:oneCellAnchor>
  <xdr:twoCellAnchor>
    <xdr:from>
      <xdr:col>6</xdr:col>
      <xdr:colOff>422275</xdr:colOff>
      <xdr:row>70</xdr:row>
      <xdr:rowOff>17595</xdr:rowOff>
    </xdr:from>
    <xdr:to>
      <xdr:col>6</xdr:col>
      <xdr:colOff>600075</xdr:colOff>
      <xdr:row>70</xdr:row>
      <xdr:rowOff>17595</xdr:rowOff>
    </xdr:to>
    <xdr:cxnSp macro="">
      <xdr:nvCxnSpPr>
        <xdr:cNvPr id="177" name="直線コネクタ 176"/>
        <xdr:cNvCxnSpPr/>
      </xdr:nvCxnSpPr>
      <xdr:spPr>
        <a:xfrm>
          <a:off x="4546600" y="12019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118864</xdr:rowOff>
    </xdr:from>
    <xdr:to>
      <xdr:col>6</xdr:col>
      <xdr:colOff>511175</xdr:colOff>
      <xdr:row>77</xdr:row>
      <xdr:rowOff>5904</xdr:rowOff>
    </xdr:to>
    <xdr:cxnSp macro="">
      <xdr:nvCxnSpPr>
        <xdr:cNvPr id="178" name="直線コネクタ 177"/>
        <xdr:cNvCxnSpPr/>
      </xdr:nvCxnSpPr>
      <xdr:spPr>
        <a:xfrm>
          <a:off x="3797300" y="13149064"/>
          <a:ext cx="838200" cy="5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134013</xdr:rowOff>
    </xdr:from>
    <xdr:ext cx="469744" cy="259045"/>
    <xdr:sp macro="" textlink="">
      <xdr:nvSpPr>
        <xdr:cNvPr id="179"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7,208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155586</xdr:rowOff>
    </xdr:from>
    <xdr:to>
      <xdr:col>6</xdr:col>
      <xdr:colOff>561975</xdr:colOff>
      <xdr:row>78</xdr:row>
      <xdr:rowOff>85736</xdr:rowOff>
    </xdr:to>
    <xdr:sp macro="" textlink="">
      <xdr:nvSpPr>
        <xdr:cNvPr id="180" name="フローチャート : 判断 179"/>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118864</xdr:rowOff>
    </xdr:from>
    <xdr:to>
      <xdr:col>5</xdr:col>
      <xdr:colOff>358775</xdr:colOff>
      <xdr:row>77</xdr:row>
      <xdr:rowOff>104039</xdr:rowOff>
    </xdr:to>
    <xdr:cxnSp macro="">
      <xdr:nvCxnSpPr>
        <xdr:cNvPr id="181" name="直線コネクタ 180"/>
        <xdr:cNvCxnSpPr/>
      </xdr:nvCxnSpPr>
      <xdr:spPr>
        <a:xfrm flipV="1">
          <a:off x="2908300" y="13149064"/>
          <a:ext cx="889000" cy="15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21724</xdr:rowOff>
    </xdr:from>
    <xdr:to>
      <xdr:col>5</xdr:col>
      <xdr:colOff>409575</xdr:colOff>
      <xdr:row>78</xdr:row>
      <xdr:rowOff>123324</xdr:rowOff>
    </xdr:to>
    <xdr:sp macro="" textlink="">
      <xdr:nvSpPr>
        <xdr:cNvPr id="182" name="フローチャート : 判断 181"/>
        <xdr:cNvSpPr/>
      </xdr:nvSpPr>
      <xdr:spPr>
        <a:xfrm>
          <a:off x="3746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114451</xdr:rowOff>
    </xdr:from>
    <xdr:ext cx="469744" cy="259045"/>
    <xdr:sp macro="" textlink="">
      <xdr:nvSpPr>
        <xdr:cNvPr id="183" name="テキスト ボックス 182"/>
        <xdr:cNvSpPr txBox="1"/>
      </xdr:nvSpPr>
      <xdr:spPr>
        <a:xfrm>
          <a:off x="3562427" y="134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6,057</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104039</xdr:rowOff>
    </xdr:from>
    <xdr:to>
      <xdr:col>4</xdr:col>
      <xdr:colOff>155575</xdr:colOff>
      <xdr:row>77</xdr:row>
      <xdr:rowOff>112757</xdr:rowOff>
    </xdr:to>
    <xdr:cxnSp macro="">
      <xdr:nvCxnSpPr>
        <xdr:cNvPr id="184" name="直線コネクタ 183"/>
        <xdr:cNvCxnSpPr/>
      </xdr:nvCxnSpPr>
      <xdr:spPr>
        <a:xfrm flipV="1">
          <a:off x="2019300" y="13305689"/>
          <a:ext cx="889000" cy="8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168811</xdr:rowOff>
    </xdr:from>
    <xdr:to>
      <xdr:col>4</xdr:col>
      <xdr:colOff>206375</xdr:colOff>
      <xdr:row>78</xdr:row>
      <xdr:rowOff>98961</xdr:rowOff>
    </xdr:to>
    <xdr:sp macro="" textlink="">
      <xdr:nvSpPr>
        <xdr:cNvPr id="185" name="フローチャート : 判断 184"/>
        <xdr:cNvSpPr/>
      </xdr:nvSpPr>
      <xdr:spPr>
        <a:xfrm>
          <a:off x="2857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90088</xdr:rowOff>
    </xdr:from>
    <xdr:ext cx="469744" cy="259045"/>
    <xdr:sp macro="" textlink="">
      <xdr:nvSpPr>
        <xdr:cNvPr id="186" name="テキスト ボックス 185"/>
        <xdr:cNvSpPr txBox="1"/>
      </xdr:nvSpPr>
      <xdr:spPr>
        <a:xfrm>
          <a:off x="2673427" y="1346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6,803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26543</xdr:rowOff>
    </xdr:from>
    <xdr:to>
      <xdr:col>2</xdr:col>
      <xdr:colOff>638175</xdr:colOff>
      <xdr:row>77</xdr:row>
      <xdr:rowOff>112757</xdr:rowOff>
    </xdr:to>
    <xdr:cxnSp macro="">
      <xdr:nvCxnSpPr>
        <xdr:cNvPr id="187" name="直線コネクタ 186"/>
        <xdr:cNvCxnSpPr/>
      </xdr:nvCxnSpPr>
      <xdr:spPr>
        <a:xfrm>
          <a:off x="1130300" y="13228193"/>
          <a:ext cx="889000" cy="8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22541</xdr:rowOff>
    </xdr:from>
    <xdr:to>
      <xdr:col>3</xdr:col>
      <xdr:colOff>3175</xdr:colOff>
      <xdr:row>78</xdr:row>
      <xdr:rowOff>124141</xdr:rowOff>
    </xdr:to>
    <xdr:sp macro="" textlink="">
      <xdr:nvSpPr>
        <xdr:cNvPr id="188" name="フローチャート : 判断 187"/>
        <xdr:cNvSpPr/>
      </xdr:nvSpPr>
      <xdr:spPr>
        <a:xfrm>
          <a:off x="1968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115268</xdr:rowOff>
    </xdr:from>
    <xdr:ext cx="469744" cy="259045"/>
    <xdr:sp macro="" textlink="">
      <xdr:nvSpPr>
        <xdr:cNvPr id="189" name="テキスト ボックス 188"/>
        <xdr:cNvSpPr txBox="1"/>
      </xdr:nvSpPr>
      <xdr:spPr>
        <a:xfrm>
          <a:off x="1784427" y="1348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6,032</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19927</xdr:rowOff>
    </xdr:from>
    <xdr:to>
      <xdr:col>1</xdr:col>
      <xdr:colOff>485775</xdr:colOff>
      <xdr:row>78</xdr:row>
      <xdr:rowOff>121527</xdr:rowOff>
    </xdr:to>
    <xdr:sp macro="" textlink="">
      <xdr:nvSpPr>
        <xdr:cNvPr id="190" name="フローチャート : 判断 189"/>
        <xdr:cNvSpPr/>
      </xdr:nvSpPr>
      <xdr:spPr>
        <a:xfrm>
          <a:off x="1079500" y="13393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112654</xdr:rowOff>
    </xdr:from>
    <xdr:ext cx="469744" cy="259045"/>
    <xdr:sp macro="" textlink="">
      <xdr:nvSpPr>
        <xdr:cNvPr id="191" name="テキスト ボックス 190"/>
        <xdr:cNvSpPr txBox="1"/>
      </xdr:nvSpPr>
      <xdr:spPr>
        <a:xfrm>
          <a:off x="895427" y="13485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126554</xdr:rowOff>
    </xdr:from>
    <xdr:to>
      <xdr:col>6</xdr:col>
      <xdr:colOff>561975</xdr:colOff>
      <xdr:row>77</xdr:row>
      <xdr:rowOff>56704</xdr:rowOff>
    </xdr:to>
    <xdr:sp macro="" textlink="">
      <xdr:nvSpPr>
        <xdr:cNvPr id="197" name="円/楕円 196"/>
        <xdr:cNvSpPr/>
      </xdr:nvSpPr>
      <xdr:spPr>
        <a:xfrm>
          <a:off x="4584700" y="1315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149431</xdr:rowOff>
    </xdr:from>
    <xdr:ext cx="534377" cy="259045"/>
    <xdr:sp macro="" textlink="">
      <xdr:nvSpPr>
        <xdr:cNvPr id="198" name="維持補修費該当値テキスト"/>
        <xdr:cNvSpPr txBox="1"/>
      </xdr:nvSpPr>
      <xdr:spPr>
        <a:xfrm>
          <a:off x="4686300" y="1300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13,347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68064</xdr:rowOff>
    </xdr:from>
    <xdr:to>
      <xdr:col>5</xdr:col>
      <xdr:colOff>409575</xdr:colOff>
      <xdr:row>76</xdr:row>
      <xdr:rowOff>169664</xdr:rowOff>
    </xdr:to>
    <xdr:sp macro="" textlink="">
      <xdr:nvSpPr>
        <xdr:cNvPr id="199" name="円/楕円 198"/>
        <xdr:cNvSpPr/>
      </xdr:nvSpPr>
      <xdr:spPr>
        <a:xfrm>
          <a:off x="3746500" y="1309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14742</xdr:rowOff>
    </xdr:from>
    <xdr:ext cx="534377" cy="259045"/>
    <xdr:sp macro="" textlink="">
      <xdr:nvSpPr>
        <xdr:cNvPr id="200" name="テキスト ボックス 199"/>
        <xdr:cNvSpPr txBox="1"/>
      </xdr:nvSpPr>
      <xdr:spPr>
        <a:xfrm>
          <a:off x="3530111" y="1287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53239</xdr:rowOff>
    </xdr:from>
    <xdr:to>
      <xdr:col>4</xdr:col>
      <xdr:colOff>206375</xdr:colOff>
      <xdr:row>77</xdr:row>
      <xdr:rowOff>154839</xdr:rowOff>
    </xdr:to>
    <xdr:sp macro="" textlink="">
      <xdr:nvSpPr>
        <xdr:cNvPr id="201" name="円/楕円 200"/>
        <xdr:cNvSpPr/>
      </xdr:nvSpPr>
      <xdr:spPr>
        <a:xfrm>
          <a:off x="2857500" y="1325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171366</xdr:rowOff>
    </xdr:from>
    <xdr:ext cx="534377" cy="259045"/>
    <xdr:sp macro="" textlink="">
      <xdr:nvSpPr>
        <xdr:cNvPr id="202" name="テキスト ボックス 201"/>
        <xdr:cNvSpPr txBox="1"/>
      </xdr:nvSpPr>
      <xdr:spPr>
        <a:xfrm>
          <a:off x="2641111" y="130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10,342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61957</xdr:rowOff>
    </xdr:from>
    <xdr:to>
      <xdr:col>3</xdr:col>
      <xdr:colOff>3175</xdr:colOff>
      <xdr:row>77</xdr:row>
      <xdr:rowOff>163557</xdr:rowOff>
    </xdr:to>
    <xdr:sp macro="" textlink="">
      <xdr:nvSpPr>
        <xdr:cNvPr id="203" name="円/楕円 202"/>
        <xdr:cNvSpPr/>
      </xdr:nvSpPr>
      <xdr:spPr>
        <a:xfrm>
          <a:off x="1968500" y="1326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8634</xdr:rowOff>
    </xdr:from>
    <xdr:ext cx="534377" cy="259045"/>
    <xdr:sp macro="" textlink="">
      <xdr:nvSpPr>
        <xdr:cNvPr id="204" name="テキスト ボックス 203"/>
        <xdr:cNvSpPr txBox="1"/>
      </xdr:nvSpPr>
      <xdr:spPr>
        <a:xfrm>
          <a:off x="1752111" y="1303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10,075</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147193</xdr:rowOff>
    </xdr:from>
    <xdr:to>
      <xdr:col>1</xdr:col>
      <xdr:colOff>485775</xdr:colOff>
      <xdr:row>77</xdr:row>
      <xdr:rowOff>77343</xdr:rowOff>
    </xdr:to>
    <xdr:sp macro="" textlink="">
      <xdr:nvSpPr>
        <xdr:cNvPr id="205" name="円/楕円 204"/>
        <xdr:cNvSpPr/>
      </xdr:nvSpPr>
      <xdr:spPr>
        <a:xfrm>
          <a:off x="1079500" y="1317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93870</xdr:rowOff>
    </xdr:from>
    <xdr:ext cx="534377" cy="259045"/>
    <xdr:sp macro="" textlink="">
      <xdr:nvSpPr>
        <xdr:cNvPr id="206" name="テキスト ボックス 205"/>
        <xdr:cNvSpPr txBox="1"/>
      </xdr:nvSpPr>
      <xdr:spPr>
        <a:xfrm>
          <a:off x="863111" y="1295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12,715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87,641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103787</xdr:rowOff>
    </xdr:from>
    <xdr:to>
      <xdr:col>6</xdr:col>
      <xdr:colOff>510540</xdr:colOff>
      <xdr:row>97</xdr:row>
      <xdr:rowOff>159305</xdr:rowOff>
    </xdr:to>
    <xdr:cxnSp macro="">
      <xdr:nvCxnSpPr>
        <xdr:cNvPr id="233" name="直線コネクタ 232"/>
        <xdr:cNvCxnSpPr/>
      </xdr:nvCxnSpPr>
      <xdr:spPr>
        <a:xfrm flipV="1">
          <a:off x="4633595" y="15362837"/>
          <a:ext cx="1270" cy="1427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163132</xdr:rowOff>
    </xdr:from>
    <xdr:ext cx="534377" cy="259045"/>
    <xdr:sp macro="" textlink="">
      <xdr:nvSpPr>
        <xdr:cNvPr id="234" name="扶助費最小値テキスト"/>
        <xdr:cNvSpPr txBox="1"/>
      </xdr:nvSpPr>
      <xdr:spPr>
        <a:xfrm>
          <a:off x="4686300" y="167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55,949</a:t>
          </a:r>
          <a:endParaRPr kumimoji="1" lang="ja-JP" altLang="en-US" sz="1000" b="1">
            <a:latin typeface="ＭＳ Ｐゴシック"/>
          </a:endParaRPr>
        </a:p>
      </xdr:txBody>
    </xdr:sp>
    <xdr:clientData/>
  </xdr:oneCellAnchor>
  <xdr:twoCellAnchor>
    <xdr:from>
      <xdr:col>6</xdr:col>
      <xdr:colOff>422275</xdr:colOff>
      <xdr:row>97</xdr:row>
      <xdr:rowOff>159305</xdr:rowOff>
    </xdr:from>
    <xdr:to>
      <xdr:col>6</xdr:col>
      <xdr:colOff>600075</xdr:colOff>
      <xdr:row>97</xdr:row>
      <xdr:rowOff>159305</xdr:rowOff>
    </xdr:to>
    <xdr:cxnSp macro="">
      <xdr:nvCxnSpPr>
        <xdr:cNvPr id="235" name="直線コネクタ 234"/>
        <xdr:cNvCxnSpPr/>
      </xdr:nvCxnSpPr>
      <xdr:spPr>
        <a:xfrm>
          <a:off x="4546600" y="1678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50464</xdr:rowOff>
    </xdr:from>
    <xdr:ext cx="599010" cy="259045"/>
    <xdr:sp macro="" textlink="">
      <xdr:nvSpPr>
        <xdr:cNvPr id="236" name="扶助費最大値テキスト"/>
        <xdr:cNvSpPr txBox="1"/>
      </xdr:nvSpPr>
      <xdr:spPr>
        <a:xfrm>
          <a:off x="4686300" y="15138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187,049</a:t>
          </a:r>
          <a:endParaRPr kumimoji="1" lang="ja-JP" altLang="en-US" sz="1000" b="1">
            <a:latin typeface="ＭＳ Ｐゴシック"/>
          </a:endParaRPr>
        </a:p>
      </xdr:txBody>
    </xdr:sp>
    <xdr:clientData/>
  </xdr:oneCellAnchor>
  <xdr:twoCellAnchor>
    <xdr:from>
      <xdr:col>6</xdr:col>
      <xdr:colOff>422275</xdr:colOff>
      <xdr:row>89</xdr:row>
      <xdr:rowOff>103787</xdr:rowOff>
    </xdr:from>
    <xdr:to>
      <xdr:col>6</xdr:col>
      <xdr:colOff>600075</xdr:colOff>
      <xdr:row>89</xdr:row>
      <xdr:rowOff>103787</xdr:rowOff>
    </xdr:to>
    <xdr:cxnSp macro="">
      <xdr:nvCxnSpPr>
        <xdr:cNvPr id="237" name="直線コネクタ 236"/>
        <xdr:cNvCxnSpPr/>
      </xdr:nvCxnSpPr>
      <xdr:spPr>
        <a:xfrm>
          <a:off x="4546600" y="15362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53279</xdr:rowOff>
    </xdr:from>
    <xdr:to>
      <xdr:col>6</xdr:col>
      <xdr:colOff>511175</xdr:colOff>
      <xdr:row>97</xdr:row>
      <xdr:rowOff>154243</xdr:rowOff>
    </xdr:to>
    <xdr:cxnSp macro="">
      <xdr:nvCxnSpPr>
        <xdr:cNvPr id="238" name="直線コネクタ 237"/>
        <xdr:cNvCxnSpPr/>
      </xdr:nvCxnSpPr>
      <xdr:spPr>
        <a:xfrm flipV="1">
          <a:off x="3797300" y="16683929"/>
          <a:ext cx="8382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22079</xdr:rowOff>
    </xdr:from>
    <xdr:ext cx="534377" cy="259045"/>
    <xdr:sp macro="" textlink="">
      <xdr:nvSpPr>
        <xdr:cNvPr id="239" name="扶助費平均値テキスト"/>
        <xdr:cNvSpPr txBox="1"/>
      </xdr:nvSpPr>
      <xdr:spPr>
        <a:xfrm>
          <a:off x="4686300" y="161383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97,490</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170652</xdr:rowOff>
    </xdr:from>
    <xdr:to>
      <xdr:col>6</xdr:col>
      <xdr:colOff>561975</xdr:colOff>
      <xdr:row>95</xdr:row>
      <xdr:rowOff>100802</xdr:rowOff>
    </xdr:to>
    <xdr:sp macro="" textlink="">
      <xdr:nvSpPr>
        <xdr:cNvPr id="240" name="フローチャート : 判断 239"/>
        <xdr:cNvSpPr/>
      </xdr:nvSpPr>
      <xdr:spPr>
        <a:xfrm>
          <a:off x="45847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144228</xdr:rowOff>
    </xdr:from>
    <xdr:to>
      <xdr:col>5</xdr:col>
      <xdr:colOff>358775</xdr:colOff>
      <xdr:row>97</xdr:row>
      <xdr:rowOff>154243</xdr:rowOff>
    </xdr:to>
    <xdr:cxnSp macro="">
      <xdr:nvCxnSpPr>
        <xdr:cNvPr id="241" name="直線コネクタ 240"/>
        <xdr:cNvCxnSpPr/>
      </xdr:nvCxnSpPr>
      <xdr:spPr>
        <a:xfrm>
          <a:off x="2908300" y="16774878"/>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67782</xdr:rowOff>
    </xdr:from>
    <xdr:to>
      <xdr:col>5</xdr:col>
      <xdr:colOff>409575</xdr:colOff>
      <xdr:row>95</xdr:row>
      <xdr:rowOff>169382</xdr:rowOff>
    </xdr:to>
    <xdr:sp macro="" textlink="">
      <xdr:nvSpPr>
        <xdr:cNvPr id="242" name="フローチャート : 判断 241"/>
        <xdr:cNvSpPr/>
      </xdr:nvSpPr>
      <xdr:spPr>
        <a:xfrm>
          <a:off x="3746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14459</xdr:rowOff>
    </xdr:from>
    <xdr:ext cx="534377" cy="259045"/>
    <xdr:sp macro="" textlink="">
      <xdr:nvSpPr>
        <xdr:cNvPr id="243" name="テキスト ボックス 242"/>
        <xdr:cNvSpPr txBox="1"/>
      </xdr:nvSpPr>
      <xdr:spPr>
        <a:xfrm>
          <a:off x="3530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91,190</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144228</xdr:rowOff>
    </xdr:from>
    <xdr:to>
      <xdr:col>4</xdr:col>
      <xdr:colOff>155575</xdr:colOff>
      <xdr:row>98</xdr:row>
      <xdr:rowOff>57263</xdr:rowOff>
    </xdr:to>
    <xdr:cxnSp macro="">
      <xdr:nvCxnSpPr>
        <xdr:cNvPr id="244" name="直線コネクタ 243"/>
        <xdr:cNvCxnSpPr/>
      </xdr:nvCxnSpPr>
      <xdr:spPr>
        <a:xfrm flipV="1">
          <a:off x="2019300" y="16774878"/>
          <a:ext cx="889000" cy="8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125966</xdr:rowOff>
    </xdr:from>
    <xdr:to>
      <xdr:col>4</xdr:col>
      <xdr:colOff>206375</xdr:colOff>
      <xdr:row>96</xdr:row>
      <xdr:rowOff>56116</xdr:rowOff>
    </xdr:to>
    <xdr:sp macro="" textlink="">
      <xdr:nvSpPr>
        <xdr:cNvPr id="245" name="フローチャート : 判断 244"/>
        <xdr:cNvSpPr/>
      </xdr:nvSpPr>
      <xdr:spPr>
        <a:xfrm>
          <a:off x="2857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72643</xdr:rowOff>
    </xdr:from>
    <xdr:ext cx="534377" cy="259045"/>
    <xdr:sp macro="" textlink="">
      <xdr:nvSpPr>
        <xdr:cNvPr id="246" name="テキスト ボックス 245"/>
        <xdr:cNvSpPr txBox="1"/>
      </xdr:nvSpPr>
      <xdr:spPr>
        <a:xfrm>
          <a:off x="2641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85,845</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57263</xdr:rowOff>
    </xdr:from>
    <xdr:to>
      <xdr:col>2</xdr:col>
      <xdr:colOff>638175</xdr:colOff>
      <xdr:row>98</xdr:row>
      <xdr:rowOff>68464</xdr:rowOff>
    </xdr:to>
    <xdr:cxnSp macro="">
      <xdr:nvCxnSpPr>
        <xdr:cNvPr id="247" name="直線コネクタ 246"/>
        <xdr:cNvCxnSpPr/>
      </xdr:nvCxnSpPr>
      <xdr:spPr>
        <a:xfrm flipV="1">
          <a:off x="1130300" y="16859363"/>
          <a:ext cx="889000" cy="11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20417</xdr:rowOff>
    </xdr:from>
    <xdr:to>
      <xdr:col>3</xdr:col>
      <xdr:colOff>3175</xdr:colOff>
      <xdr:row>96</xdr:row>
      <xdr:rowOff>122017</xdr:rowOff>
    </xdr:to>
    <xdr:sp macro="" textlink="">
      <xdr:nvSpPr>
        <xdr:cNvPr id="248" name="フローチャート : 判断 247"/>
        <xdr:cNvSpPr/>
      </xdr:nvSpPr>
      <xdr:spPr>
        <a:xfrm>
          <a:off x="1968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138544</xdr:rowOff>
    </xdr:from>
    <xdr:ext cx="534377" cy="259045"/>
    <xdr:sp macro="" textlink="">
      <xdr:nvSpPr>
        <xdr:cNvPr id="249" name="テキスト ボックス 248"/>
        <xdr:cNvSpPr txBox="1"/>
      </xdr:nvSpPr>
      <xdr:spPr>
        <a:xfrm>
          <a:off x="1752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79,791</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41580</xdr:rowOff>
    </xdr:from>
    <xdr:to>
      <xdr:col>1</xdr:col>
      <xdr:colOff>485775</xdr:colOff>
      <xdr:row>96</xdr:row>
      <xdr:rowOff>143180</xdr:rowOff>
    </xdr:to>
    <xdr:sp macro="" textlink="">
      <xdr:nvSpPr>
        <xdr:cNvPr id="250" name="フローチャート : 判断 249"/>
        <xdr:cNvSpPr/>
      </xdr:nvSpPr>
      <xdr:spPr>
        <a:xfrm>
          <a:off x="1079500" y="1650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159707</xdr:rowOff>
    </xdr:from>
    <xdr:ext cx="534377" cy="259045"/>
    <xdr:sp macro="" textlink="">
      <xdr:nvSpPr>
        <xdr:cNvPr id="251" name="テキスト ボックス 250"/>
        <xdr:cNvSpPr txBox="1"/>
      </xdr:nvSpPr>
      <xdr:spPr>
        <a:xfrm>
          <a:off x="863111" y="1627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77,847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2479</xdr:rowOff>
    </xdr:from>
    <xdr:to>
      <xdr:col>6</xdr:col>
      <xdr:colOff>561975</xdr:colOff>
      <xdr:row>97</xdr:row>
      <xdr:rowOff>104079</xdr:rowOff>
    </xdr:to>
    <xdr:sp macro="" textlink="">
      <xdr:nvSpPr>
        <xdr:cNvPr id="257" name="円/楕円 256"/>
        <xdr:cNvSpPr/>
      </xdr:nvSpPr>
      <xdr:spPr>
        <a:xfrm>
          <a:off x="4584700" y="166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88856</xdr:rowOff>
    </xdr:from>
    <xdr:ext cx="534377" cy="259045"/>
    <xdr:sp macro="" textlink="">
      <xdr:nvSpPr>
        <xdr:cNvPr id="258" name="扶助費該当値テキスト"/>
        <xdr:cNvSpPr txBox="1"/>
      </xdr:nvSpPr>
      <xdr:spPr>
        <a:xfrm>
          <a:off x="4686300" y="1654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65,689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103443</xdr:rowOff>
    </xdr:from>
    <xdr:to>
      <xdr:col>5</xdr:col>
      <xdr:colOff>409575</xdr:colOff>
      <xdr:row>98</xdr:row>
      <xdr:rowOff>33593</xdr:rowOff>
    </xdr:to>
    <xdr:sp macro="" textlink="">
      <xdr:nvSpPr>
        <xdr:cNvPr id="259" name="円/楕円 258"/>
        <xdr:cNvSpPr/>
      </xdr:nvSpPr>
      <xdr:spPr>
        <a:xfrm>
          <a:off x="3746500" y="1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24720</xdr:rowOff>
    </xdr:from>
    <xdr:ext cx="534377" cy="259045"/>
    <xdr:sp macro="" textlink="">
      <xdr:nvSpPr>
        <xdr:cNvPr id="260" name="テキスト ボックス 259"/>
        <xdr:cNvSpPr txBox="1"/>
      </xdr:nvSpPr>
      <xdr:spPr>
        <a:xfrm>
          <a:off x="3530111" y="168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56,414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93428</xdr:rowOff>
    </xdr:from>
    <xdr:to>
      <xdr:col>4</xdr:col>
      <xdr:colOff>206375</xdr:colOff>
      <xdr:row>98</xdr:row>
      <xdr:rowOff>23578</xdr:rowOff>
    </xdr:to>
    <xdr:sp macro="" textlink="">
      <xdr:nvSpPr>
        <xdr:cNvPr id="261" name="円/楕円 260"/>
        <xdr:cNvSpPr/>
      </xdr:nvSpPr>
      <xdr:spPr>
        <a:xfrm>
          <a:off x="2857500" y="167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14705</xdr:rowOff>
    </xdr:from>
    <xdr:ext cx="534377" cy="259045"/>
    <xdr:sp macro="" textlink="">
      <xdr:nvSpPr>
        <xdr:cNvPr id="262" name="テキスト ボックス 261"/>
        <xdr:cNvSpPr txBox="1"/>
      </xdr:nvSpPr>
      <xdr:spPr>
        <a:xfrm>
          <a:off x="2641111" y="168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57,334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6463</xdr:rowOff>
    </xdr:from>
    <xdr:to>
      <xdr:col>3</xdr:col>
      <xdr:colOff>3175</xdr:colOff>
      <xdr:row>98</xdr:row>
      <xdr:rowOff>108063</xdr:rowOff>
    </xdr:to>
    <xdr:sp macro="" textlink="">
      <xdr:nvSpPr>
        <xdr:cNvPr id="263" name="円/楕円 262"/>
        <xdr:cNvSpPr/>
      </xdr:nvSpPr>
      <xdr:spPr>
        <a:xfrm>
          <a:off x="1968500" y="168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99190</xdr:rowOff>
    </xdr:from>
    <xdr:ext cx="534377" cy="259045"/>
    <xdr:sp macro="" textlink="">
      <xdr:nvSpPr>
        <xdr:cNvPr id="264" name="テキスト ボックス 263"/>
        <xdr:cNvSpPr txBox="1"/>
      </xdr:nvSpPr>
      <xdr:spPr>
        <a:xfrm>
          <a:off x="1752111" y="16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49,573</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17664</xdr:rowOff>
    </xdr:from>
    <xdr:to>
      <xdr:col>1</xdr:col>
      <xdr:colOff>485775</xdr:colOff>
      <xdr:row>98</xdr:row>
      <xdr:rowOff>119264</xdr:rowOff>
    </xdr:to>
    <xdr:sp macro="" textlink="">
      <xdr:nvSpPr>
        <xdr:cNvPr id="265" name="円/楕円 264"/>
        <xdr:cNvSpPr/>
      </xdr:nvSpPr>
      <xdr:spPr>
        <a:xfrm>
          <a:off x="1079500" y="1681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110391</xdr:rowOff>
    </xdr:from>
    <xdr:ext cx="534377" cy="259045"/>
    <xdr:sp macro="" textlink="">
      <xdr:nvSpPr>
        <xdr:cNvPr id="266" name="テキスト ボックス 265"/>
        <xdr:cNvSpPr txBox="1"/>
      </xdr:nvSpPr>
      <xdr:spPr>
        <a:xfrm>
          <a:off x="863111" y="1691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48,544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139700</xdr:rowOff>
    </xdr:from>
    <xdr:to>
      <xdr:col>16</xdr:col>
      <xdr:colOff>307975</xdr:colOff>
      <xdr:row>39</xdr:row>
      <xdr:rowOff>139700</xdr:rowOff>
    </xdr:to>
    <xdr:cxnSp macro="">
      <xdr:nvCxnSpPr>
        <xdr:cNvPr id="277" name="直線コネクタ 276"/>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168927</xdr:rowOff>
    </xdr:from>
    <xdr:ext cx="248786" cy="259045"/>
    <xdr:sp macro="" textlink="">
      <xdr:nvSpPr>
        <xdr:cNvPr id="278" name="テキスト ボックス 277"/>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25400</xdr:rowOff>
    </xdr:from>
    <xdr:to>
      <xdr:col>16</xdr:col>
      <xdr:colOff>307975</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54627</xdr:rowOff>
    </xdr:from>
    <xdr:ext cx="531299" cy="259045"/>
    <xdr:sp macro="" textlink="">
      <xdr:nvSpPr>
        <xdr:cNvPr id="280" name="テキスト ボックス 279"/>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36</xdr:row>
      <xdr:rowOff>82550</xdr:rowOff>
    </xdr:from>
    <xdr:to>
      <xdr:col>16</xdr:col>
      <xdr:colOff>307975</xdr:colOff>
      <xdr:row>36</xdr:row>
      <xdr:rowOff>82550</xdr:rowOff>
    </xdr:to>
    <xdr:cxnSp macro="">
      <xdr:nvCxnSpPr>
        <xdr:cNvPr id="281" name="直線コネクタ 280"/>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111777</xdr:rowOff>
    </xdr:from>
    <xdr:ext cx="531299" cy="259045"/>
    <xdr:sp macro="" textlink="">
      <xdr:nvSpPr>
        <xdr:cNvPr id="282" name="テキスト ボックス 281"/>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3" name="直線コネクタ 28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4" name="テキスト ボックス 28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25400</xdr:rowOff>
    </xdr:from>
    <xdr:to>
      <xdr:col>16</xdr:col>
      <xdr:colOff>307975</xdr:colOff>
      <xdr:row>33</xdr:row>
      <xdr:rowOff>25400</xdr:rowOff>
    </xdr:to>
    <xdr:cxnSp macro="">
      <xdr:nvCxnSpPr>
        <xdr:cNvPr id="285" name="直線コネクタ 284"/>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54627</xdr:rowOff>
    </xdr:from>
    <xdr:ext cx="595419" cy="259045"/>
    <xdr:sp macro="" textlink="">
      <xdr:nvSpPr>
        <xdr:cNvPr id="286" name="テキスト ボックス 285"/>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87" name="直線コネクタ 286"/>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88" name="テキスト ボックス 287"/>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29</xdr:row>
      <xdr:rowOff>139700</xdr:rowOff>
    </xdr:from>
    <xdr:to>
      <xdr:col>16</xdr:col>
      <xdr:colOff>307975</xdr:colOff>
      <xdr:row>29</xdr:row>
      <xdr:rowOff>139700</xdr:rowOff>
    </xdr:to>
    <xdr:cxnSp macro="">
      <xdr:nvCxnSpPr>
        <xdr:cNvPr id="289" name="直線コネクタ 288"/>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28</xdr:row>
      <xdr:rowOff>168927</xdr:rowOff>
    </xdr:from>
    <xdr:ext cx="595419" cy="259045"/>
    <xdr:sp macro="" textlink="">
      <xdr:nvSpPr>
        <xdr:cNvPr id="290" name="テキスト ボックス 289"/>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91" name="直線コネクタ 29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92" name="テキスト ボックス 29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106658</xdr:rowOff>
    </xdr:from>
    <xdr:to>
      <xdr:col>15</xdr:col>
      <xdr:colOff>180340</xdr:colOff>
      <xdr:row>38</xdr:row>
      <xdr:rowOff>137566</xdr:rowOff>
    </xdr:to>
    <xdr:cxnSp macro="">
      <xdr:nvCxnSpPr>
        <xdr:cNvPr id="294" name="直線コネクタ 293"/>
        <xdr:cNvCxnSpPr/>
      </xdr:nvCxnSpPr>
      <xdr:spPr>
        <a:xfrm flipV="1">
          <a:off x="10475595" y="5250158"/>
          <a:ext cx="1270" cy="1402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141393</xdr:rowOff>
    </xdr:from>
    <xdr:ext cx="534377" cy="259045"/>
    <xdr:sp macro="" textlink="">
      <xdr:nvSpPr>
        <xdr:cNvPr id="295" name="補助費等最小値テキスト"/>
        <xdr:cNvSpPr txBox="1"/>
      </xdr:nvSpPr>
      <xdr:spPr>
        <a:xfrm>
          <a:off x="10528300" y="665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18,224</a:t>
          </a:r>
          <a:endParaRPr kumimoji="1" lang="ja-JP" altLang="en-US" sz="1000" b="1">
            <a:latin typeface="ＭＳ Ｐゴシック"/>
          </a:endParaRPr>
        </a:p>
      </xdr:txBody>
    </xdr:sp>
    <xdr:clientData/>
  </xdr:oneCellAnchor>
  <xdr:twoCellAnchor>
    <xdr:from>
      <xdr:col>15</xdr:col>
      <xdr:colOff>92075</xdr:colOff>
      <xdr:row>38</xdr:row>
      <xdr:rowOff>137566</xdr:rowOff>
    </xdr:from>
    <xdr:to>
      <xdr:col>15</xdr:col>
      <xdr:colOff>269875</xdr:colOff>
      <xdr:row>38</xdr:row>
      <xdr:rowOff>137566</xdr:rowOff>
    </xdr:to>
    <xdr:cxnSp macro="">
      <xdr:nvCxnSpPr>
        <xdr:cNvPr id="296" name="直線コネクタ 295"/>
        <xdr:cNvCxnSpPr/>
      </xdr:nvCxnSpPr>
      <xdr:spPr>
        <a:xfrm>
          <a:off x="10388600" y="665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53335</xdr:rowOff>
    </xdr:from>
    <xdr:ext cx="599010" cy="259045"/>
    <xdr:sp macro="" textlink="">
      <xdr:nvSpPr>
        <xdr:cNvPr id="297" name="補助費等最大値テキスト"/>
        <xdr:cNvSpPr txBox="1"/>
      </xdr:nvSpPr>
      <xdr:spPr>
        <a:xfrm>
          <a:off x="10528300" y="502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165,469</a:t>
          </a:r>
          <a:endParaRPr kumimoji="1" lang="ja-JP" altLang="en-US" sz="1000" b="1">
            <a:latin typeface="ＭＳ Ｐゴシック"/>
          </a:endParaRPr>
        </a:p>
      </xdr:txBody>
    </xdr:sp>
    <xdr:clientData/>
  </xdr:oneCellAnchor>
  <xdr:twoCellAnchor>
    <xdr:from>
      <xdr:col>15</xdr:col>
      <xdr:colOff>92075</xdr:colOff>
      <xdr:row>30</xdr:row>
      <xdr:rowOff>106658</xdr:rowOff>
    </xdr:from>
    <xdr:to>
      <xdr:col>15</xdr:col>
      <xdr:colOff>269875</xdr:colOff>
      <xdr:row>30</xdr:row>
      <xdr:rowOff>106658</xdr:rowOff>
    </xdr:to>
    <xdr:cxnSp macro="">
      <xdr:nvCxnSpPr>
        <xdr:cNvPr id="298" name="直線コネクタ 297"/>
        <xdr:cNvCxnSpPr/>
      </xdr:nvCxnSpPr>
      <xdr:spPr>
        <a:xfrm>
          <a:off x="10388600" y="52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107334</xdr:rowOff>
    </xdr:from>
    <xdr:to>
      <xdr:col>15</xdr:col>
      <xdr:colOff>180975</xdr:colOff>
      <xdr:row>32</xdr:row>
      <xdr:rowOff>159045</xdr:rowOff>
    </xdr:to>
    <xdr:cxnSp macro="">
      <xdr:nvCxnSpPr>
        <xdr:cNvPr id="299" name="直線コネクタ 298"/>
        <xdr:cNvCxnSpPr/>
      </xdr:nvCxnSpPr>
      <xdr:spPr>
        <a:xfrm flipV="1">
          <a:off x="9639300" y="5593734"/>
          <a:ext cx="838200" cy="5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138421</xdr:rowOff>
    </xdr:from>
    <xdr:ext cx="534377" cy="259045"/>
    <xdr:sp macro="" textlink="">
      <xdr:nvSpPr>
        <xdr:cNvPr id="300" name="補助費等平均値テキスト"/>
        <xdr:cNvSpPr txBox="1"/>
      </xdr:nvSpPr>
      <xdr:spPr>
        <a:xfrm>
          <a:off x="10528300" y="61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64,536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159994</xdr:rowOff>
    </xdr:from>
    <xdr:to>
      <xdr:col>15</xdr:col>
      <xdr:colOff>231775</xdr:colOff>
      <xdr:row>36</xdr:row>
      <xdr:rowOff>90144</xdr:rowOff>
    </xdr:to>
    <xdr:sp macro="" textlink="">
      <xdr:nvSpPr>
        <xdr:cNvPr id="301" name="フローチャート : 判断 300"/>
        <xdr:cNvSpPr/>
      </xdr:nvSpPr>
      <xdr:spPr>
        <a:xfrm>
          <a:off x="10426700" y="61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159045</xdr:rowOff>
    </xdr:from>
    <xdr:to>
      <xdr:col>14</xdr:col>
      <xdr:colOff>28575</xdr:colOff>
      <xdr:row>33</xdr:row>
      <xdr:rowOff>36992</xdr:rowOff>
    </xdr:to>
    <xdr:cxnSp macro="">
      <xdr:nvCxnSpPr>
        <xdr:cNvPr id="302" name="直線コネクタ 301"/>
        <xdr:cNvCxnSpPr/>
      </xdr:nvCxnSpPr>
      <xdr:spPr>
        <a:xfrm flipV="1">
          <a:off x="8750300" y="5645445"/>
          <a:ext cx="889000" cy="4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167053</xdr:rowOff>
    </xdr:from>
    <xdr:to>
      <xdr:col>14</xdr:col>
      <xdr:colOff>79375</xdr:colOff>
      <xdr:row>36</xdr:row>
      <xdr:rowOff>97203</xdr:rowOff>
    </xdr:to>
    <xdr:sp macro="" textlink="">
      <xdr:nvSpPr>
        <xdr:cNvPr id="303" name="フローチャート : 判断 302"/>
        <xdr:cNvSpPr/>
      </xdr:nvSpPr>
      <xdr:spPr>
        <a:xfrm>
          <a:off x="9588500" y="6167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88330</xdr:rowOff>
    </xdr:from>
    <xdr:ext cx="534377" cy="259045"/>
    <xdr:sp macro="" textlink="">
      <xdr:nvSpPr>
        <xdr:cNvPr id="304" name="テキスト ボックス 303"/>
        <xdr:cNvSpPr txBox="1"/>
      </xdr:nvSpPr>
      <xdr:spPr>
        <a:xfrm>
          <a:off x="9372111" y="626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63,795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36992</xdr:rowOff>
    </xdr:from>
    <xdr:to>
      <xdr:col>12</xdr:col>
      <xdr:colOff>511175</xdr:colOff>
      <xdr:row>33</xdr:row>
      <xdr:rowOff>133595</xdr:rowOff>
    </xdr:to>
    <xdr:cxnSp macro="">
      <xdr:nvCxnSpPr>
        <xdr:cNvPr id="305" name="直線コネクタ 304"/>
        <xdr:cNvCxnSpPr/>
      </xdr:nvCxnSpPr>
      <xdr:spPr>
        <a:xfrm flipV="1">
          <a:off x="7861300" y="5694842"/>
          <a:ext cx="889000" cy="9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33798</xdr:rowOff>
    </xdr:from>
    <xdr:to>
      <xdr:col>12</xdr:col>
      <xdr:colOff>561975</xdr:colOff>
      <xdr:row>36</xdr:row>
      <xdr:rowOff>135398</xdr:rowOff>
    </xdr:to>
    <xdr:sp macro="" textlink="">
      <xdr:nvSpPr>
        <xdr:cNvPr id="306" name="フローチャート : 判断 305"/>
        <xdr:cNvSpPr/>
      </xdr:nvSpPr>
      <xdr:spPr>
        <a:xfrm>
          <a:off x="8699500" y="620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126525</xdr:rowOff>
    </xdr:from>
    <xdr:ext cx="534377" cy="259045"/>
    <xdr:sp macro="" textlink="">
      <xdr:nvSpPr>
        <xdr:cNvPr id="307" name="テキスト ボックス 306"/>
        <xdr:cNvSpPr txBox="1"/>
      </xdr:nvSpPr>
      <xdr:spPr>
        <a:xfrm>
          <a:off x="8483111" y="6298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59,785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80026</xdr:rowOff>
    </xdr:from>
    <xdr:to>
      <xdr:col>11</xdr:col>
      <xdr:colOff>307975</xdr:colOff>
      <xdr:row>33</xdr:row>
      <xdr:rowOff>133595</xdr:rowOff>
    </xdr:to>
    <xdr:cxnSp macro="">
      <xdr:nvCxnSpPr>
        <xdr:cNvPr id="308" name="直線コネクタ 307"/>
        <xdr:cNvCxnSpPr/>
      </xdr:nvCxnSpPr>
      <xdr:spPr>
        <a:xfrm>
          <a:off x="6972300" y="5737876"/>
          <a:ext cx="889000" cy="5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57629</xdr:rowOff>
    </xdr:from>
    <xdr:to>
      <xdr:col>11</xdr:col>
      <xdr:colOff>358775</xdr:colOff>
      <xdr:row>36</xdr:row>
      <xdr:rowOff>159229</xdr:rowOff>
    </xdr:to>
    <xdr:sp macro="" textlink="">
      <xdr:nvSpPr>
        <xdr:cNvPr id="309" name="フローチャート : 判断 308"/>
        <xdr:cNvSpPr/>
      </xdr:nvSpPr>
      <xdr:spPr>
        <a:xfrm>
          <a:off x="7810500" y="622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150356</xdr:rowOff>
    </xdr:from>
    <xdr:ext cx="534377" cy="259045"/>
    <xdr:sp macro="" textlink="">
      <xdr:nvSpPr>
        <xdr:cNvPr id="310" name="テキスト ボックス 309"/>
        <xdr:cNvSpPr txBox="1"/>
      </xdr:nvSpPr>
      <xdr:spPr>
        <a:xfrm>
          <a:off x="7594111" y="632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57,283</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64697</xdr:rowOff>
    </xdr:from>
    <xdr:to>
      <xdr:col>10</xdr:col>
      <xdr:colOff>155575</xdr:colOff>
      <xdr:row>36</xdr:row>
      <xdr:rowOff>166297</xdr:rowOff>
    </xdr:to>
    <xdr:sp macro="" textlink="">
      <xdr:nvSpPr>
        <xdr:cNvPr id="311" name="フローチャート : 判断 310"/>
        <xdr:cNvSpPr/>
      </xdr:nvSpPr>
      <xdr:spPr>
        <a:xfrm>
          <a:off x="6921500" y="623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157424</xdr:rowOff>
    </xdr:from>
    <xdr:ext cx="534377" cy="259045"/>
    <xdr:sp macro="" textlink="">
      <xdr:nvSpPr>
        <xdr:cNvPr id="312" name="テキスト ボックス 311"/>
        <xdr:cNvSpPr txBox="1"/>
      </xdr:nvSpPr>
      <xdr:spPr>
        <a:xfrm>
          <a:off x="6705111" y="632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3" name="テキスト ボックス 31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4" name="テキスト ボックス 31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5" name="テキスト ボックス 31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6" name="テキスト ボックス 31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7" name="テキスト ボックス 31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32</xdr:row>
      <xdr:rowOff>56534</xdr:rowOff>
    </xdr:from>
    <xdr:to>
      <xdr:col>15</xdr:col>
      <xdr:colOff>231775</xdr:colOff>
      <xdr:row>32</xdr:row>
      <xdr:rowOff>158134</xdr:rowOff>
    </xdr:to>
    <xdr:sp macro="" textlink="">
      <xdr:nvSpPr>
        <xdr:cNvPr id="318" name="円/楕円 317"/>
        <xdr:cNvSpPr/>
      </xdr:nvSpPr>
      <xdr:spPr>
        <a:xfrm>
          <a:off x="10426700" y="55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79411</xdr:rowOff>
    </xdr:from>
    <xdr:ext cx="599010" cy="259045"/>
    <xdr:sp macro="" textlink="">
      <xdr:nvSpPr>
        <xdr:cNvPr id="319" name="補助費等該当値テキスト"/>
        <xdr:cNvSpPr txBox="1"/>
      </xdr:nvSpPr>
      <xdr:spPr>
        <a:xfrm>
          <a:off x="10528300" y="53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129,398</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108245</xdr:rowOff>
    </xdr:from>
    <xdr:to>
      <xdr:col>14</xdr:col>
      <xdr:colOff>79375</xdr:colOff>
      <xdr:row>33</xdr:row>
      <xdr:rowOff>38395</xdr:rowOff>
    </xdr:to>
    <xdr:sp macro="" textlink="">
      <xdr:nvSpPr>
        <xdr:cNvPr id="320" name="円/楕円 319"/>
        <xdr:cNvSpPr/>
      </xdr:nvSpPr>
      <xdr:spPr>
        <a:xfrm>
          <a:off x="9588500" y="559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31</xdr:row>
      <xdr:rowOff>54922</xdr:rowOff>
    </xdr:from>
    <xdr:ext cx="599010" cy="259045"/>
    <xdr:sp macro="" textlink="">
      <xdr:nvSpPr>
        <xdr:cNvPr id="321" name="テキスト ボックス 320"/>
        <xdr:cNvSpPr txBox="1"/>
      </xdr:nvSpPr>
      <xdr:spPr>
        <a:xfrm>
          <a:off x="9339794" y="5369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123,969</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157642</xdr:rowOff>
    </xdr:from>
    <xdr:to>
      <xdr:col>12</xdr:col>
      <xdr:colOff>561975</xdr:colOff>
      <xdr:row>33</xdr:row>
      <xdr:rowOff>87792</xdr:rowOff>
    </xdr:to>
    <xdr:sp macro="" textlink="">
      <xdr:nvSpPr>
        <xdr:cNvPr id="322" name="円/楕円 321"/>
        <xdr:cNvSpPr/>
      </xdr:nvSpPr>
      <xdr:spPr>
        <a:xfrm>
          <a:off x="8699500" y="564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31</xdr:row>
      <xdr:rowOff>104319</xdr:rowOff>
    </xdr:from>
    <xdr:ext cx="599010" cy="259045"/>
    <xdr:sp macro="" textlink="">
      <xdr:nvSpPr>
        <xdr:cNvPr id="323" name="テキスト ボックス 322"/>
        <xdr:cNvSpPr txBox="1"/>
      </xdr:nvSpPr>
      <xdr:spPr>
        <a:xfrm>
          <a:off x="8450794" y="5419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118,783</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82795</xdr:rowOff>
    </xdr:from>
    <xdr:to>
      <xdr:col>11</xdr:col>
      <xdr:colOff>358775</xdr:colOff>
      <xdr:row>34</xdr:row>
      <xdr:rowOff>12945</xdr:rowOff>
    </xdr:to>
    <xdr:sp macro="" textlink="">
      <xdr:nvSpPr>
        <xdr:cNvPr id="324" name="円/楕円 323"/>
        <xdr:cNvSpPr/>
      </xdr:nvSpPr>
      <xdr:spPr>
        <a:xfrm>
          <a:off x="7810500" y="574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29472</xdr:rowOff>
    </xdr:from>
    <xdr:ext cx="599010" cy="259045"/>
    <xdr:sp macro="" textlink="">
      <xdr:nvSpPr>
        <xdr:cNvPr id="325" name="テキスト ボックス 324"/>
        <xdr:cNvSpPr txBox="1"/>
      </xdr:nvSpPr>
      <xdr:spPr>
        <a:xfrm>
          <a:off x="7561794" y="5515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108,641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29226</xdr:rowOff>
    </xdr:from>
    <xdr:to>
      <xdr:col>10</xdr:col>
      <xdr:colOff>155575</xdr:colOff>
      <xdr:row>33</xdr:row>
      <xdr:rowOff>130826</xdr:rowOff>
    </xdr:to>
    <xdr:sp macro="" textlink="">
      <xdr:nvSpPr>
        <xdr:cNvPr id="326" name="円/楕円 325"/>
        <xdr:cNvSpPr/>
      </xdr:nvSpPr>
      <xdr:spPr>
        <a:xfrm>
          <a:off x="6921500" y="56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31</xdr:row>
      <xdr:rowOff>147353</xdr:rowOff>
    </xdr:from>
    <xdr:ext cx="599010" cy="259045"/>
    <xdr:sp macro="" textlink="">
      <xdr:nvSpPr>
        <xdr:cNvPr id="327" name="テキスト ボックス 326"/>
        <xdr:cNvSpPr txBox="1"/>
      </xdr:nvSpPr>
      <xdr:spPr>
        <a:xfrm>
          <a:off x="6672794" y="546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114,265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70,425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6" name="テキスト ボックス 33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7" name="直線コネクタ 33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8" name="直線コネクタ 337"/>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9" name="テキスト ボックス 338"/>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40" name="直線コネクタ 339"/>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41" name="テキスト ボックス 340"/>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42" name="直線コネクタ 341"/>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3" name="テキスト ボックス 342"/>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4" name="直線コネクタ 343"/>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5" name="テキスト ボックス 344"/>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109538</xdr:rowOff>
    </xdr:from>
    <xdr:to>
      <xdr:col>15</xdr:col>
      <xdr:colOff>180340</xdr:colOff>
      <xdr:row>58</xdr:row>
      <xdr:rowOff>33644</xdr:rowOff>
    </xdr:to>
    <xdr:cxnSp macro="">
      <xdr:nvCxnSpPr>
        <xdr:cNvPr id="349" name="直線コネクタ 348"/>
        <xdr:cNvCxnSpPr/>
      </xdr:nvCxnSpPr>
      <xdr:spPr>
        <a:xfrm flipV="1">
          <a:off x="10475595" y="9024938"/>
          <a:ext cx="1270" cy="952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37471</xdr:rowOff>
    </xdr:from>
    <xdr:ext cx="534377" cy="259045"/>
    <xdr:sp macro="" textlink="">
      <xdr:nvSpPr>
        <xdr:cNvPr id="350" name="普通建設事業費最小値テキスト"/>
        <xdr:cNvSpPr txBox="1"/>
      </xdr:nvSpPr>
      <xdr:spPr>
        <a:xfrm>
          <a:off x="10528300" y="998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23,197</a:t>
          </a:r>
          <a:endParaRPr kumimoji="1" lang="ja-JP" altLang="en-US" sz="1000" b="1">
            <a:latin typeface="ＭＳ Ｐゴシック"/>
          </a:endParaRPr>
        </a:p>
      </xdr:txBody>
    </xdr:sp>
    <xdr:clientData/>
  </xdr:oneCellAnchor>
  <xdr:twoCellAnchor>
    <xdr:from>
      <xdr:col>15</xdr:col>
      <xdr:colOff>92075</xdr:colOff>
      <xdr:row>58</xdr:row>
      <xdr:rowOff>33644</xdr:rowOff>
    </xdr:from>
    <xdr:to>
      <xdr:col>15</xdr:col>
      <xdr:colOff>269875</xdr:colOff>
      <xdr:row>58</xdr:row>
      <xdr:rowOff>33644</xdr:rowOff>
    </xdr:to>
    <xdr:cxnSp macro="">
      <xdr:nvCxnSpPr>
        <xdr:cNvPr id="351" name="直線コネクタ 350"/>
        <xdr:cNvCxnSpPr/>
      </xdr:nvCxnSpPr>
      <xdr:spPr>
        <a:xfrm>
          <a:off x="10388600" y="997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56215</xdr:rowOff>
    </xdr:from>
    <xdr:ext cx="599010" cy="259045"/>
    <xdr:sp macro="" textlink="">
      <xdr:nvSpPr>
        <xdr:cNvPr id="352" name="普通建設事業費最大値テキスト"/>
        <xdr:cNvSpPr txBox="1"/>
      </xdr:nvSpPr>
      <xdr:spPr>
        <a:xfrm>
          <a:off x="10528300" y="8800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231,597</a:t>
          </a:r>
          <a:endParaRPr kumimoji="1" lang="ja-JP" altLang="en-US" sz="1000" b="1">
            <a:latin typeface="ＭＳ Ｐゴシック"/>
          </a:endParaRPr>
        </a:p>
      </xdr:txBody>
    </xdr:sp>
    <xdr:clientData/>
  </xdr:oneCellAnchor>
  <xdr:twoCellAnchor>
    <xdr:from>
      <xdr:col>15</xdr:col>
      <xdr:colOff>92075</xdr:colOff>
      <xdr:row>52</xdr:row>
      <xdr:rowOff>109538</xdr:rowOff>
    </xdr:from>
    <xdr:to>
      <xdr:col>15</xdr:col>
      <xdr:colOff>269875</xdr:colOff>
      <xdr:row>52</xdr:row>
      <xdr:rowOff>109538</xdr:rowOff>
    </xdr:to>
    <xdr:cxnSp macro="">
      <xdr:nvCxnSpPr>
        <xdr:cNvPr id="353" name="直線コネクタ 352"/>
        <xdr:cNvCxnSpPr/>
      </xdr:nvCxnSpPr>
      <xdr:spPr>
        <a:xfrm>
          <a:off x="10388600" y="902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72839</xdr:rowOff>
    </xdr:from>
    <xdr:to>
      <xdr:col>15</xdr:col>
      <xdr:colOff>180975</xdr:colOff>
      <xdr:row>55</xdr:row>
      <xdr:rowOff>70407</xdr:rowOff>
    </xdr:to>
    <xdr:cxnSp macro="">
      <xdr:nvCxnSpPr>
        <xdr:cNvPr id="354" name="直線コネクタ 353"/>
        <xdr:cNvCxnSpPr/>
      </xdr:nvCxnSpPr>
      <xdr:spPr>
        <a:xfrm>
          <a:off x="9639300" y="9159689"/>
          <a:ext cx="838200" cy="34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29471</xdr:rowOff>
    </xdr:from>
    <xdr:ext cx="534377" cy="259045"/>
    <xdr:sp macro="" textlink="">
      <xdr:nvSpPr>
        <xdr:cNvPr id="355" name="普通建設事業費平均値テキスト"/>
        <xdr:cNvSpPr txBox="1"/>
      </xdr:nvSpPr>
      <xdr:spPr>
        <a:xfrm>
          <a:off x="10528300" y="9630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83,280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51044</xdr:rowOff>
    </xdr:from>
    <xdr:to>
      <xdr:col>15</xdr:col>
      <xdr:colOff>231775</xdr:colOff>
      <xdr:row>56</xdr:row>
      <xdr:rowOff>152644</xdr:rowOff>
    </xdr:to>
    <xdr:sp macro="" textlink="">
      <xdr:nvSpPr>
        <xdr:cNvPr id="356" name="フローチャート : 判断 355"/>
        <xdr:cNvSpPr/>
      </xdr:nvSpPr>
      <xdr:spPr>
        <a:xfrm>
          <a:off x="104267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53</xdr:row>
      <xdr:rowOff>72839</xdr:rowOff>
    </xdr:from>
    <xdr:to>
      <xdr:col>14</xdr:col>
      <xdr:colOff>28575</xdr:colOff>
      <xdr:row>54</xdr:row>
      <xdr:rowOff>156040</xdr:rowOff>
    </xdr:to>
    <xdr:cxnSp macro="">
      <xdr:nvCxnSpPr>
        <xdr:cNvPr id="357" name="直線コネクタ 356"/>
        <xdr:cNvCxnSpPr/>
      </xdr:nvCxnSpPr>
      <xdr:spPr>
        <a:xfrm flipV="1">
          <a:off x="8750300" y="9159689"/>
          <a:ext cx="889000" cy="2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41081</xdr:rowOff>
    </xdr:from>
    <xdr:to>
      <xdr:col>14</xdr:col>
      <xdr:colOff>79375</xdr:colOff>
      <xdr:row>56</xdr:row>
      <xdr:rowOff>142681</xdr:rowOff>
    </xdr:to>
    <xdr:sp macro="" textlink="">
      <xdr:nvSpPr>
        <xdr:cNvPr id="358" name="フローチャート : 判断 357"/>
        <xdr:cNvSpPr/>
      </xdr:nvSpPr>
      <xdr:spPr>
        <a:xfrm>
          <a:off x="9588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133808</xdr:rowOff>
    </xdr:from>
    <xdr:ext cx="534377" cy="259045"/>
    <xdr:sp macro="" textlink="">
      <xdr:nvSpPr>
        <xdr:cNvPr id="359" name="テキスト ボックス 358"/>
        <xdr:cNvSpPr txBox="1"/>
      </xdr:nvSpPr>
      <xdr:spPr>
        <a:xfrm>
          <a:off x="9372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85,459</a:t>
          </a:r>
          <a:endParaRPr kumimoji="1" lang="ja-JP" altLang="en-US" sz="1000" b="1">
            <a:solidFill>
              <a:srgbClr val="000080"/>
            </a:solidFill>
            <a:latin typeface="ＭＳ Ｐゴシック"/>
          </a:endParaRPr>
        </a:p>
      </xdr:txBody>
    </xdr:sp>
    <xdr:clientData/>
  </xdr:oneCellAnchor>
  <xdr:twoCellAnchor>
    <xdr:from>
      <xdr:col>11</xdr:col>
      <xdr:colOff>307975</xdr:colOff>
      <xdr:row>54</xdr:row>
      <xdr:rowOff>156040</xdr:rowOff>
    </xdr:from>
    <xdr:to>
      <xdr:col>12</xdr:col>
      <xdr:colOff>511175</xdr:colOff>
      <xdr:row>55</xdr:row>
      <xdr:rowOff>86564</xdr:rowOff>
    </xdr:to>
    <xdr:cxnSp macro="">
      <xdr:nvCxnSpPr>
        <xdr:cNvPr id="360" name="直線コネクタ 359"/>
        <xdr:cNvCxnSpPr/>
      </xdr:nvCxnSpPr>
      <xdr:spPr>
        <a:xfrm flipV="1">
          <a:off x="7861300" y="9414340"/>
          <a:ext cx="889000" cy="10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115811</xdr:rowOff>
    </xdr:from>
    <xdr:to>
      <xdr:col>12</xdr:col>
      <xdr:colOff>561975</xdr:colOff>
      <xdr:row>56</xdr:row>
      <xdr:rowOff>45961</xdr:rowOff>
    </xdr:to>
    <xdr:sp macro="" textlink="">
      <xdr:nvSpPr>
        <xdr:cNvPr id="361" name="フローチャート : 判断 360"/>
        <xdr:cNvSpPr/>
      </xdr:nvSpPr>
      <xdr:spPr>
        <a:xfrm>
          <a:off x="8699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37088</xdr:rowOff>
    </xdr:from>
    <xdr:ext cx="599010" cy="259045"/>
    <xdr:sp macro="" textlink="">
      <xdr:nvSpPr>
        <xdr:cNvPr id="362" name="テキスト ボックス 361"/>
        <xdr:cNvSpPr txBox="1"/>
      </xdr:nvSpPr>
      <xdr:spPr>
        <a:xfrm>
          <a:off x="8450794"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106,614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86564</xdr:rowOff>
    </xdr:from>
    <xdr:to>
      <xdr:col>11</xdr:col>
      <xdr:colOff>307975</xdr:colOff>
      <xdr:row>56</xdr:row>
      <xdr:rowOff>59690</xdr:rowOff>
    </xdr:to>
    <xdr:cxnSp macro="">
      <xdr:nvCxnSpPr>
        <xdr:cNvPr id="363" name="直線コネクタ 362"/>
        <xdr:cNvCxnSpPr/>
      </xdr:nvCxnSpPr>
      <xdr:spPr>
        <a:xfrm flipV="1">
          <a:off x="6972300" y="9516314"/>
          <a:ext cx="889000" cy="1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15926</xdr:rowOff>
    </xdr:from>
    <xdr:to>
      <xdr:col>11</xdr:col>
      <xdr:colOff>358775</xdr:colOff>
      <xdr:row>56</xdr:row>
      <xdr:rowOff>117526</xdr:rowOff>
    </xdr:to>
    <xdr:sp macro="" textlink="">
      <xdr:nvSpPr>
        <xdr:cNvPr id="364" name="フローチャート : 判断 363"/>
        <xdr:cNvSpPr/>
      </xdr:nvSpPr>
      <xdr:spPr>
        <a:xfrm>
          <a:off x="7810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108653</xdr:rowOff>
    </xdr:from>
    <xdr:ext cx="534377" cy="259045"/>
    <xdr:sp macro="" textlink="">
      <xdr:nvSpPr>
        <xdr:cNvPr id="365" name="テキスト ボックス 364"/>
        <xdr:cNvSpPr txBox="1"/>
      </xdr:nvSpPr>
      <xdr:spPr>
        <a:xfrm>
          <a:off x="7594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90,961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85658</xdr:rowOff>
    </xdr:from>
    <xdr:to>
      <xdr:col>10</xdr:col>
      <xdr:colOff>155575</xdr:colOff>
      <xdr:row>57</xdr:row>
      <xdr:rowOff>15808</xdr:rowOff>
    </xdr:to>
    <xdr:sp macro="" textlink="">
      <xdr:nvSpPr>
        <xdr:cNvPr id="366" name="フローチャート : 判断 365"/>
        <xdr:cNvSpPr/>
      </xdr:nvSpPr>
      <xdr:spPr>
        <a:xfrm>
          <a:off x="6921500" y="96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6935</xdr:rowOff>
    </xdr:from>
    <xdr:ext cx="534377" cy="259045"/>
    <xdr:sp macro="" textlink="">
      <xdr:nvSpPr>
        <xdr:cNvPr id="367" name="テキスト ボックス 366"/>
        <xdr:cNvSpPr txBox="1"/>
      </xdr:nvSpPr>
      <xdr:spPr>
        <a:xfrm>
          <a:off x="6705111" y="97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75,709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19607</xdr:rowOff>
    </xdr:from>
    <xdr:to>
      <xdr:col>15</xdr:col>
      <xdr:colOff>231775</xdr:colOff>
      <xdr:row>55</xdr:row>
      <xdr:rowOff>121207</xdr:rowOff>
    </xdr:to>
    <xdr:sp macro="" textlink="">
      <xdr:nvSpPr>
        <xdr:cNvPr id="373" name="円/楕円 372"/>
        <xdr:cNvSpPr/>
      </xdr:nvSpPr>
      <xdr:spPr>
        <a:xfrm>
          <a:off x="10426700" y="9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42484</xdr:rowOff>
    </xdr:from>
    <xdr:ext cx="599010" cy="259045"/>
    <xdr:sp macro="" textlink="">
      <xdr:nvSpPr>
        <xdr:cNvPr id="374" name="普通建設事業費該当値テキスト"/>
        <xdr:cNvSpPr txBox="1"/>
      </xdr:nvSpPr>
      <xdr:spPr>
        <a:xfrm>
          <a:off x="10528300" y="9300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127,656</a:t>
          </a:r>
          <a:endParaRPr kumimoji="1" lang="ja-JP" altLang="en-US" sz="1000" b="1">
            <a:solidFill>
              <a:srgbClr val="FF0000"/>
            </a:solidFill>
            <a:latin typeface="ＭＳ Ｐゴシック"/>
          </a:endParaRPr>
        </a:p>
      </xdr:txBody>
    </xdr:sp>
    <xdr:clientData/>
  </xdr:oneCellAnchor>
  <xdr:twoCellAnchor>
    <xdr:from>
      <xdr:col>13</xdr:col>
      <xdr:colOff>663575</xdr:colOff>
      <xdr:row>53</xdr:row>
      <xdr:rowOff>22039</xdr:rowOff>
    </xdr:from>
    <xdr:to>
      <xdr:col>14</xdr:col>
      <xdr:colOff>79375</xdr:colOff>
      <xdr:row>53</xdr:row>
      <xdr:rowOff>123639</xdr:rowOff>
    </xdr:to>
    <xdr:sp macro="" textlink="">
      <xdr:nvSpPr>
        <xdr:cNvPr id="375" name="円/楕円 374"/>
        <xdr:cNvSpPr/>
      </xdr:nvSpPr>
      <xdr:spPr>
        <a:xfrm>
          <a:off x="9588500" y="91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51</xdr:row>
      <xdr:rowOff>140166</xdr:rowOff>
    </xdr:from>
    <xdr:ext cx="599010" cy="259045"/>
    <xdr:sp macro="" textlink="">
      <xdr:nvSpPr>
        <xdr:cNvPr id="376" name="テキスト ボックス 375"/>
        <xdr:cNvSpPr txBox="1"/>
      </xdr:nvSpPr>
      <xdr:spPr>
        <a:xfrm>
          <a:off x="9339794" y="888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202,124</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105240</xdr:rowOff>
    </xdr:from>
    <xdr:to>
      <xdr:col>12</xdr:col>
      <xdr:colOff>561975</xdr:colOff>
      <xdr:row>55</xdr:row>
      <xdr:rowOff>35390</xdr:rowOff>
    </xdr:to>
    <xdr:sp macro="" textlink="">
      <xdr:nvSpPr>
        <xdr:cNvPr id="377" name="円/楕円 376"/>
        <xdr:cNvSpPr/>
      </xdr:nvSpPr>
      <xdr:spPr>
        <a:xfrm>
          <a:off x="8699500" y="93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51917</xdr:rowOff>
    </xdr:from>
    <xdr:ext cx="599010" cy="259045"/>
    <xdr:sp macro="" textlink="">
      <xdr:nvSpPr>
        <xdr:cNvPr id="378" name="テキスト ボックス 377"/>
        <xdr:cNvSpPr txBox="1"/>
      </xdr:nvSpPr>
      <xdr:spPr>
        <a:xfrm>
          <a:off x="8450794" y="91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146,426</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35764</xdr:rowOff>
    </xdr:from>
    <xdr:to>
      <xdr:col>11</xdr:col>
      <xdr:colOff>358775</xdr:colOff>
      <xdr:row>55</xdr:row>
      <xdr:rowOff>137364</xdr:rowOff>
    </xdr:to>
    <xdr:sp macro="" textlink="">
      <xdr:nvSpPr>
        <xdr:cNvPr id="379" name="円/楕円 378"/>
        <xdr:cNvSpPr/>
      </xdr:nvSpPr>
      <xdr:spPr>
        <a:xfrm>
          <a:off x="7810500" y="9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153891</xdr:rowOff>
    </xdr:from>
    <xdr:ext cx="599010" cy="259045"/>
    <xdr:sp macro="" textlink="">
      <xdr:nvSpPr>
        <xdr:cNvPr id="380" name="テキスト ボックス 379"/>
        <xdr:cNvSpPr txBox="1"/>
      </xdr:nvSpPr>
      <xdr:spPr>
        <a:xfrm>
          <a:off x="7561794" y="924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124,122</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8890</xdr:rowOff>
    </xdr:from>
    <xdr:to>
      <xdr:col>10</xdr:col>
      <xdr:colOff>155575</xdr:colOff>
      <xdr:row>56</xdr:row>
      <xdr:rowOff>110490</xdr:rowOff>
    </xdr:to>
    <xdr:sp macro="" textlink="">
      <xdr:nvSpPr>
        <xdr:cNvPr id="381" name="円/楕円 380"/>
        <xdr:cNvSpPr/>
      </xdr:nvSpPr>
      <xdr:spPr>
        <a:xfrm>
          <a:off x="6921500" y="96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127017</xdr:rowOff>
    </xdr:from>
    <xdr:ext cx="534377" cy="259045"/>
    <xdr:sp macro="" textlink="">
      <xdr:nvSpPr>
        <xdr:cNvPr id="382" name="テキスト ボックス 381"/>
        <xdr:cNvSpPr txBox="1"/>
      </xdr:nvSpPr>
      <xdr:spPr>
        <a:xfrm>
          <a:off x="6705111" y="938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92,500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22,560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3" name="直線コネクタ 39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4" name="テキスト ボックス 39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5" name="直線コネクタ 39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6" name="テキスト ボックス 39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7" name="直線コネクタ 39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8" name="テキスト ボックス 397"/>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9" name="直線コネクタ 39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400" name="テキスト ボックス 399"/>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1" name="直線コネクタ 40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2" name="テキスト ボックス 401"/>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2242</xdr:rowOff>
    </xdr:from>
    <xdr:to>
      <xdr:col>15</xdr:col>
      <xdr:colOff>180340</xdr:colOff>
      <xdr:row>79</xdr:row>
      <xdr:rowOff>44450</xdr:rowOff>
    </xdr:to>
    <xdr:cxnSp macro="">
      <xdr:nvCxnSpPr>
        <xdr:cNvPr id="406" name="直線コネクタ 405"/>
        <xdr:cNvCxnSpPr/>
      </xdr:nvCxnSpPr>
      <xdr:spPr>
        <a:xfrm flipV="1">
          <a:off x="10475595" y="12175192"/>
          <a:ext cx="1270" cy="1413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7"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8" name="直線コネクタ 407"/>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120369</xdr:rowOff>
    </xdr:from>
    <xdr:ext cx="599010" cy="259045"/>
    <xdr:sp macro="" textlink="">
      <xdr:nvSpPr>
        <xdr:cNvPr id="409" name="普通建設事業費 （ うち新規整備　）最大値テキスト"/>
        <xdr:cNvSpPr txBox="1"/>
      </xdr:nvSpPr>
      <xdr:spPr>
        <a:xfrm>
          <a:off x="10528300" y="11950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185,539</a:t>
          </a:r>
          <a:endParaRPr kumimoji="1" lang="ja-JP" altLang="en-US" sz="1000" b="1">
            <a:latin typeface="ＭＳ Ｐゴシック"/>
          </a:endParaRPr>
        </a:p>
      </xdr:txBody>
    </xdr:sp>
    <xdr:clientData/>
  </xdr:oneCellAnchor>
  <xdr:twoCellAnchor>
    <xdr:from>
      <xdr:col>15</xdr:col>
      <xdr:colOff>92075</xdr:colOff>
      <xdr:row>71</xdr:row>
      <xdr:rowOff>2242</xdr:rowOff>
    </xdr:from>
    <xdr:to>
      <xdr:col>15</xdr:col>
      <xdr:colOff>269875</xdr:colOff>
      <xdr:row>71</xdr:row>
      <xdr:rowOff>2242</xdr:rowOff>
    </xdr:to>
    <xdr:cxnSp macro="">
      <xdr:nvCxnSpPr>
        <xdr:cNvPr id="410" name="直線コネクタ 409"/>
        <xdr:cNvCxnSpPr/>
      </xdr:nvCxnSpPr>
      <xdr:spPr>
        <a:xfrm>
          <a:off x="10388600" y="12175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38933</xdr:rowOff>
    </xdr:from>
    <xdr:to>
      <xdr:col>15</xdr:col>
      <xdr:colOff>180975</xdr:colOff>
      <xdr:row>77</xdr:row>
      <xdr:rowOff>106294</xdr:rowOff>
    </xdr:to>
    <xdr:cxnSp macro="">
      <xdr:nvCxnSpPr>
        <xdr:cNvPr id="411" name="直線コネクタ 410"/>
        <xdr:cNvCxnSpPr/>
      </xdr:nvCxnSpPr>
      <xdr:spPr>
        <a:xfrm>
          <a:off x="9639300" y="13069133"/>
          <a:ext cx="838200" cy="23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88465</xdr:rowOff>
    </xdr:from>
    <xdr:ext cx="534377" cy="259045"/>
    <xdr:sp macro="" textlink="">
      <xdr:nvSpPr>
        <xdr:cNvPr id="412" name="普通建設事業費 （ うち新規整備　）平均値テキスト"/>
        <xdr:cNvSpPr txBox="1"/>
      </xdr:nvSpPr>
      <xdr:spPr>
        <a:xfrm>
          <a:off x="10528300" y="13290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29,726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110038</xdr:rowOff>
    </xdr:from>
    <xdr:to>
      <xdr:col>15</xdr:col>
      <xdr:colOff>231775</xdr:colOff>
      <xdr:row>78</xdr:row>
      <xdr:rowOff>40188</xdr:rowOff>
    </xdr:to>
    <xdr:sp macro="" textlink="">
      <xdr:nvSpPr>
        <xdr:cNvPr id="413" name="フローチャート : 判断 412"/>
        <xdr:cNvSpPr/>
      </xdr:nvSpPr>
      <xdr:spPr>
        <a:xfrm>
          <a:off x="10426700" y="133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38933</xdr:rowOff>
    </xdr:from>
    <xdr:to>
      <xdr:col>14</xdr:col>
      <xdr:colOff>28575</xdr:colOff>
      <xdr:row>78</xdr:row>
      <xdr:rowOff>23777</xdr:rowOff>
    </xdr:to>
    <xdr:cxnSp macro="">
      <xdr:nvCxnSpPr>
        <xdr:cNvPr id="414" name="直線コネクタ 413"/>
        <xdr:cNvCxnSpPr/>
      </xdr:nvCxnSpPr>
      <xdr:spPr>
        <a:xfrm flipV="1">
          <a:off x="8750300" y="13069133"/>
          <a:ext cx="889000" cy="32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28535</xdr:rowOff>
    </xdr:from>
    <xdr:to>
      <xdr:col>14</xdr:col>
      <xdr:colOff>79375</xdr:colOff>
      <xdr:row>77</xdr:row>
      <xdr:rowOff>130135</xdr:rowOff>
    </xdr:to>
    <xdr:sp macro="" textlink="">
      <xdr:nvSpPr>
        <xdr:cNvPr id="415" name="フローチャート : 判断 414"/>
        <xdr:cNvSpPr/>
      </xdr:nvSpPr>
      <xdr:spPr>
        <a:xfrm>
          <a:off x="9588500" y="1323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121262</xdr:rowOff>
    </xdr:from>
    <xdr:ext cx="534377" cy="259045"/>
    <xdr:sp macro="" textlink="">
      <xdr:nvSpPr>
        <xdr:cNvPr id="416" name="テキスト ボックス 415"/>
        <xdr:cNvSpPr txBox="1"/>
      </xdr:nvSpPr>
      <xdr:spPr>
        <a:xfrm>
          <a:off x="9372111" y="133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40,422</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110617</xdr:rowOff>
    </xdr:from>
    <xdr:to>
      <xdr:col>12</xdr:col>
      <xdr:colOff>561975</xdr:colOff>
      <xdr:row>77</xdr:row>
      <xdr:rowOff>40767</xdr:rowOff>
    </xdr:to>
    <xdr:sp macro="" textlink="">
      <xdr:nvSpPr>
        <xdr:cNvPr id="417" name="フローチャート : 判断 416"/>
        <xdr:cNvSpPr/>
      </xdr:nvSpPr>
      <xdr:spPr>
        <a:xfrm>
          <a:off x="86995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57294</xdr:rowOff>
    </xdr:from>
    <xdr:ext cx="534377" cy="259045"/>
    <xdr:sp macro="" textlink="">
      <xdr:nvSpPr>
        <xdr:cNvPr id="418" name="テキスト ボックス 417"/>
        <xdr:cNvSpPr txBox="1"/>
      </xdr:nvSpPr>
      <xdr:spPr>
        <a:xfrm>
          <a:off x="8483111" y="129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52,150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55494</xdr:rowOff>
    </xdr:from>
    <xdr:to>
      <xdr:col>15</xdr:col>
      <xdr:colOff>231775</xdr:colOff>
      <xdr:row>77</xdr:row>
      <xdr:rowOff>157094</xdr:rowOff>
    </xdr:to>
    <xdr:sp macro="" textlink="">
      <xdr:nvSpPr>
        <xdr:cNvPr id="424" name="円/楕円 423"/>
        <xdr:cNvSpPr/>
      </xdr:nvSpPr>
      <xdr:spPr>
        <a:xfrm>
          <a:off x="10426700" y="132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78371</xdr:rowOff>
    </xdr:from>
    <xdr:ext cx="534377" cy="259045"/>
    <xdr:sp macro="" textlink="">
      <xdr:nvSpPr>
        <xdr:cNvPr id="425" name="普通建設事業費 （ うち新規整備　）該当値テキスト"/>
        <xdr:cNvSpPr txBox="1"/>
      </xdr:nvSpPr>
      <xdr:spPr>
        <a:xfrm>
          <a:off x="10528300" y="131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36,884</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159583</xdr:rowOff>
    </xdr:from>
    <xdr:to>
      <xdr:col>14</xdr:col>
      <xdr:colOff>79375</xdr:colOff>
      <xdr:row>76</xdr:row>
      <xdr:rowOff>89733</xdr:rowOff>
    </xdr:to>
    <xdr:sp macro="" textlink="">
      <xdr:nvSpPr>
        <xdr:cNvPr id="426" name="円/楕円 425"/>
        <xdr:cNvSpPr/>
      </xdr:nvSpPr>
      <xdr:spPr>
        <a:xfrm>
          <a:off x="9588500" y="1301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106260</xdr:rowOff>
    </xdr:from>
    <xdr:ext cx="534377" cy="259045"/>
    <xdr:sp macro="" textlink="">
      <xdr:nvSpPr>
        <xdr:cNvPr id="427" name="テキスト ボックス 426"/>
        <xdr:cNvSpPr txBox="1"/>
      </xdr:nvSpPr>
      <xdr:spPr>
        <a:xfrm>
          <a:off x="9372111" y="1279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68,224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144427</xdr:rowOff>
    </xdr:from>
    <xdr:to>
      <xdr:col>12</xdr:col>
      <xdr:colOff>561975</xdr:colOff>
      <xdr:row>78</xdr:row>
      <xdr:rowOff>74577</xdr:rowOff>
    </xdr:to>
    <xdr:sp macro="" textlink="">
      <xdr:nvSpPr>
        <xdr:cNvPr id="428" name="円/楕円 427"/>
        <xdr:cNvSpPr/>
      </xdr:nvSpPr>
      <xdr:spPr>
        <a:xfrm>
          <a:off x="8699500" y="1334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65704</xdr:rowOff>
    </xdr:from>
    <xdr:ext cx="534377" cy="259045"/>
    <xdr:sp macro="" textlink="">
      <xdr:nvSpPr>
        <xdr:cNvPr id="429" name="テキスト ボックス 428"/>
        <xdr:cNvSpPr txBox="1"/>
      </xdr:nvSpPr>
      <xdr:spPr>
        <a:xfrm>
          <a:off x="8483111" y="134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32,619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40" name="直線コネクタ 439"/>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1" name="テキスト ボックス 440"/>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4" name="直線コネクタ 443"/>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5" name="テキスト ボックス 444"/>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52775</xdr:rowOff>
    </xdr:from>
    <xdr:to>
      <xdr:col>15</xdr:col>
      <xdr:colOff>180340</xdr:colOff>
      <xdr:row>98</xdr:row>
      <xdr:rowOff>23657</xdr:rowOff>
    </xdr:to>
    <xdr:cxnSp macro="">
      <xdr:nvCxnSpPr>
        <xdr:cNvPr id="449" name="直線コネクタ 448"/>
        <xdr:cNvCxnSpPr/>
      </xdr:nvCxnSpPr>
      <xdr:spPr>
        <a:xfrm flipV="1">
          <a:off x="10475595" y="15654725"/>
          <a:ext cx="1270" cy="117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27484</xdr:rowOff>
    </xdr:from>
    <xdr:ext cx="378565" cy="259045"/>
    <xdr:sp macro="" textlink="">
      <xdr:nvSpPr>
        <xdr:cNvPr id="450" name="普通建設事業費 （ うち更新整備　）最小値テキスト"/>
        <xdr:cNvSpPr txBox="1"/>
      </xdr:nvSpPr>
      <xdr:spPr>
        <a:xfrm>
          <a:off x="10528300" y="168295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15</xdr:col>
      <xdr:colOff>92075</xdr:colOff>
      <xdr:row>98</xdr:row>
      <xdr:rowOff>23657</xdr:rowOff>
    </xdr:from>
    <xdr:to>
      <xdr:col>15</xdr:col>
      <xdr:colOff>269875</xdr:colOff>
      <xdr:row>98</xdr:row>
      <xdr:rowOff>23657</xdr:rowOff>
    </xdr:to>
    <xdr:cxnSp macro="">
      <xdr:nvCxnSpPr>
        <xdr:cNvPr id="451" name="直線コネクタ 450"/>
        <xdr:cNvCxnSpPr/>
      </xdr:nvCxnSpPr>
      <xdr:spPr>
        <a:xfrm>
          <a:off x="10388600" y="1682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170902</xdr:rowOff>
    </xdr:from>
    <xdr:ext cx="599010" cy="259045"/>
    <xdr:sp macro="" textlink="">
      <xdr:nvSpPr>
        <xdr:cNvPr id="452" name="普通建設事業費 （ うち更新整備　）最大値テキスト"/>
        <xdr:cNvSpPr txBox="1"/>
      </xdr:nvSpPr>
      <xdr:spPr>
        <a:xfrm>
          <a:off x="10528300" y="15429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205,210</a:t>
          </a:r>
          <a:endParaRPr kumimoji="1" lang="ja-JP" altLang="en-US" sz="1000" b="1">
            <a:latin typeface="ＭＳ Ｐゴシック"/>
          </a:endParaRPr>
        </a:p>
      </xdr:txBody>
    </xdr:sp>
    <xdr:clientData/>
  </xdr:oneCellAnchor>
  <xdr:twoCellAnchor>
    <xdr:from>
      <xdr:col>15</xdr:col>
      <xdr:colOff>92075</xdr:colOff>
      <xdr:row>91</xdr:row>
      <xdr:rowOff>52775</xdr:rowOff>
    </xdr:from>
    <xdr:to>
      <xdr:col>15</xdr:col>
      <xdr:colOff>269875</xdr:colOff>
      <xdr:row>91</xdr:row>
      <xdr:rowOff>52775</xdr:rowOff>
    </xdr:to>
    <xdr:cxnSp macro="">
      <xdr:nvCxnSpPr>
        <xdr:cNvPr id="453" name="直線コネクタ 452"/>
        <xdr:cNvCxnSpPr/>
      </xdr:nvCxnSpPr>
      <xdr:spPr>
        <a:xfrm>
          <a:off x="10388600" y="1565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93</xdr:row>
      <xdr:rowOff>147661</xdr:rowOff>
    </xdr:from>
    <xdr:to>
      <xdr:col>15</xdr:col>
      <xdr:colOff>180975</xdr:colOff>
      <xdr:row>95</xdr:row>
      <xdr:rowOff>108193</xdr:rowOff>
    </xdr:to>
    <xdr:cxnSp macro="">
      <xdr:nvCxnSpPr>
        <xdr:cNvPr id="454" name="直線コネクタ 453"/>
        <xdr:cNvCxnSpPr/>
      </xdr:nvCxnSpPr>
      <xdr:spPr>
        <a:xfrm>
          <a:off x="9639300" y="16092511"/>
          <a:ext cx="838200" cy="303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72567</xdr:rowOff>
    </xdr:from>
    <xdr:ext cx="534377" cy="259045"/>
    <xdr:sp macro="" textlink="">
      <xdr:nvSpPr>
        <xdr:cNvPr id="455" name="普通建設事業費 （ うち更新整備　）平均値テキスト"/>
        <xdr:cNvSpPr txBox="1"/>
      </xdr:nvSpPr>
      <xdr:spPr>
        <a:xfrm>
          <a:off x="10528300" y="165317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94140</xdr:rowOff>
    </xdr:from>
    <xdr:to>
      <xdr:col>15</xdr:col>
      <xdr:colOff>231775</xdr:colOff>
      <xdr:row>97</xdr:row>
      <xdr:rowOff>24290</xdr:rowOff>
    </xdr:to>
    <xdr:sp macro="" textlink="">
      <xdr:nvSpPr>
        <xdr:cNvPr id="456" name="フローチャート : 判断 455"/>
        <xdr:cNvSpPr/>
      </xdr:nvSpPr>
      <xdr:spPr>
        <a:xfrm>
          <a:off x="10426700" y="1655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93</xdr:row>
      <xdr:rowOff>147661</xdr:rowOff>
    </xdr:from>
    <xdr:to>
      <xdr:col>14</xdr:col>
      <xdr:colOff>28575</xdr:colOff>
      <xdr:row>94</xdr:row>
      <xdr:rowOff>59289</xdr:rowOff>
    </xdr:to>
    <xdr:cxnSp macro="">
      <xdr:nvCxnSpPr>
        <xdr:cNvPr id="457" name="直線コネクタ 456"/>
        <xdr:cNvCxnSpPr/>
      </xdr:nvCxnSpPr>
      <xdr:spPr>
        <a:xfrm flipV="1">
          <a:off x="8750300" y="16092511"/>
          <a:ext cx="889000" cy="83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137038</xdr:rowOff>
    </xdr:from>
    <xdr:to>
      <xdr:col>14</xdr:col>
      <xdr:colOff>79375</xdr:colOff>
      <xdr:row>97</xdr:row>
      <xdr:rowOff>67188</xdr:rowOff>
    </xdr:to>
    <xdr:sp macro="" textlink="">
      <xdr:nvSpPr>
        <xdr:cNvPr id="458" name="フローチャート : 判断 457"/>
        <xdr:cNvSpPr/>
      </xdr:nvSpPr>
      <xdr:spPr>
        <a:xfrm>
          <a:off x="9588500" y="165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58315</xdr:rowOff>
    </xdr:from>
    <xdr:ext cx="534377" cy="259045"/>
    <xdr:sp macro="" textlink="">
      <xdr:nvSpPr>
        <xdr:cNvPr id="459" name="テキスト ボックス 458"/>
        <xdr:cNvSpPr txBox="1"/>
      </xdr:nvSpPr>
      <xdr:spPr>
        <a:xfrm>
          <a:off x="9372111" y="1668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31,577</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110668</xdr:rowOff>
    </xdr:from>
    <xdr:to>
      <xdr:col>12</xdr:col>
      <xdr:colOff>561975</xdr:colOff>
      <xdr:row>97</xdr:row>
      <xdr:rowOff>40818</xdr:rowOff>
    </xdr:to>
    <xdr:sp macro="" textlink="">
      <xdr:nvSpPr>
        <xdr:cNvPr id="460" name="フローチャート : 判断 459"/>
        <xdr:cNvSpPr/>
      </xdr:nvSpPr>
      <xdr:spPr>
        <a:xfrm>
          <a:off x="8699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31945</xdr:rowOff>
    </xdr:from>
    <xdr:ext cx="534377" cy="259045"/>
    <xdr:sp macro="" textlink="">
      <xdr:nvSpPr>
        <xdr:cNvPr id="461" name="テキスト ボックス 460"/>
        <xdr:cNvSpPr txBox="1"/>
      </xdr:nvSpPr>
      <xdr:spPr>
        <a:xfrm>
          <a:off x="8483111" y="1666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36,191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2" name="テキスト ボックス 46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3" name="テキスト ボックス 46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4" name="テキスト ボックス 46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5" name="テキスト ボックス 46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6" name="テキスト ボックス 46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57393</xdr:rowOff>
    </xdr:from>
    <xdr:to>
      <xdr:col>15</xdr:col>
      <xdr:colOff>231775</xdr:colOff>
      <xdr:row>95</xdr:row>
      <xdr:rowOff>158993</xdr:rowOff>
    </xdr:to>
    <xdr:sp macro="" textlink="">
      <xdr:nvSpPr>
        <xdr:cNvPr id="467" name="円/楕円 466"/>
        <xdr:cNvSpPr/>
      </xdr:nvSpPr>
      <xdr:spPr>
        <a:xfrm>
          <a:off x="10426700" y="16345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80270</xdr:rowOff>
    </xdr:from>
    <xdr:ext cx="534377" cy="259045"/>
    <xdr:sp macro="" textlink="">
      <xdr:nvSpPr>
        <xdr:cNvPr id="468" name="普通建設事業費 （ うち更新整備　）該当値テキスト"/>
        <xdr:cNvSpPr txBox="1"/>
      </xdr:nvSpPr>
      <xdr:spPr>
        <a:xfrm>
          <a:off x="10528300" y="1619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75,513</a:t>
          </a:r>
          <a:endParaRPr kumimoji="1" lang="ja-JP" altLang="en-US" sz="1000" b="1">
            <a:solidFill>
              <a:srgbClr val="FF0000"/>
            </a:solidFill>
            <a:latin typeface="ＭＳ Ｐゴシック"/>
          </a:endParaRPr>
        </a:p>
      </xdr:txBody>
    </xdr:sp>
    <xdr:clientData/>
  </xdr:oneCellAnchor>
  <xdr:twoCellAnchor>
    <xdr:from>
      <xdr:col>13</xdr:col>
      <xdr:colOff>663575</xdr:colOff>
      <xdr:row>93</xdr:row>
      <xdr:rowOff>96861</xdr:rowOff>
    </xdr:from>
    <xdr:to>
      <xdr:col>14</xdr:col>
      <xdr:colOff>79375</xdr:colOff>
      <xdr:row>94</xdr:row>
      <xdr:rowOff>27011</xdr:rowOff>
    </xdr:to>
    <xdr:sp macro="" textlink="">
      <xdr:nvSpPr>
        <xdr:cNvPr id="469" name="円/楕円 468"/>
        <xdr:cNvSpPr/>
      </xdr:nvSpPr>
      <xdr:spPr>
        <a:xfrm>
          <a:off x="9588500" y="1604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92</xdr:row>
      <xdr:rowOff>43538</xdr:rowOff>
    </xdr:from>
    <xdr:ext cx="599010" cy="259045"/>
    <xdr:sp macro="" textlink="">
      <xdr:nvSpPr>
        <xdr:cNvPr id="470" name="テキスト ボックス 469"/>
        <xdr:cNvSpPr txBox="1"/>
      </xdr:nvSpPr>
      <xdr:spPr>
        <a:xfrm>
          <a:off x="9339794" y="1581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128,607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8489</xdr:rowOff>
    </xdr:from>
    <xdr:to>
      <xdr:col>12</xdr:col>
      <xdr:colOff>561975</xdr:colOff>
      <xdr:row>94</xdr:row>
      <xdr:rowOff>110089</xdr:rowOff>
    </xdr:to>
    <xdr:sp macro="" textlink="">
      <xdr:nvSpPr>
        <xdr:cNvPr id="471" name="円/楕円 470"/>
        <xdr:cNvSpPr/>
      </xdr:nvSpPr>
      <xdr:spPr>
        <a:xfrm>
          <a:off x="8699500" y="161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126616</xdr:rowOff>
    </xdr:from>
    <xdr:ext cx="599010" cy="259045"/>
    <xdr:sp macro="" textlink="">
      <xdr:nvSpPr>
        <xdr:cNvPr id="472" name="テキスト ボックス 471"/>
        <xdr:cNvSpPr txBox="1"/>
      </xdr:nvSpPr>
      <xdr:spPr>
        <a:xfrm>
          <a:off x="8450794" y="15900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114,070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3" name="正方形/長方形 47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4" name="正方形/長方形 47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5" name="正方形/長方形 47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6" name="正方形/長方形 47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7" name="正方形/長方形 47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8" name="正方形/長方形 47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9" name="正方形/長方形 47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0" name="正方形/長方形 47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1" name="テキスト ボックス 48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2" name="直線コネクタ 48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83" name="直線コネクタ 48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84" name="テキスト ボックス 483"/>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5" name="直線コネクタ 48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6" name="テキスト ボックス 48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7" name="直線コネクタ 48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8" name="テキスト ボックス 48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9" name="直線コネクタ 48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90" name="テキスト ボックス 48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1" name="直線コネクタ 49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2" name="テキスト ボックス 49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101273</xdr:rowOff>
    </xdr:from>
    <xdr:to>
      <xdr:col>23</xdr:col>
      <xdr:colOff>516889</xdr:colOff>
      <xdr:row>38</xdr:row>
      <xdr:rowOff>139700</xdr:rowOff>
    </xdr:to>
    <xdr:cxnSp macro="">
      <xdr:nvCxnSpPr>
        <xdr:cNvPr id="494" name="直線コネクタ 493"/>
        <xdr:cNvCxnSpPr/>
      </xdr:nvCxnSpPr>
      <xdr:spPr>
        <a:xfrm flipV="1">
          <a:off x="16317595" y="5244773"/>
          <a:ext cx="1269" cy="1410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5"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6" name="直線コネクタ 495"/>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47950</xdr:rowOff>
    </xdr:from>
    <xdr:ext cx="534377" cy="259045"/>
    <xdr:sp macro="" textlink="">
      <xdr:nvSpPr>
        <xdr:cNvPr id="497" name="災害復旧事業費最大値テキスト"/>
        <xdr:cNvSpPr txBox="1"/>
      </xdr:nvSpPr>
      <xdr:spPr>
        <a:xfrm>
          <a:off x="16370300" y="5020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30</xdr:row>
      <xdr:rowOff>101273</xdr:rowOff>
    </xdr:from>
    <xdr:to>
      <xdr:col>23</xdr:col>
      <xdr:colOff>606425</xdr:colOff>
      <xdr:row>30</xdr:row>
      <xdr:rowOff>101273</xdr:rowOff>
    </xdr:to>
    <xdr:cxnSp macro="">
      <xdr:nvCxnSpPr>
        <xdr:cNvPr id="498" name="直線コネクタ 497"/>
        <xdr:cNvCxnSpPr/>
      </xdr:nvCxnSpPr>
      <xdr:spPr>
        <a:xfrm>
          <a:off x="16230600" y="524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127744</xdr:rowOff>
    </xdr:from>
    <xdr:to>
      <xdr:col>23</xdr:col>
      <xdr:colOff>517525</xdr:colOff>
      <xdr:row>38</xdr:row>
      <xdr:rowOff>131082</xdr:rowOff>
    </xdr:to>
    <xdr:cxnSp macro="">
      <xdr:nvCxnSpPr>
        <xdr:cNvPr id="499" name="直線コネクタ 498"/>
        <xdr:cNvCxnSpPr/>
      </xdr:nvCxnSpPr>
      <xdr:spPr>
        <a:xfrm flipV="1">
          <a:off x="15481300" y="664284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15811</xdr:rowOff>
    </xdr:from>
    <xdr:ext cx="469744" cy="259045"/>
    <xdr:sp macro="" textlink="">
      <xdr:nvSpPr>
        <xdr:cNvPr id="500" name="災害復旧事業費平均値テキスト"/>
        <xdr:cNvSpPr txBox="1"/>
      </xdr:nvSpPr>
      <xdr:spPr>
        <a:xfrm>
          <a:off x="16370300" y="6359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164384</xdr:rowOff>
    </xdr:from>
    <xdr:to>
      <xdr:col>23</xdr:col>
      <xdr:colOff>568325</xdr:colOff>
      <xdr:row>38</xdr:row>
      <xdr:rowOff>94534</xdr:rowOff>
    </xdr:to>
    <xdr:sp macro="" textlink="">
      <xdr:nvSpPr>
        <xdr:cNvPr id="501" name="フローチャート : 判断 500"/>
        <xdr:cNvSpPr/>
      </xdr:nvSpPr>
      <xdr:spPr>
        <a:xfrm>
          <a:off x="16268700" y="650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36968</xdr:rowOff>
    </xdr:from>
    <xdr:to>
      <xdr:col>22</xdr:col>
      <xdr:colOff>365125</xdr:colOff>
      <xdr:row>38</xdr:row>
      <xdr:rowOff>131082</xdr:rowOff>
    </xdr:to>
    <xdr:cxnSp macro="">
      <xdr:nvCxnSpPr>
        <xdr:cNvPr id="502" name="直線コネクタ 501"/>
        <xdr:cNvCxnSpPr/>
      </xdr:nvCxnSpPr>
      <xdr:spPr>
        <a:xfrm>
          <a:off x="14592300" y="6552068"/>
          <a:ext cx="889000" cy="9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146804</xdr:rowOff>
    </xdr:from>
    <xdr:to>
      <xdr:col>22</xdr:col>
      <xdr:colOff>415925</xdr:colOff>
      <xdr:row>38</xdr:row>
      <xdr:rowOff>76954</xdr:rowOff>
    </xdr:to>
    <xdr:sp macro="" textlink="">
      <xdr:nvSpPr>
        <xdr:cNvPr id="503" name="フローチャート : 判断 502"/>
        <xdr:cNvSpPr/>
      </xdr:nvSpPr>
      <xdr:spPr>
        <a:xfrm>
          <a:off x="15430500" y="649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93481</xdr:rowOff>
    </xdr:from>
    <xdr:ext cx="469744" cy="259045"/>
    <xdr:sp macro="" textlink="">
      <xdr:nvSpPr>
        <xdr:cNvPr id="504" name="テキスト ボックス 503"/>
        <xdr:cNvSpPr txBox="1"/>
      </xdr:nvSpPr>
      <xdr:spPr>
        <a:xfrm>
          <a:off x="15246427" y="6265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36968</xdr:rowOff>
    </xdr:from>
    <xdr:to>
      <xdr:col>21</xdr:col>
      <xdr:colOff>161925</xdr:colOff>
      <xdr:row>38</xdr:row>
      <xdr:rowOff>59096</xdr:rowOff>
    </xdr:to>
    <xdr:cxnSp macro="">
      <xdr:nvCxnSpPr>
        <xdr:cNvPr id="505" name="直線コネクタ 504"/>
        <xdr:cNvCxnSpPr/>
      </xdr:nvCxnSpPr>
      <xdr:spPr>
        <a:xfrm flipV="1">
          <a:off x="13703300" y="6552068"/>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74933</xdr:rowOff>
    </xdr:from>
    <xdr:to>
      <xdr:col>21</xdr:col>
      <xdr:colOff>212725</xdr:colOff>
      <xdr:row>38</xdr:row>
      <xdr:rowOff>5083</xdr:rowOff>
    </xdr:to>
    <xdr:sp macro="" textlink="">
      <xdr:nvSpPr>
        <xdr:cNvPr id="506" name="フローチャート : 判断 505"/>
        <xdr:cNvSpPr/>
      </xdr:nvSpPr>
      <xdr:spPr>
        <a:xfrm>
          <a:off x="14541500" y="641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21610</xdr:rowOff>
    </xdr:from>
    <xdr:ext cx="469744" cy="259045"/>
    <xdr:sp macro="" textlink="">
      <xdr:nvSpPr>
        <xdr:cNvPr id="507" name="テキスト ボックス 506"/>
        <xdr:cNvSpPr txBox="1"/>
      </xdr:nvSpPr>
      <xdr:spPr>
        <a:xfrm>
          <a:off x="14357427" y="6193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107079</xdr:rowOff>
    </xdr:from>
    <xdr:to>
      <xdr:col>19</xdr:col>
      <xdr:colOff>644525</xdr:colOff>
      <xdr:row>38</xdr:row>
      <xdr:rowOff>59096</xdr:rowOff>
    </xdr:to>
    <xdr:cxnSp macro="">
      <xdr:nvCxnSpPr>
        <xdr:cNvPr id="508" name="直線コネクタ 507"/>
        <xdr:cNvCxnSpPr/>
      </xdr:nvCxnSpPr>
      <xdr:spPr>
        <a:xfrm>
          <a:off x="12814300" y="6450729"/>
          <a:ext cx="8890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79550</xdr:rowOff>
    </xdr:from>
    <xdr:to>
      <xdr:col>20</xdr:col>
      <xdr:colOff>9525</xdr:colOff>
      <xdr:row>38</xdr:row>
      <xdr:rowOff>9700</xdr:rowOff>
    </xdr:to>
    <xdr:sp macro="" textlink="">
      <xdr:nvSpPr>
        <xdr:cNvPr id="509" name="フローチャート : 判断 508"/>
        <xdr:cNvSpPr/>
      </xdr:nvSpPr>
      <xdr:spPr>
        <a:xfrm>
          <a:off x="13652500" y="642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26227</xdr:rowOff>
    </xdr:from>
    <xdr:ext cx="469744" cy="259045"/>
    <xdr:sp macro="" textlink="">
      <xdr:nvSpPr>
        <xdr:cNvPr id="510" name="テキスト ボックス 509"/>
        <xdr:cNvSpPr txBox="1"/>
      </xdr:nvSpPr>
      <xdr:spPr>
        <a:xfrm>
          <a:off x="13468427" y="619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4204</xdr:rowOff>
    </xdr:from>
    <xdr:to>
      <xdr:col>18</xdr:col>
      <xdr:colOff>492125</xdr:colOff>
      <xdr:row>37</xdr:row>
      <xdr:rowOff>105804</xdr:rowOff>
    </xdr:to>
    <xdr:sp macro="" textlink="">
      <xdr:nvSpPr>
        <xdr:cNvPr id="511" name="フローチャート : 判断 510"/>
        <xdr:cNvSpPr/>
      </xdr:nvSpPr>
      <xdr:spPr>
        <a:xfrm>
          <a:off x="12763500" y="634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122331</xdr:rowOff>
    </xdr:from>
    <xdr:ext cx="534377" cy="259045"/>
    <xdr:sp macro="" textlink="">
      <xdr:nvSpPr>
        <xdr:cNvPr id="512" name="テキスト ボックス 511"/>
        <xdr:cNvSpPr txBox="1"/>
      </xdr:nvSpPr>
      <xdr:spPr>
        <a:xfrm>
          <a:off x="12547111" y="612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3" name="テキスト ボックス 51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4" name="テキスト ボックス 51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5" name="テキスト ボックス 51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6" name="テキスト ボックス 51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7" name="テキスト ボックス 51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76944</xdr:rowOff>
    </xdr:from>
    <xdr:to>
      <xdr:col>23</xdr:col>
      <xdr:colOff>568325</xdr:colOff>
      <xdr:row>39</xdr:row>
      <xdr:rowOff>7094</xdr:rowOff>
    </xdr:to>
    <xdr:sp macro="" textlink="">
      <xdr:nvSpPr>
        <xdr:cNvPr id="518" name="円/楕円 517"/>
        <xdr:cNvSpPr/>
      </xdr:nvSpPr>
      <xdr:spPr>
        <a:xfrm>
          <a:off x="16268700" y="65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163321</xdr:rowOff>
    </xdr:from>
    <xdr:ext cx="378565" cy="259045"/>
    <xdr:sp macro="" textlink="">
      <xdr:nvSpPr>
        <xdr:cNvPr id="519" name="災害復旧事業費該当値テキスト"/>
        <xdr:cNvSpPr txBox="1"/>
      </xdr:nvSpPr>
      <xdr:spPr>
        <a:xfrm>
          <a:off x="16370300" y="6506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80282</xdr:rowOff>
    </xdr:from>
    <xdr:to>
      <xdr:col>22</xdr:col>
      <xdr:colOff>415925</xdr:colOff>
      <xdr:row>39</xdr:row>
      <xdr:rowOff>10432</xdr:rowOff>
    </xdr:to>
    <xdr:sp macro="" textlink="">
      <xdr:nvSpPr>
        <xdr:cNvPr id="520" name="円/楕円 519"/>
        <xdr:cNvSpPr/>
      </xdr:nvSpPr>
      <xdr:spPr>
        <a:xfrm>
          <a:off x="15430500" y="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1559</xdr:rowOff>
    </xdr:from>
    <xdr:ext cx="378565" cy="259045"/>
    <xdr:sp macro="" textlink="">
      <xdr:nvSpPr>
        <xdr:cNvPr id="521" name="テキスト ボックス 520"/>
        <xdr:cNvSpPr txBox="1"/>
      </xdr:nvSpPr>
      <xdr:spPr>
        <a:xfrm>
          <a:off x="15292017" y="6688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157617</xdr:rowOff>
    </xdr:from>
    <xdr:to>
      <xdr:col>21</xdr:col>
      <xdr:colOff>212725</xdr:colOff>
      <xdr:row>38</xdr:row>
      <xdr:rowOff>87767</xdr:rowOff>
    </xdr:to>
    <xdr:sp macro="" textlink="">
      <xdr:nvSpPr>
        <xdr:cNvPr id="522" name="円/楕円 521"/>
        <xdr:cNvSpPr/>
      </xdr:nvSpPr>
      <xdr:spPr>
        <a:xfrm>
          <a:off x="14541500" y="6501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78895</xdr:rowOff>
    </xdr:from>
    <xdr:ext cx="469744" cy="259045"/>
    <xdr:sp macro="" textlink="">
      <xdr:nvSpPr>
        <xdr:cNvPr id="523" name="テキスト ボックス 522"/>
        <xdr:cNvSpPr txBox="1"/>
      </xdr:nvSpPr>
      <xdr:spPr>
        <a:xfrm>
          <a:off x="14357427" y="65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8296</xdr:rowOff>
    </xdr:from>
    <xdr:to>
      <xdr:col>20</xdr:col>
      <xdr:colOff>9525</xdr:colOff>
      <xdr:row>38</xdr:row>
      <xdr:rowOff>109896</xdr:rowOff>
    </xdr:to>
    <xdr:sp macro="" textlink="">
      <xdr:nvSpPr>
        <xdr:cNvPr id="524" name="円/楕円 523"/>
        <xdr:cNvSpPr/>
      </xdr:nvSpPr>
      <xdr:spPr>
        <a:xfrm>
          <a:off x="13652500" y="652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101023</xdr:rowOff>
    </xdr:from>
    <xdr:ext cx="469744" cy="259045"/>
    <xdr:sp macro="" textlink="">
      <xdr:nvSpPr>
        <xdr:cNvPr id="525" name="テキスト ボックス 524"/>
        <xdr:cNvSpPr txBox="1"/>
      </xdr:nvSpPr>
      <xdr:spPr>
        <a:xfrm>
          <a:off x="13468427" y="661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56279</xdr:rowOff>
    </xdr:from>
    <xdr:to>
      <xdr:col>18</xdr:col>
      <xdr:colOff>492125</xdr:colOff>
      <xdr:row>37</xdr:row>
      <xdr:rowOff>157879</xdr:rowOff>
    </xdr:to>
    <xdr:sp macro="" textlink="">
      <xdr:nvSpPr>
        <xdr:cNvPr id="526" name="円/楕円 525"/>
        <xdr:cNvSpPr/>
      </xdr:nvSpPr>
      <xdr:spPr>
        <a:xfrm>
          <a:off x="12763500" y="63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149006</xdr:rowOff>
    </xdr:from>
    <xdr:ext cx="469744" cy="259045"/>
    <xdr:sp macro="" textlink="">
      <xdr:nvSpPr>
        <xdr:cNvPr id="527" name="テキスト ボックス 526"/>
        <xdr:cNvSpPr txBox="1"/>
      </xdr:nvSpPr>
      <xdr:spPr>
        <a:xfrm>
          <a:off x="12579427" y="64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8" name="正方形/長方形 52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9" name="正方形/長方形 52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0" name="正方形/長方形 52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1" name="正方形/長方形 53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2" name="正方形/長方形 53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3" name="正方形/長方形 53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4" name="正方形/長方形 53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5" name="正方形/長方形 53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6" name="テキスト ボックス 53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7" name="直線コネクタ 53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8" name="直線コネクタ 53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9" name="テキスト ボックス 53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40" name="直線コネクタ 53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56</xdr:row>
      <xdr:rowOff>35577</xdr:rowOff>
    </xdr:from>
    <xdr:ext cx="312906" cy="259045"/>
    <xdr:sp macro="" textlink="">
      <xdr:nvSpPr>
        <xdr:cNvPr id="541" name="テキスト ボックス 54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2" name="直線コネクタ 54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43" name="テキスト ボックス 54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4" name="直線コネクタ 54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5" name="テキスト ボックス 54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6" name="直線コネクタ 54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49</xdr:row>
      <xdr:rowOff>92727</xdr:rowOff>
    </xdr:from>
    <xdr:ext cx="377026" cy="259045"/>
    <xdr:sp macro="" textlink="">
      <xdr:nvSpPr>
        <xdr:cNvPr id="547" name="テキスト ボックス 54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47</xdr:row>
      <xdr:rowOff>54627</xdr:rowOff>
    </xdr:from>
    <xdr:ext cx="377026" cy="259045"/>
    <xdr:sp macro="" textlink="">
      <xdr:nvSpPr>
        <xdr:cNvPr id="549" name="テキスト ボックス 54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133350</xdr:rowOff>
    </xdr:from>
    <xdr:to>
      <xdr:col>23</xdr:col>
      <xdr:colOff>516889</xdr:colOff>
      <xdr:row>59</xdr:row>
      <xdr:rowOff>44450</xdr:rowOff>
    </xdr:to>
    <xdr:cxnSp macro="">
      <xdr:nvCxnSpPr>
        <xdr:cNvPr id="551" name="直線コネクタ 550"/>
        <xdr:cNvCxnSpPr/>
      </xdr:nvCxnSpPr>
      <xdr:spPr>
        <a:xfrm flipV="1">
          <a:off x="16317595" y="8534400"/>
          <a:ext cx="1269"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5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3" name="直線コネクタ 55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80027</xdr:rowOff>
    </xdr:from>
    <xdr:ext cx="378565" cy="259045"/>
    <xdr:sp macro="" textlink="">
      <xdr:nvSpPr>
        <xdr:cNvPr id="554" name="失業対策事業費最大値テキスト"/>
        <xdr:cNvSpPr txBox="1"/>
      </xdr:nvSpPr>
      <xdr:spPr>
        <a:xfrm>
          <a:off x="16370300" y="83096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128</a:t>
          </a:r>
          <a:endParaRPr kumimoji="1" lang="ja-JP" altLang="en-US" sz="1000" b="1">
            <a:latin typeface="ＭＳ Ｐゴシック"/>
          </a:endParaRPr>
        </a:p>
      </xdr:txBody>
    </xdr:sp>
    <xdr:clientData/>
  </xdr:oneCellAnchor>
  <xdr:twoCellAnchor>
    <xdr:from>
      <xdr:col>23</xdr:col>
      <xdr:colOff>428625</xdr:colOff>
      <xdr:row>49</xdr:row>
      <xdr:rowOff>133350</xdr:rowOff>
    </xdr:from>
    <xdr:to>
      <xdr:col>23</xdr:col>
      <xdr:colOff>606425</xdr:colOff>
      <xdr:row>49</xdr:row>
      <xdr:rowOff>133350</xdr:rowOff>
    </xdr:to>
    <xdr:cxnSp macro="">
      <xdr:nvCxnSpPr>
        <xdr:cNvPr id="555" name="直線コネクタ 554"/>
        <xdr:cNvCxnSpPr/>
      </xdr:nvCxnSpPr>
      <xdr:spPr>
        <a:xfrm>
          <a:off x="16230600" y="853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6" name="直線コネクタ 55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3827</xdr:rowOff>
    </xdr:from>
    <xdr:ext cx="249299" cy="259045"/>
    <xdr:sp macro="" textlink="">
      <xdr:nvSpPr>
        <xdr:cNvPr id="55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152400</xdr:rowOff>
    </xdr:from>
    <xdr:to>
      <xdr:col>23</xdr:col>
      <xdr:colOff>568325</xdr:colOff>
      <xdr:row>59</xdr:row>
      <xdr:rowOff>82550</xdr:rowOff>
    </xdr:to>
    <xdr:sp macro="" textlink="">
      <xdr:nvSpPr>
        <xdr:cNvPr id="558" name="フローチャート : 判断 55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9" name="直線コネクタ 55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60" name="フローチャート : 判断 559"/>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61" name="テキスト ボックス 560"/>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2" name="直線コネクタ 56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127000</xdr:rowOff>
    </xdr:from>
    <xdr:to>
      <xdr:col>21</xdr:col>
      <xdr:colOff>212725</xdr:colOff>
      <xdr:row>59</xdr:row>
      <xdr:rowOff>57150</xdr:rowOff>
    </xdr:to>
    <xdr:sp macro="" textlink="">
      <xdr:nvSpPr>
        <xdr:cNvPr id="563" name="フローチャート : 判断 562"/>
        <xdr:cNvSpPr/>
      </xdr:nvSpPr>
      <xdr:spPr>
        <a:xfrm>
          <a:off x="14541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73677</xdr:rowOff>
    </xdr:from>
    <xdr:ext cx="249299" cy="259045"/>
    <xdr:sp macro="" textlink="">
      <xdr:nvSpPr>
        <xdr:cNvPr id="564" name="テキスト ボックス 563"/>
        <xdr:cNvSpPr txBox="1"/>
      </xdr:nvSpPr>
      <xdr:spPr>
        <a:xfrm>
          <a:off x="14467649"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5" name="直線コネクタ 56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88900</xdr:rowOff>
    </xdr:from>
    <xdr:to>
      <xdr:col>20</xdr:col>
      <xdr:colOff>9525</xdr:colOff>
      <xdr:row>59</xdr:row>
      <xdr:rowOff>19050</xdr:rowOff>
    </xdr:to>
    <xdr:sp macro="" textlink="">
      <xdr:nvSpPr>
        <xdr:cNvPr id="566" name="フローチャート : 判断 565"/>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35577</xdr:rowOff>
    </xdr:from>
    <xdr:ext cx="249299" cy="259045"/>
    <xdr:sp macro="" textlink="">
      <xdr:nvSpPr>
        <xdr:cNvPr id="567" name="テキスト ボックス 566"/>
        <xdr:cNvSpPr txBox="1"/>
      </xdr:nvSpPr>
      <xdr:spPr>
        <a:xfrm>
          <a:off x="1357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50800</xdr:rowOff>
    </xdr:from>
    <xdr:to>
      <xdr:col>18</xdr:col>
      <xdr:colOff>492125</xdr:colOff>
      <xdr:row>58</xdr:row>
      <xdr:rowOff>152400</xdr:rowOff>
    </xdr:to>
    <xdr:sp macro="" textlink="">
      <xdr:nvSpPr>
        <xdr:cNvPr id="568" name="フローチャート : 判断 567"/>
        <xdr:cNvSpPr/>
      </xdr:nvSpPr>
      <xdr:spPr>
        <a:xfrm>
          <a:off x="127635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56</xdr:row>
      <xdr:rowOff>168927</xdr:rowOff>
    </xdr:from>
    <xdr:ext cx="249299" cy="259045"/>
    <xdr:sp macro="" textlink="">
      <xdr:nvSpPr>
        <xdr:cNvPr id="569" name="テキスト ボックス 568"/>
        <xdr:cNvSpPr txBox="1"/>
      </xdr:nvSpPr>
      <xdr:spPr>
        <a:xfrm>
          <a:off x="12689649" y="9770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5" name="円/楕円 57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130827</xdr:rowOff>
    </xdr:from>
    <xdr:ext cx="249299" cy="259045"/>
    <xdr:sp macro="" textlink="">
      <xdr:nvSpPr>
        <xdr:cNvPr id="57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7" name="円/楕円 57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8" name="テキスト ボックス 577"/>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9" name="円/楕円 57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80" name="テキスト ボックス 579"/>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81" name="円/楕円 58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2" name="テキスト ボックス 58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3" name="円/楕円 58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4" name="テキスト ボックス 583"/>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5" name="直線コネクタ 59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6" name="テキスト ボックス 59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7" name="直線コネクタ 59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598" name="テキスト ボックス 59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9" name="直線コネクタ 59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00" name="テキスト ボックス 59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1" name="直線コネクタ 60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2" name="テキスト ボックス 60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3" name="直線コネクタ 60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4" name="テキスト ボックス 60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142965</xdr:rowOff>
    </xdr:from>
    <xdr:to>
      <xdr:col>23</xdr:col>
      <xdr:colOff>516889</xdr:colOff>
      <xdr:row>78</xdr:row>
      <xdr:rowOff>133296</xdr:rowOff>
    </xdr:to>
    <xdr:cxnSp macro="">
      <xdr:nvCxnSpPr>
        <xdr:cNvPr id="608" name="直線コネクタ 607"/>
        <xdr:cNvCxnSpPr/>
      </xdr:nvCxnSpPr>
      <xdr:spPr>
        <a:xfrm flipV="1">
          <a:off x="16317595" y="11973015"/>
          <a:ext cx="1269" cy="153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137123</xdr:rowOff>
    </xdr:from>
    <xdr:ext cx="534377" cy="259045"/>
    <xdr:sp macro="" textlink="">
      <xdr:nvSpPr>
        <xdr:cNvPr id="609" name="公債費最小値テキスト"/>
        <xdr:cNvSpPr txBox="1"/>
      </xdr:nvSpPr>
      <xdr:spPr>
        <a:xfrm>
          <a:off x="16370300" y="13510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78</xdr:row>
      <xdr:rowOff>133296</xdr:rowOff>
    </xdr:from>
    <xdr:to>
      <xdr:col>23</xdr:col>
      <xdr:colOff>606425</xdr:colOff>
      <xdr:row>78</xdr:row>
      <xdr:rowOff>133296</xdr:rowOff>
    </xdr:to>
    <xdr:cxnSp macro="">
      <xdr:nvCxnSpPr>
        <xdr:cNvPr id="610" name="直線コネクタ 609"/>
        <xdr:cNvCxnSpPr/>
      </xdr:nvCxnSpPr>
      <xdr:spPr>
        <a:xfrm>
          <a:off x="16230600" y="135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89642</xdr:rowOff>
    </xdr:from>
    <xdr:ext cx="599010" cy="259045"/>
    <xdr:sp macro="" textlink="">
      <xdr:nvSpPr>
        <xdr:cNvPr id="611" name="公債費最大値テキスト"/>
        <xdr:cNvSpPr txBox="1"/>
      </xdr:nvSpPr>
      <xdr:spPr>
        <a:xfrm>
          <a:off x="16370300" y="11748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424,143</a:t>
          </a:r>
          <a:endParaRPr kumimoji="1" lang="ja-JP" altLang="en-US" sz="1000" b="1">
            <a:latin typeface="ＭＳ Ｐゴシック"/>
          </a:endParaRPr>
        </a:p>
      </xdr:txBody>
    </xdr:sp>
    <xdr:clientData/>
  </xdr:oneCellAnchor>
  <xdr:twoCellAnchor>
    <xdr:from>
      <xdr:col>23</xdr:col>
      <xdr:colOff>428625</xdr:colOff>
      <xdr:row>69</xdr:row>
      <xdr:rowOff>142965</xdr:rowOff>
    </xdr:from>
    <xdr:to>
      <xdr:col>23</xdr:col>
      <xdr:colOff>606425</xdr:colOff>
      <xdr:row>69</xdr:row>
      <xdr:rowOff>142965</xdr:rowOff>
    </xdr:to>
    <xdr:cxnSp macro="">
      <xdr:nvCxnSpPr>
        <xdr:cNvPr id="612" name="直線コネクタ 611"/>
        <xdr:cNvCxnSpPr/>
      </xdr:nvCxnSpPr>
      <xdr:spPr>
        <a:xfrm>
          <a:off x="16230600" y="11973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159516</xdr:rowOff>
    </xdr:from>
    <xdr:to>
      <xdr:col>23</xdr:col>
      <xdr:colOff>517525</xdr:colOff>
      <xdr:row>77</xdr:row>
      <xdr:rowOff>23471</xdr:rowOff>
    </xdr:to>
    <xdr:cxnSp macro="">
      <xdr:nvCxnSpPr>
        <xdr:cNvPr id="613" name="直線コネクタ 612"/>
        <xdr:cNvCxnSpPr/>
      </xdr:nvCxnSpPr>
      <xdr:spPr>
        <a:xfrm flipV="1">
          <a:off x="15481300" y="13189716"/>
          <a:ext cx="8382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44993</xdr:rowOff>
    </xdr:from>
    <xdr:ext cx="534377" cy="259045"/>
    <xdr:sp macro="" textlink="">
      <xdr:nvSpPr>
        <xdr:cNvPr id="614" name="公債費平均値テキスト"/>
        <xdr:cNvSpPr txBox="1"/>
      </xdr:nvSpPr>
      <xdr:spPr>
        <a:xfrm>
          <a:off x="16370300" y="13246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70,862</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66566</xdr:rowOff>
    </xdr:from>
    <xdr:to>
      <xdr:col>23</xdr:col>
      <xdr:colOff>568325</xdr:colOff>
      <xdr:row>77</xdr:row>
      <xdr:rowOff>168166</xdr:rowOff>
    </xdr:to>
    <xdr:sp macro="" textlink="">
      <xdr:nvSpPr>
        <xdr:cNvPr id="615" name="フローチャート : 判断 614"/>
        <xdr:cNvSpPr/>
      </xdr:nvSpPr>
      <xdr:spPr>
        <a:xfrm>
          <a:off x="162687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23471</xdr:rowOff>
    </xdr:from>
    <xdr:to>
      <xdr:col>22</xdr:col>
      <xdr:colOff>365125</xdr:colOff>
      <xdr:row>77</xdr:row>
      <xdr:rowOff>29590</xdr:rowOff>
    </xdr:to>
    <xdr:cxnSp macro="">
      <xdr:nvCxnSpPr>
        <xdr:cNvPr id="616" name="直線コネクタ 615"/>
        <xdr:cNvCxnSpPr/>
      </xdr:nvCxnSpPr>
      <xdr:spPr>
        <a:xfrm flipV="1">
          <a:off x="14592300" y="1322512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67419</xdr:rowOff>
    </xdr:from>
    <xdr:to>
      <xdr:col>22</xdr:col>
      <xdr:colOff>415925</xdr:colOff>
      <xdr:row>77</xdr:row>
      <xdr:rowOff>169019</xdr:rowOff>
    </xdr:to>
    <xdr:sp macro="" textlink="">
      <xdr:nvSpPr>
        <xdr:cNvPr id="617" name="フローチャート : 判断 616"/>
        <xdr:cNvSpPr/>
      </xdr:nvSpPr>
      <xdr:spPr>
        <a:xfrm>
          <a:off x="15430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160146</xdr:rowOff>
    </xdr:from>
    <xdr:ext cx="534377" cy="259045"/>
    <xdr:sp macro="" textlink="">
      <xdr:nvSpPr>
        <xdr:cNvPr id="618" name="テキスト ボックス 617"/>
        <xdr:cNvSpPr txBox="1"/>
      </xdr:nvSpPr>
      <xdr:spPr>
        <a:xfrm>
          <a:off x="15214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26505</xdr:rowOff>
    </xdr:from>
    <xdr:to>
      <xdr:col>21</xdr:col>
      <xdr:colOff>161925</xdr:colOff>
      <xdr:row>77</xdr:row>
      <xdr:rowOff>29590</xdr:rowOff>
    </xdr:to>
    <xdr:cxnSp macro="">
      <xdr:nvCxnSpPr>
        <xdr:cNvPr id="619" name="直線コネクタ 618"/>
        <xdr:cNvCxnSpPr/>
      </xdr:nvCxnSpPr>
      <xdr:spPr>
        <a:xfrm>
          <a:off x="13703300" y="1322815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78301</xdr:rowOff>
    </xdr:from>
    <xdr:to>
      <xdr:col>21</xdr:col>
      <xdr:colOff>212725</xdr:colOff>
      <xdr:row>78</xdr:row>
      <xdr:rowOff>8451</xdr:rowOff>
    </xdr:to>
    <xdr:sp macro="" textlink="">
      <xdr:nvSpPr>
        <xdr:cNvPr id="620" name="フローチャート : 判断 619"/>
        <xdr:cNvSpPr/>
      </xdr:nvSpPr>
      <xdr:spPr>
        <a:xfrm>
          <a:off x="14541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171028</xdr:rowOff>
    </xdr:from>
    <xdr:ext cx="534377" cy="259045"/>
    <xdr:sp macro="" textlink="">
      <xdr:nvSpPr>
        <xdr:cNvPr id="621" name="テキスト ボックス 620"/>
        <xdr:cNvSpPr txBox="1"/>
      </xdr:nvSpPr>
      <xdr:spPr>
        <a:xfrm>
          <a:off x="14325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67,782</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26505</xdr:rowOff>
    </xdr:from>
    <xdr:to>
      <xdr:col>19</xdr:col>
      <xdr:colOff>644525</xdr:colOff>
      <xdr:row>77</xdr:row>
      <xdr:rowOff>31801</xdr:rowOff>
    </xdr:to>
    <xdr:cxnSp macro="">
      <xdr:nvCxnSpPr>
        <xdr:cNvPr id="622" name="直線コネクタ 621"/>
        <xdr:cNvCxnSpPr/>
      </xdr:nvCxnSpPr>
      <xdr:spPr>
        <a:xfrm flipV="1">
          <a:off x="12814300" y="1322815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76251</xdr:rowOff>
    </xdr:from>
    <xdr:to>
      <xdr:col>20</xdr:col>
      <xdr:colOff>9525</xdr:colOff>
      <xdr:row>78</xdr:row>
      <xdr:rowOff>6401</xdr:rowOff>
    </xdr:to>
    <xdr:sp macro="" textlink="">
      <xdr:nvSpPr>
        <xdr:cNvPr id="623" name="フローチャート : 判断 622"/>
        <xdr:cNvSpPr/>
      </xdr:nvSpPr>
      <xdr:spPr>
        <a:xfrm>
          <a:off x="13652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168978</xdr:rowOff>
    </xdr:from>
    <xdr:ext cx="534377" cy="259045"/>
    <xdr:sp macro="" textlink="">
      <xdr:nvSpPr>
        <xdr:cNvPr id="624" name="テキスト ボックス 623"/>
        <xdr:cNvSpPr txBox="1"/>
      </xdr:nvSpPr>
      <xdr:spPr>
        <a:xfrm>
          <a:off x="13436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68,320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75439</xdr:rowOff>
    </xdr:from>
    <xdr:to>
      <xdr:col>18</xdr:col>
      <xdr:colOff>492125</xdr:colOff>
      <xdr:row>78</xdr:row>
      <xdr:rowOff>5589</xdr:rowOff>
    </xdr:to>
    <xdr:sp macro="" textlink="">
      <xdr:nvSpPr>
        <xdr:cNvPr id="625" name="フローチャート : 判断 624"/>
        <xdr:cNvSpPr/>
      </xdr:nvSpPr>
      <xdr:spPr>
        <a:xfrm>
          <a:off x="12763500" y="132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168166</xdr:rowOff>
    </xdr:from>
    <xdr:ext cx="534377" cy="259045"/>
    <xdr:sp macro="" textlink="">
      <xdr:nvSpPr>
        <xdr:cNvPr id="626" name="テキスト ボックス 625"/>
        <xdr:cNvSpPr txBox="1"/>
      </xdr:nvSpPr>
      <xdr:spPr>
        <a:xfrm>
          <a:off x="12547111" y="133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108716</xdr:rowOff>
    </xdr:from>
    <xdr:to>
      <xdr:col>23</xdr:col>
      <xdr:colOff>568325</xdr:colOff>
      <xdr:row>77</xdr:row>
      <xdr:rowOff>38866</xdr:rowOff>
    </xdr:to>
    <xdr:sp macro="" textlink="">
      <xdr:nvSpPr>
        <xdr:cNvPr id="632" name="円/楕円 631"/>
        <xdr:cNvSpPr/>
      </xdr:nvSpPr>
      <xdr:spPr>
        <a:xfrm>
          <a:off x="16268700" y="131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131593</xdr:rowOff>
    </xdr:from>
    <xdr:ext cx="599010" cy="259045"/>
    <xdr:sp macro="" textlink="">
      <xdr:nvSpPr>
        <xdr:cNvPr id="633" name="公債費該当値テキスト"/>
        <xdr:cNvSpPr txBox="1"/>
      </xdr:nvSpPr>
      <xdr:spPr>
        <a:xfrm>
          <a:off x="16370300" y="12990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144121</xdr:rowOff>
    </xdr:from>
    <xdr:to>
      <xdr:col>22</xdr:col>
      <xdr:colOff>415925</xdr:colOff>
      <xdr:row>77</xdr:row>
      <xdr:rowOff>74271</xdr:rowOff>
    </xdr:to>
    <xdr:sp macro="" textlink="">
      <xdr:nvSpPr>
        <xdr:cNvPr id="634" name="円/楕円 633"/>
        <xdr:cNvSpPr/>
      </xdr:nvSpPr>
      <xdr:spPr>
        <a:xfrm>
          <a:off x="15430500" y="131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90799</xdr:rowOff>
    </xdr:from>
    <xdr:ext cx="534377" cy="259045"/>
    <xdr:sp macro="" textlink="">
      <xdr:nvSpPr>
        <xdr:cNvPr id="635" name="テキスト ボックス 634"/>
        <xdr:cNvSpPr txBox="1"/>
      </xdr:nvSpPr>
      <xdr:spPr>
        <a:xfrm>
          <a:off x="15214111" y="129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95,506</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150240</xdr:rowOff>
    </xdr:from>
    <xdr:to>
      <xdr:col>21</xdr:col>
      <xdr:colOff>212725</xdr:colOff>
      <xdr:row>77</xdr:row>
      <xdr:rowOff>80390</xdr:rowOff>
    </xdr:to>
    <xdr:sp macro="" textlink="">
      <xdr:nvSpPr>
        <xdr:cNvPr id="636" name="円/楕円 635"/>
        <xdr:cNvSpPr/>
      </xdr:nvSpPr>
      <xdr:spPr>
        <a:xfrm>
          <a:off x="14541500" y="131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96918</xdr:rowOff>
    </xdr:from>
    <xdr:ext cx="534377" cy="259045"/>
    <xdr:sp macro="" textlink="">
      <xdr:nvSpPr>
        <xdr:cNvPr id="637" name="テキスト ボックス 636"/>
        <xdr:cNvSpPr txBox="1"/>
      </xdr:nvSpPr>
      <xdr:spPr>
        <a:xfrm>
          <a:off x="14325111" y="129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147155</xdr:rowOff>
    </xdr:from>
    <xdr:to>
      <xdr:col>20</xdr:col>
      <xdr:colOff>9525</xdr:colOff>
      <xdr:row>77</xdr:row>
      <xdr:rowOff>77305</xdr:rowOff>
    </xdr:to>
    <xdr:sp macro="" textlink="">
      <xdr:nvSpPr>
        <xdr:cNvPr id="638" name="円/楕円 637"/>
        <xdr:cNvSpPr/>
      </xdr:nvSpPr>
      <xdr:spPr>
        <a:xfrm>
          <a:off x="13652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93832</xdr:rowOff>
    </xdr:from>
    <xdr:ext cx="534377" cy="259045"/>
    <xdr:sp macro="" textlink="">
      <xdr:nvSpPr>
        <xdr:cNvPr id="639" name="テキスト ボックス 638"/>
        <xdr:cNvSpPr txBox="1"/>
      </xdr:nvSpPr>
      <xdr:spPr>
        <a:xfrm>
          <a:off x="13436111" y="129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152451</xdr:rowOff>
    </xdr:from>
    <xdr:to>
      <xdr:col>18</xdr:col>
      <xdr:colOff>492125</xdr:colOff>
      <xdr:row>77</xdr:row>
      <xdr:rowOff>82601</xdr:rowOff>
    </xdr:to>
    <xdr:sp macro="" textlink="">
      <xdr:nvSpPr>
        <xdr:cNvPr id="640" name="円/楕円 639"/>
        <xdr:cNvSpPr/>
      </xdr:nvSpPr>
      <xdr:spPr>
        <a:xfrm>
          <a:off x="12763500" y="1318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99128</xdr:rowOff>
    </xdr:from>
    <xdr:ext cx="534377" cy="259045"/>
    <xdr:sp macro="" textlink="">
      <xdr:nvSpPr>
        <xdr:cNvPr id="641" name="テキスト ボックス 640"/>
        <xdr:cNvSpPr txBox="1"/>
      </xdr:nvSpPr>
      <xdr:spPr>
        <a:xfrm>
          <a:off x="12547111" y="1295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7,733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2" name="直線コネクタ 65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3" name="テキスト ボックス 65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4" name="直線コネクタ 65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55" name="テキスト ボックス 65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6" name="直線コネクタ 65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7" name="テキスト ボックス 65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8" name="直線コネクタ 65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9" name="テキスト ボックス 65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0" name="直線コネクタ 65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1" name="テキスト ボックス 66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2" name="直線コネクタ 66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63" name="テキスト ボックス 66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4956</xdr:rowOff>
    </xdr:from>
    <xdr:to>
      <xdr:col>23</xdr:col>
      <xdr:colOff>516889</xdr:colOff>
      <xdr:row>99</xdr:row>
      <xdr:rowOff>44306</xdr:rowOff>
    </xdr:to>
    <xdr:cxnSp macro="">
      <xdr:nvCxnSpPr>
        <xdr:cNvPr id="665" name="直線コネクタ 664"/>
        <xdr:cNvCxnSpPr/>
      </xdr:nvCxnSpPr>
      <xdr:spPr>
        <a:xfrm flipV="1">
          <a:off x="16317595" y="15606906"/>
          <a:ext cx="1269" cy="141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48133</xdr:rowOff>
    </xdr:from>
    <xdr:ext cx="313932" cy="259045"/>
    <xdr:sp macro="" textlink="">
      <xdr:nvSpPr>
        <xdr:cNvPr id="666" name="積立金最小値テキスト"/>
        <xdr:cNvSpPr txBox="1"/>
      </xdr:nvSpPr>
      <xdr:spPr>
        <a:xfrm>
          <a:off x="16370300" y="170216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428625</xdr:colOff>
      <xdr:row>99</xdr:row>
      <xdr:rowOff>44306</xdr:rowOff>
    </xdr:from>
    <xdr:to>
      <xdr:col>23</xdr:col>
      <xdr:colOff>606425</xdr:colOff>
      <xdr:row>99</xdr:row>
      <xdr:rowOff>44306</xdr:rowOff>
    </xdr:to>
    <xdr:cxnSp macro="">
      <xdr:nvCxnSpPr>
        <xdr:cNvPr id="667" name="直線コネクタ 666"/>
        <xdr:cNvCxnSpPr/>
      </xdr:nvCxnSpPr>
      <xdr:spPr>
        <a:xfrm>
          <a:off x="16230600" y="1701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123083</xdr:rowOff>
    </xdr:from>
    <xdr:ext cx="599010" cy="259045"/>
    <xdr:sp macro="" textlink="">
      <xdr:nvSpPr>
        <xdr:cNvPr id="668" name="積立金最大値テキスト"/>
        <xdr:cNvSpPr txBox="1"/>
      </xdr:nvSpPr>
      <xdr:spPr>
        <a:xfrm>
          <a:off x="16370300" y="1538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185,183</a:t>
          </a:r>
          <a:endParaRPr kumimoji="1" lang="ja-JP" altLang="en-US" sz="1000" b="1">
            <a:latin typeface="ＭＳ Ｐゴシック"/>
          </a:endParaRPr>
        </a:p>
      </xdr:txBody>
    </xdr:sp>
    <xdr:clientData/>
  </xdr:oneCellAnchor>
  <xdr:twoCellAnchor>
    <xdr:from>
      <xdr:col>23</xdr:col>
      <xdr:colOff>428625</xdr:colOff>
      <xdr:row>91</xdr:row>
      <xdr:rowOff>4956</xdr:rowOff>
    </xdr:from>
    <xdr:to>
      <xdr:col>23</xdr:col>
      <xdr:colOff>606425</xdr:colOff>
      <xdr:row>91</xdr:row>
      <xdr:rowOff>4956</xdr:rowOff>
    </xdr:to>
    <xdr:cxnSp macro="">
      <xdr:nvCxnSpPr>
        <xdr:cNvPr id="669" name="直線コネクタ 668"/>
        <xdr:cNvCxnSpPr/>
      </xdr:nvCxnSpPr>
      <xdr:spPr>
        <a:xfrm>
          <a:off x="16230600" y="1560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119270</xdr:rowOff>
    </xdr:from>
    <xdr:to>
      <xdr:col>23</xdr:col>
      <xdr:colOff>517525</xdr:colOff>
      <xdr:row>98</xdr:row>
      <xdr:rowOff>96830</xdr:rowOff>
    </xdr:to>
    <xdr:cxnSp macro="">
      <xdr:nvCxnSpPr>
        <xdr:cNvPr id="670" name="直線コネクタ 669"/>
        <xdr:cNvCxnSpPr/>
      </xdr:nvCxnSpPr>
      <xdr:spPr>
        <a:xfrm flipV="1">
          <a:off x="15481300" y="16749920"/>
          <a:ext cx="838200" cy="1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154119</xdr:rowOff>
    </xdr:from>
    <xdr:ext cx="534377" cy="259045"/>
    <xdr:sp macro="" textlink="">
      <xdr:nvSpPr>
        <xdr:cNvPr id="671" name="積立金平均値テキスト"/>
        <xdr:cNvSpPr txBox="1"/>
      </xdr:nvSpPr>
      <xdr:spPr>
        <a:xfrm>
          <a:off x="16370300" y="16784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21,110</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4242</xdr:rowOff>
    </xdr:from>
    <xdr:to>
      <xdr:col>23</xdr:col>
      <xdr:colOff>568325</xdr:colOff>
      <xdr:row>98</xdr:row>
      <xdr:rowOff>105842</xdr:rowOff>
    </xdr:to>
    <xdr:sp macro="" textlink="">
      <xdr:nvSpPr>
        <xdr:cNvPr id="672" name="フローチャート : 判断 671"/>
        <xdr:cNvSpPr/>
      </xdr:nvSpPr>
      <xdr:spPr>
        <a:xfrm>
          <a:off x="162687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96830</xdr:rowOff>
    </xdr:from>
    <xdr:to>
      <xdr:col>22</xdr:col>
      <xdr:colOff>365125</xdr:colOff>
      <xdr:row>99</xdr:row>
      <xdr:rowOff>23289</xdr:rowOff>
    </xdr:to>
    <xdr:cxnSp macro="">
      <xdr:nvCxnSpPr>
        <xdr:cNvPr id="673" name="直線コネクタ 672"/>
        <xdr:cNvCxnSpPr/>
      </xdr:nvCxnSpPr>
      <xdr:spPr>
        <a:xfrm flipV="1">
          <a:off x="14592300" y="16898930"/>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11419</xdr:rowOff>
    </xdr:from>
    <xdr:to>
      <xdr:col>22</xdr:col>
      <xdr:colOff>415925</xdr:colOff>
      <xdr:row>98</xdr:row>
      <xdr:rowOff>113019</xdr:rowOff>
    </xdr:to>
    <xdr:sp macro="" textlink="">
      <xdr:nvSpPr>
        <xdr:cNvPr id="674" name="フローチャート : 判断 673"/>
        <xdr:cNvSpPr/>
      </xdr:nvSpPr>
      <xdr:spPr>
        <a:xfrm>
          <a:off x="15430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129546</xdr:rowOff>
    </xdr:from>
    <xdr:ext cx="534377" cy="259045"/>
    <xdr:sp macro="" textlink="">
      <xdr:nvSpPr>
        <xdr:cNvPr id="675" name="テキスト ボックス 674"/>
        <xdr:cNvSpPr txBox="1"/>
      </xdr:nvSpPr>
      <xdr:spPr>
        <a:xfrm>
          <a:off x="15214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20,168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9223</xdr:rowOff>
    </xdr:from>
    <xdr:to>
      <xdr:col>21</xdr:col>
      <xdr:colOff>161925</xdr:colOff>
      <xdr:row>99</xdr:row>
      <xdr:rowOff>23289</xdr:rowOff>
    </xdr:to>
    <xdr:cxnSp macro="">
      <xdr:nvCxnSpPr>
        <xdr:cNvPr id="676" name="直線コネクタ 675"/>
        <xdr:cNvCxnSpPr/>
      </xdr:nvCxnSpPr>
      <xdr:spPr>
        <a:xfrm>
          <a:off x="13703300" y="16811323"/>
          <a:ext cx="889000" cy="18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102060</xdr:rowOff>
    </xdr:from>
    <xdr:to>
      <xdr:col>21</xdr:col>
      <xdr:colOff>212725</xdr:colOff>
      <xdr:row>98</xdr:row>
      <xdr:rowOff>32210</xdr:rowOff>
    </xdr:to>
    <xdr:sp macro="" textlink="">
      <xdr:nvSpPr>
        <xdr:cNvPr id="677" name="フローチャート : 判断 676"/>
        <xdr:cNvSpPr/>
      </xdr:nvSpPr>
      <xdr:spPr>
        <a:xfrm>
          <a:off x="14541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48737</xdr:rowOff>
    </xdr:from>
    <xdr:ext cx="534377" cy="259045"/>
    <xdr:sp macro="" textlink="">
      <xdr:nvSpPr>
        <xdr:cNvPr id="678" name="テキスト ボックス 677"/>
        <xdr:cNvSpPr txBox="1"/>
      </xdr:nvSpPr>
      <xdr:spPr>
        <a:xfrm>
          <a:off x="14325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30,773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9223</xdr:rowOff>
    </xdr:from>
    <xdr:to>
      <xdr:col>19</xdr:col>
      <xdr:colOff>644525</xdr:colOff>
      <xdr:row>98</xdr:row>
      <xdr:rowOff>149659</xdr:rowOff>
    </xdr:to>
    <xdr:cxnSp macro="">
      <xdr:nvCxnSpPr>
        <xdr:cNvPr id="679" name="直線コネクタ 678"/>
        <xdr:cNvCxnSpPr/>
      </xdr:nvCxnSpPr>
      <xdr:spPr>
        <a:xfrm flipV="1">
          <a:off x="12814300" y="16811323"/>
          <a:ext cx="889000" cy="140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119906</xdr:rowOff>
    </xdr:from>
    <xdr:to>
      <xdr:col>20</xdr:col>
      <xdr:colOff>9525</xdr:colOff>
      <xdr:row>98</xdr:row>
      <xdr:rowOff>50056</xdr:rowOff>
    </xdr:to>
    <xdr:sp macro="" textlink="">
      <xdr:nvSpPr>
        <xdr:cNvPr id="680" name="フローチャート : 判断 679"/>
        <xdr:cNvSpPr/>
      </xdr:nvSpPr>
      <xdr:spPr>
        <a:xfrm>
          <a:off x="13652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66583</xdr:rowOff>
    </xdr:from>
    <xdr:ext cx="534377" cy="259045"/>
    <xdr:sp macro="" textlink="">
      <xdr:nvSpPr>
        <xdr:cNvPr id="681" name="テキスト ボックス 680"/>
        <xdr:cNvSpPr txBox="1"/>
      </xdr:nvSpPr>
      <xdr:spPr>
        <a:xfrm>
          <a:off x="13436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28,431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84038</xdr:rowOff>
    </xdr:from>
    <xdr:to>
      <xdr:col>18</xdr:col>
      <xdr:colOff>492125</xdr:colOff>
      <xdr:row>97</xdr:row>
      <xdr:rowOff>14188</xdr:rowOff>
    </xdr:to>
    <xdr:sp macro="" textlink="">
      <xdr:nvSpPr>
        <xdr:cNvPr id="682" name="フローチャート : 判断 681"/>
        <xdr:cNvSpPr/>
      </xdr:nvSpPr>
      <xdr:spPr>
        <a:xfrm>
          <a:off x="12763500" y="16543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30715</xdr:rowOff>
    </xdr:from>
    <xdr:ext cx="534377" cy="259045"/>
    <xdr:sp macro="" textlink="">
      <xdr:nvSpPr>
        <xdr:cNvPr id="683" name="テキスト ボックス 682"/>
        <xdr:cNvSpPr txBox="1"/>
      </xdr:nvSpPr>
      <xdr:spPr>
        <a:xfrm>
          <a:off x="12547111" y="163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55,638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4" name="テキスト ボックス 68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5" name="テキスト ボックス 68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6" name="テキスト ボックス 68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7" name="テキスト ボックス 68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8" name="テキスト ボックス 68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68470</xdr:rowOff>
    </xdr:from>
    <xdr:to>
      <xdr:col>23</xdr:col>
      <xdr:colOff>568325</xdr:colOff>
      <xdr:row>97</xdr:row>
      <xdr:rowOff>170070</xdr:rowOff>
    </xdr:to>
    <xdr:sp macro="" textlink="">
      <xdr:nvSpPr>
        <xdr:cNvPr id="689" name="円/楕円 688"/>
        <xdr:cNvSpPr/>
      </xdr:nvSpPr>
      <xdr:spPr>
        <a:xfrm>
          <a:off x="16268700" y="166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91347</xdr:rowOff>
    </xdr:from>
    <xdr:ext cx="534377" cy="259045"/>
    <xdr:sp macro="" textlink="">
      <xdr:nvSpPr>
        <xdr:cNvPr id="690" name="積立金該当値テキスト"/>
        <xdr:cNvSpPr txBox="1"/>
      </xdr:nvSpPr>
      <xdr:spPr>
        <a:xfrm>
          <a:off x="16370300" y="1655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35,181</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46030</xdr:rowOff>
    </xdr:from>
    <xdr:to>
      <xdr:col>22</xdr:col>
      <xdr:colOff>415925</xdr:colOff>
      <xdr:row>98</xdr:row>
      <xdr:rowOff>147630</xdr:rowOff>
    </xdr:to>
    <xdr:sp macro="" textlink="">
      <xdr:nvSpPr>
        <xdr:cNvPr id="691" name="円/楕円 690"/>
        <xdr:cNvSpPr/>
      </xdr:nvSpPr>
      <xdr:spPr>
        <a:xfrm>
          <a:off x="15430500" y="168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138757</xdr:rowOff>
    </xdr:from>
    <xdr:ext cx="534377" cy="259045"/>
    <xdr:sp macro="" textlink="">
      <xdr:nvSpPr>
        <xdr:cNvPr id="692" name="テキスト ボックス 691"/>
        <xdr:cNvSpPr txBox="1"/>
      </xdr:nvSpPr>
      <xdr:spPr>
        <a:xfrm>
          <a:off x="15214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143939</xdr:rowOff>
    </xdr:from>
    <xdr:to>
      <xdr:col>21</xdr:col>
      <xdr:colOff>212725</xdr:colOff>
      <xdr:row>99</xdr:row>
      <xdr:rowOff>74089</xdr:rowOff>
    </xdr:to>
    <xdr:sp macro="" textlink="">
      <xdr:nvSpPr>
        <xdr:cNvPr id="693" name="円/楕円 692"/>
        <xdr:cNvSpPr/>
      </xdr:nvSpPr>
      <xdr:spPr>
        <a:xfrm>
          <a:off x="14541500" y="169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65216</xdr:rowOff>
    </xdr:from>
    <xdr:ext cx="469744" cy="259045"/>
    <xdr:sp macro="" textlink="">
      <xdr:nvSpPr>
        <xdr:cNvPr id="694" name="テキスト ボックス 693"/>
        <xdr:cNvSpPr txBox="1"/>
      </xdr:nvSpPr>
      <xdr:spPr>
        <a:xfrm>
          <a:off x="14357427" y="1703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129873</xdr:rowOff>
    </xdr:from>
    <xdr:to>
      <xdr:col>20</xdr:col>
      <xdr:colOff>9525</xdr:colOff>
      <xdr:row>98</xdr:row>
      <xdr:rowOff>60023</xdr:rowOff>
    </xdr:to>
    <xdr:sp macro="" textlink="">
      <xdr:nvSpPr>
        <xdr:cNvPr id="695" name="円/楕円 694"/>
        <xdr:cNvSpPr/>
      </xdr:nvSpPr>
      <xdr:spPr>
        <a:xfrm>
          <a:off x="13652500" y="16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51150</xdr:rowOff>
    </xdr:from>
    <xdr:ext cx="534377" cy="259045"/>
    <xdr:sp macro="" textlink="">
      <xdr:nvSpPr>
        <xdr:cNvPr id="696" name="テキスト ボックス 695"/>
        <xdr:cNvSpPr txBox="1"/>
      </xdr:nvSpPr>
      <xdr:spPr>
        <a:xfrm>
          <a:off x="13436111" y="16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27,123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98859</xdr:rowOff>
    </xdr:from>
    <xdr:to>
      <xdr:col>18</xdr:col>
      <xdr:colOff>492125</xdr:colOff>
      <xdr:row>99</xdr:row>
      <xdr:rowOff>29009</xdr:rowOff>
    </xdr:to>
    <xdr:sp macro="" textlink="">
      <xdr:nvSpPr>
        <xdr:cNvPr id="697" name="円/楕円 696"/>
        <xdr:cNvSpPr/>
      </xdr:nvSpPr>
      <xdr:spPr>
        <a:xfrm>
          <a:off x="12763500" y="1690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20136</xdr:rowOff>
    </xdr:from>
    <xdr:ext cx="469744" cy="259045"/>
    <xdr:sp macro="" textlink="">
      <xdr:nvSpPr>
        <xdr:cNvPr id="698" name="テキスト ボックス 697"/>
        <xdr:cNvSpPr txBox="1"/>
      </xdr:nvSpPr>
      <xdr:spPr>
        <a:xfrm>
          <a:off x="12579427" y="1699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9" name="正方形/長方形 69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0" name="正方形/長方形 69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1" name="正方形/長方形 70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2" name="正方形/長方形 70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3" name="正方形/長方形 70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4" name="正方形/長方形 70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5" name="正方形/長方形 70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6" name="正方形/長方形 70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7" name="テキスト ボックス 70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8" name="直線コネクタ 70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09" name="直線コネクタ 70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0" name="テキスト ボックス 70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1" name="直線コネクタ 71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12" name="テキスト ボックス 71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15" name="直線コネクタ 71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16" name="テキスト ボックス 71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17" name="直線コネクタ 71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18" name="テキスト ボックス 71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27</xdr:row>
      <xdr:rowOff>54627</xdr:rowOff>
    </xdr:from>
    <xdr:ext cx="595419" cy="259045"/>
    <xdr:sp macro="" textlink="">
      <xdr:nvSpPr>
        <xdr:cNvPr id="720" name="テキスト ボックス 719"/>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19933</xdr:rowOff>
    </xdr:from>
    <xdr:to>
      <xdr:col>32</xdr:col>
      <xdr:colOff>186689</xdr:colOff>
      <xdr:row>39</xdr:row>
      <xdr:rowOff>44450</xdr:rowOff>
    </xdr:to>
    <xdr:cxnSp macro="">
      <xdr:nvCxnSpPr>
        <xdr:cNvPr id="722" name="直線コネクタ 721"/>
        <xdr:cNvCxnSpPr/>
      </xdr:nvCxnSpPr>
      <xdr:spPr>
        <a:xfrm flipV="1">
          <a:off x="22159595" y="5334883"/>
          <a:ext cx="1269" cy="1396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61968</xdr:rowOff>
    </xdr:from>
    <xdr:ext cx="249299" cy="259045"/>
    <xdr:sp macro="" textlink="">
      <xdr:nvSpPr>
        <xdr:cNvPr id="723" name="投資及び出資金最小値テキスト"/>
        <xdr:cNvSpPr txBox="1"/>
      </xdr:nvSpPr>
      <xdr:spPr>
        <a:xfrm>
          <a:off x="22212300" y="6748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24" name="直線コネクタ 72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138060</xdr:rowOff>
    </xdr:from>
    <xdr:ext cx="534377" cy="259045"/>
    <xdr:sp macro="" textlink="">
      <xdr:nvSpPr>
        <xdr:cNvPr id="725" name="投資及び出資金最大値テキスト"/>
        <xdr:cNvSpPr txBox="1"/>
      </xdr:nvSpPr>
      <xdr:spPr>
        <a:xfrm>
          <a:off x="22212300" y="511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73,287</a:t>
          </a:r>
          <a:endParaRPr kumimoji="1" lang="ja-JP" altLang="en-US" sz="1000" b="1">
            <a:latin typeface="ＭＳ Ｐゴシック"/>
          </a:endParaRPr>
        </a:p>
      </xdr:txBody>
    </xdr:sp>
    <xdr:clientData/>
  </xdr:oneCellAnchor>
  <xdr:twoCellAnchor>
    <xdr:from>
      <xdr:col>32</xdr:col>
      <xdr:colOff>98425</xdr:colOff>
      <xdr:row>31</xdr:row>
      <xdr:rowOff>19933</xdr:rowOff>
    </xdr:from>
    <xdr:to>
      <xdr:col>32</xdr:col>
      <xdr:colOff>276225</xdr:colOff>
      <xdr:row>31</xdr:row>
      <xdr:rowOff>19933</xdr:rowOff>
    </xdr:to>
    <xdr:cxnSp macro="">
      <xdr:nvCxnSpPr>
        <xdr:cNvPr id="726" name="直線コネクタ 725"/>
        <xdr:cNvCxnSpPr/>
      </xdr:nvCxnSpPr>
      <xdr:spPr>
        <a:xfrm>
          <a:off x="22072600" y="5334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127336</xdr:rowOff>
    </xdr:from>
    <xdr:to>
      <xdr:col>32</xdr:col>
      <xdr:colOff>187325</xdr:colOff>
      <xdr:row>38</xdr:row>
      <xdr:rowOff>127641</xdr:rowOff>
    </xdr:to>
    <xdr:cxnSp macro="">
      <xdr:nvCxnSpPr>
        <xdr:cNvPr id="727" name="直線コネクタ 726"/>
        <xdr:cNvCxnSpPr/>
      </xdr:nvCxnSpPr>
      <xdr:spPr>
        <a:xfrm flipV="1">
          <a:off x="21323300" y="6642436"/>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106418</xdr:rowOff>
    </xdr:from>
    <xdr:ext cx="469744" cy="259045"/>
    <xdr:sp macro="" textlink="">
      <xdr:nvSpPr>
        <xdr:cNvPr id="728" name="投資及び出資金平均値テキスト"/>
        <xdr:cNvSpPr txBox="1"/>
      </xdr:nvSpPr>
      <xdr:spPr>
        <a:xfrm>
          <a:off x="22212300" y="66215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127991</xdr:rowOff>
    </xdr:from>
    <xdr:to>
      <xdr:col>32</xdr:col>
      <xdr:colOff>238125</xdr:colOff>
      <xdr:row>39</xdr:row>
      <xdr:rowOff>58141</xdr:rowOff>
    </xdr:to>
    <xdr:sp macro="" textlink="">
      <xdr:nvSpPr>
        <xdr:cNvPr id="729" name="フローチャート : 判断 728"/>
        <xdr:cNvSpPr/>
      </xdr:nvSpPr>
      <xdr:spPr>
        <a:xfrm>
          <a:off x="22110700" y="664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103162</xdr:rowOff>
    </xdr:from>
    <xdr:to>
      <xdr:col>31</xdr:col>
      <xdr:colOff>34925</xdr:colOff>
      <xdr:row>38</xdr:row>
      <xdr:rowOff>127641</xdr:rowOff>
    </xdr:to>
    <xdr:cxnSp macro="">
      <xdr:nvCxnSpPr>
        <xdr:cNvPr id="730" name="直線コネクタ 729"/>
        <xdr:cNvCxnSpPr/>
      </xdr:nvCxnSpPr>
      <xdr:spPr>
        <a:xfrm>
          <a:off x="20434300" y="6618262"/>
          <a:ext cx="889000" cy="2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132638</xdr:rowOff>
    </xdr:from>
    <xdr:to>
      <xdr:col>31</xdr:col>
      <xdr:colOff>85725</xdr:colOff>
      <xdr:row>39</xdr:row>
      <xdr:rowOff>62788</xdr:rowOff>
    </xdr:to>
    <xdr:sp macro="" textlink="">
      <xdr:nvSpPr>
        <xdr:cNvPr id="731" name="フローチャート : 判断 730"/>
        <xdr:cNvSpPr/>
      </xdr:nvSpPr>
      <xdr:spPr>
        <a:xfrm>
          <a:off x="21272500" y="664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53915</xdr:rowOff>
    </xdr:from>
    <xdr:ext cx="469744" cy="259045"/>
    <xdr:sp macro="" textlink="">
      <xdr:nvSpPr>
        <xdr:cNvPr id="732" name="テキスト ボックス 731"/>
        <xdr:cNvSpPr txBox="1"/>
      </xdr:nvSpPr>
      <xdr:spPr>
        <a:xfrm>
          <a:off x="21088427"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103162</xdr:rowOff>
    </xdr:from>
    <xdr:to>
      <xdr:col>29</xdr:col>
      <xdr:colOff>517525</xdr:colOff>
      <xdr:row>38</xdr:row>
      <xdr:rowOff>152159</xdr:rowOff>
    </xdr:to>
    <xdr:cxnSp macro="">
      <xdr:nvCxnSpPr>
        <xdr:cNvPr id="733" name="直線コネクタ 732"/>
        <xdr:cNvCxnSpPr/>
      </xdr:nvCxnSpPr>
      <xdr:spPr>
        <a:xfrm flipV="1">
          <a:off x="19545300" y="6618262"/>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131649</xdr:rowOff>
    </xdr:from>
    <xdr:to>
      <xdr:col>29</xdr:col>
      <xdr:colOff>568325</xdr:colOff>
      <xdr:row>39</xdr:row>
      <xdr:rowOff>61799</xdr:rowOff>
    </xdr:to>
    <xdr:sp macro="" textlink="">
      <xdr:nvSpPr>
        <xdr:cNvPr id="734" name="フローチャート : 判断 733"/>
        <xdr:cNvSpPr/>
      </xdr:nvSpPr>
      <xdr:spPr>
        <a:xfrm>
          <a:off x="20383500" y="6646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52926</xdr:rowOff>
    </xdr:from>
    <xdr:ext cx="469744" cy="259045"/>
    <xdr:sp macro="" textlink="">
      <xdr:nvSpPr>
        <xdr:cNvPr id="735" name="テキスト ボックス 734"/>
        <xdr:cNvSpPr txBox="1"/>
      </xdr:nvSpPr>
      <xdr:spPr>
        <a:xfrm>
          <a:off x="20199427" y="6739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152159</xdr:rowOff>
    </xdr:from>
    <xdr:to>
      <xdr:col>28</xdr:col>
      <xdr:colOff>314325</xdr:colOff>
      <xdr:row>39</xdr:row>
      <xdr:rowOff>3607</xdr:rowOff>
    </xdr:to>
    <xdr:cxnSp macro="">
      <xdr:nvCxnSpPr>
        <xdr:cNvPr id="736" name="直線コネクタ 735"/>
        <xdr:cNvCxnSpPr/>
      </xdr:nvCxnSpPr>
      <xdr:spPr>
        <a:xfrm flipV="1">
          <a:off x="18656300" y="6667259"/>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135287</xdr:rowOff>
    </xdr:from>
    <xdr:to>
      <xdr:col>28</xdr:col>
      <xdr:colOff>365125</xdr:colOff>
      <xdr:row>39</xdr:row>
      <xdr:rowOff>65437</xdr:rowOff>
    </xdr:to>
    <xdr:sp macro="" textlink="">
      <xdr:nvSpPr>
        <xdr:cNvPr id="737" name="フローチャート : 判断 736"/>
        <xdr:cNvSpPr/>
      </xdr:nvSpPr>
      <xdr:spPr>
        <a:xfrm>
          <a:off x="19494500" y="665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56564</xdr:rowOff>
    </xdr:from>
    <xdr:ext cx="469744" cy="259045"/>
    <xdr:sp macro="" textlink="">
      <xdr:nvSpPr>
        <xdr:cNvPr id="738" name="テキスト ボックス 737"/>
        <xdr:cNvSpPr txBox="1"/>
      </xdr:nvSpPr>
      <xdr:spPr>
        <a:xfrm>
          <a:off x="19310427" y="6743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135896</xdr:rowOff>
    </xdr:from>
    <xdr:to>
      <xdr:col>27</xdr:col>
      <xdr:colOff>161925</xdr:colOff>
      <xdr:row>39</xdr:row>
      <xdr:rowOff>66046</xdr:rowOff>
    </xdr:to>
    <xdr:sp macro="" textlink="">
      <xdr:nvSpPr>
        <xdr:cNvPr id="739" name="フローチャート : 判断 738"/>
        <xdr:cNvSpPr/>
      </xdr:nvSpPr>
      <xdr:spPr>
        <a:xfrm>
          <a:off x="18605500" y="665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57173</xdr:rowOff>
    </xdr:from>
    <xdr:ext cx="469744" cy="259045"/>
    <xdr:sp macro="" textlink="">
      <xdr:nvSpPr>
        <xdr:cNvPr id="740" name="テキスト ボックス 739"/>
        <xdr:cNvSpPr txBox="1"/>
      </xdr:nvSpPr>
      <xdr:spPr>
        <a:xfrm>
          <a:off x="18421427" y="6743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76536</xdr:rowOff>
    </xdr:from>
    <xdr:to>
      <xdr:col>32</xdr:col>
      <xdr:colOff>238125</xdr:colOff>
      <xdr:row>39</xdr:row>
      <xdr:rowOff>6686</xdr:rowOff>
    </xdr:to>
    <xdr:sp macro="" textlink="">
      <xdr:nvSpPr>
        <xdr:cNvPr id="746" name="円/楕円 745"/>
        <xdr:cNvSpPr/>
      </xdr:nvSpPr>
      <xdr:spPr>
        <a:xfrm>
          <a:off x="221107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35913</xdr:rowOff>
    </xdr:from>
    <xdr:ext cx="469744" cy="259045"/>
    <xdr:sp macro="" textlink="">
      <xdr:nvSpPr>
        <xdr:cNvPr id="747" name="投資及び出資金該当値テキスト"/>
        <xdr:cNvSpPr txBox="1"/>
      </xdr:nvSpPr>
      <xdr:spPr>
        <a:xfrm>
          <a:off x="22212300" y="6379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76841</xdr:rowOff>
    </xdr:from>
    <xdr:to>
      <xdr:col>31</xdr:col>
      <xdr:colOff>85725</xdr:colOff>
      <xdr:row>39</xdr:row>
      <xdr:rowOff>6991</xdr:rowOff>
    </xdr:to>
    <xdr:sp macro="" textlink="">
      <xdr:nvSpPr>
        <xdr:cNvPr id="748" name="円/楕円 747"/>
        <xdr:cNvSpPr/>
      </xdr:nvSpPr>
      <xdr:spPr>
        <a:xfrm>
          <a:off x="21272500" y="65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23518</xdr:rowOff>
    </xdr:from>
    <xdr:ext cx="469744" cy="259045"/>
    <xdr:sp macro="" textlink="">
      <xdr:nvSpPr>
        <xdr:cNvPr id="749" name="テキスト ボックス 748"/>
        <xdr:cNvSpPr txBox="1"/>
      </xdr:nvSpPr>
      <xdr:spPr>
        <a:xfrm>
          <a:off x="21088427" y="636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52362</xdr:rowOff>
    </xdr:from>
    <xdr:to>
      <xdr:col>29</xdr:col>
      <xdr:colOff>568325</xdr:colOff>
      <xdr:row>38</xdr:row>
      <xdr:rowOff>153962</xdr:rowOff>
    </xdr:to>
    <xdr:sp macro="" textlink="">
      <xdr:nvSpPr>
        <xdr:cNvPr id="750" name="円/楕円 749"/>
        <xdr:cNvSpPr/>
      </xdr:nvSpPr>
      <xdr:spPr>
        <a:xfrm>
          <a:off x="20383500" y="656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170489</xdr:rowOff>
    </xdr:from>
    <xdr:ext cx="469744" cy="259045"/>
    <xdr:sp macro="" textlink="">
      <xdr:nvSpPr>
        <xdr:cNvPr id="751" name="テキスト ボックス 750"/>
        <xdr:cNvSpPr txBox="1"/>
      </xdr:nvSpPr>
      <xdr:spPr>
        <a:xfrm>
          <a:off x="20199427" y="634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5,918</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101359</xdr:rowOff>
    </xdr:from>
    <xdr:to>
      <xdr:col>28</xdr:col>
      <xdr:colOff>365125</xdr:colOff>
      <xdr:row>39</xdr:row>
      <xdr:rowOff>31509</xdr:rowOff>
    </xdr:to>
    <xdr:sp macro="" textlink="">
      <xdr:nvSpPr>
        <xdr:cNvPr id="752" name="円/楕円 751"/>
        <xdr:cNvSpPr/>
      </xdr:nvSpPr>
      <xdr:spPr>
        <a:xfrm>
          <a:off x="19494500" y="6616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48036</xdr:rowOff>
    </xdr:from>
    <xdr:ext cx="469744" cy="259045"/>
    <xdr:sp macro="" textlink="">
      <xdr:nvSpPr>
        <xdr:cNvPr id="753" name="テキスト ボックス 752"/>
        <xdr:cNvSpPr txBox="1"/>
      </xdr:nvSpPr>
      <xdr:spPr>
        <a:xfrm>
          <a:off x="19310427" y="63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124257</xdr:rowOff>
    </xdr:from>
    <xdr:to>
      <xdr:col>27</xdr:col>
      <xdr:colOff>161925</xdr:colOff>
      <xdr:row>39</xdr:row>
      <xdr:rowOff>54407</xdr:rowOff>
    </xdr:to>
    <xdr:sp macro="" textlink="">
      <xdr:nvSpPr>
        <xdr:cNvPr id="754" name="円/楕円 753"/>
        <xdr:cNvSpPr/>
      </xdr:nvSpPr>
      <xdr:spPr>
        <a:xfrm>
          <a:off x="18605500" y="663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70934</xdr:rowOff>
    </xdr:from>
    <xdr:ext cx="469744" cy="259045"/>
    <xdr:sp macro="" textlink="">
      <xdr:nvSpPr>
        <xdr:cNvPr id="755" name="テキスト ボックス 754"/>
        <xdr:cNvSpPr txBox="1"/>
      </xdr:nvSpPr>
      <xdr:spPr>
        <a:xfrm>
          <a:off x="18421427" y="64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69" name="テキスト ボックス 768"/>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71" name="テキスト ボックス 770"/>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73" name="テキスト ボックス 772"/>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126474</xdr:rowOff>
    </xdr:from>
    <xdr:to>
      <xdr:col>32</xdr:col>
      <xdr:colOff>186689</xdr:colOff>
      <xdr:row>59</xdr:row>
      <xdr:rowOff>98878</xdr:rowOff>
    </xdr:to>
    <xdr:cxnSp macro="">
      <xdr:nvCxnSpPr>
        <xdr:cNvPr id="781" name="直線コネクタ 780"/>
        <xdr:cNvCxnSpPr/>
      </xdr:nvCxnSpPr>
      <xdr:spPr>
        <a:xfrm flipV="1">
          <a:off x="22159595" y="8698974"/>
          <a:ext cx="1269" cy="1515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73151</xdr:rowOff>
    </xdr:from>
    <xdr:ext cx="534377" cy="259045"/>
    <xdr:sp macro="" textlink="">
      <xdr:nvSpPr>
        <xdr:cNvPr id="784" name="貸付金最大値テキスト"/>
        <xdr:cNvSpPr txBox="1"/>
      </xdr:nvSpPr>
      <xdr:spPr>
        <a:xfrm>
          <a:off x="22212300" y="8474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46,405</a:t>
          </a:r>
          <a:endParaRPr kumimoji="1" lang="ja-JP" altLang="en-US" sz="1000" b="1">
            <a:latin typeface="ＭＳ Ｐゴシック"/>
          </a:endParaRPr>
        </a:p>
      </xdr:txBody>
    </xdr:sp>
    <xdr:clientData/>
  </xdr:oneCellAnchor>
  <xdr:twoCellAnchor>
    <xdr:from>
      <xdr:col>32</xdr:col>
      <xdr:colOff>98425</xdr:colOff>
      <xdr:row>50</xdr:row>
      <xdr:rowOff>126474</xdr:rowOff>
    </xdr:from>
    <xdr:to>
      <xdr:col>32</xdr:col>
      <xdr:colOff>276225</xdr:colOff>
      <xdr:row>50</xdr:row>
      <xdr:rowOff>126474</xdr:rowOff>
    </xdr:to>
    <xdr:cxnSp macro="">
      <xdr:nvCxnSpPr>
        <xdr:cNvPr id="785" name="直線コネクタ 784"/>
        <xdr:cNvCxnSpPr/>
      </xdr:nvCxnSpPr>
      <xdr:spPr>
        <a:xfrm>
          <a:off x="22072600" y="8698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109165</xdr:rowOff>
    </xdr:from>
    <xdr:to>
      <xdr:col>32</xdr:col>
      <xdr:colOff>187325</xdr:colOff>
      <xdr:row>59</xdr:row>
      <xdr:rowOff>98878</xdr:rowOff>
    </xdr:to>
    <xdr:cxnSp macro="">
      <xdr:nvCxnSpPr>
        <xdr:cNvPr id="786" name="直線コネクタ 785"/>
        <xdr:cNvCxnSpPr/>
      </xdr:nvCxnSpPr>
      <xdr:spPr>
        <a:xfrm flipV="1">
          <a:off x="21323300" y="9881815"/>
          <a:ext cx="838200" cy="33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9001</xdr:rowOff>
    </xdr:from>
    <xdr:ext cx="469744" cy="259045"/>
    <xdr:sp macro="" textlink="">
      <xdr:nvSpPr>
        <xdr:cNvPr id="787" name="貸付金平均値テキスト"/>
        <xdr:cNvSpPr txBox="1"/>
      </xdr:nvSpPr>
      <xdr:spPr>
        <a:xfrm>
          <a:off x="22212300" y="99531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5,786</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30574</xdr:rowOff>
    </xdr:from>
    <xdr:to>
      <xdr:col>32</xdr:col>
      <xdr:colOff>238125</xdr:colOff>
      <xdr:row>58</xdr:row>
      <xdr:rowOff>132174</xdr:rowOff>
    </xdr:to>
    <xdr:sp macro="" textlink="">
      <xdr:nvSpPr>
        <xdr:cNvPr id="788" name="フローチャート : 判断 787"/>
        <xdr:cNvSpPr/>
      </xdr:nvSpPr>
      <xdr:spPr>
        <a:xfrm>
          <a:off x="22110700" y="9974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4155</xdr:rowOff>
    </xdr:from>
    <xdr:to>
      <xdr:col>31</xdr:col>
      <xdr:colOff>85725</xdr:colOff>
      <xdr:row>58</xdr:row>
      <xdr:rowOff>105755</xdr:rowOff>
    </xdr:to>
    <xdr:sp macro="" textlink="">
      <xdr:nvSpPr>
        <xdr:cNvPr id="790" name="フローチャート : 判断 789"/>
        <xdr:cNvSpPr/>
      </xdr:nvSpPr>
      <xdr:spPr>
        <a:xfrm>
          <a:off x="21272500" y="99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122282</xdr:rowOff>
    </xdr:from>
    <xdr:ext cx="469744" cy="259045"/>
    <xdr:sp macro="" textlink="">
      <xdr:nvSpPr>
        <xdr:cNvPr id="791" name="テキスト ボックス 790"/>
        <xdr:cNvSpPr txBox="1"/>
      </xdr:nvSpPr>
      <xdr:spPr>
        <a:xfrm>
          <a:off x="21088427" y="972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49697</xdr:rowOff>
    </xdr:from>
    <xdr:to>
      <xdr:col>29</xdr:col>
      <xdr:colOff>517525</xdr:colOff>
      <xdr:row>59</xdr:row>
      <xdr:rowOff>98878</xdr:rowOff>
    </xdr:to>
    <xdr:cxnSp macro="">
      <xdr:nvCxnSpPr>
        <xdr:cNvPr id="792" name="直線コネクタ 791"/>
        <xdr:cNvCxnSpPr/>
      </xdr:nvCxnSpPr>
      <xdr:spPr>
        <a:xfrm>
          <a:off x="19545300" y="9993797"/>
          <a:ext cx="889000" cy="2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165840</xdr:rowOff>
    </xdr:from>
    <xdr:to>
      <xdr:col>29</xdr:col>
      <xdr:colOff>568325</xdr:colOff>
      <xdr:row>58</xdr:row>
      <xdr:rowOff>95990</xdr:rowOff>
    </xdr:to>
    <xdr:sp macro="" textlink="">
      <xdr:nvSpPr>
        <xdr:cNvPr id="793" name="フローチャート : 判断 792"/>
        <xdr:cNvSpPr/>
      </xdr:nvSpPr>
      <xdr:spPr>
        <a:xfrm>
          <a:off x="20383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112517</xdr:rowOff>
    </xdr:from>
    <xdr:ext cx="469744" cy="259045"/>
    <xdr:sp macro="" textlink="">
      <xdr:nvSpPr>
        <xdr:cNvPr id="794" name="テキスト ボックス 793"/>
        <xdr:cNvSpPr txBox="1"/>
      </xdr:nvSpPr>
      <xdr:spPr>
        <a:xfrm>
          <a:off x="20199427"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6,894</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49697</xdr:rowOff>
    </xdr:from>
    <xdr:to>
      <xdr:col>28</xdr:col>
      <xdr:colOff>314325</xdr:colOff>
      <xdr:row>59</xdr:row>
      <xdr:rowOff>98878</xdr:rowOff>
    </xdr:to>
    <xdr:cxnSp macro="">
      <xdr:nvCxnSpPr>
        <xdr:cNvPr id="795" name="直線コネクタ 794"/>
        <xdr:cNvCxnSpPr/>
      </xdr:nvCxnSpPr>
      <xdr:spPr>
        <a:xfrm flipV="1">
          <a:off x="18656300" y="9993797"/>
          <a:ext cx="889000" cy="2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155292</xdr:rowOff>
    </xdr:from>
    <xdr:to>
      <xdr:col>28</xdr:col>
      <xdr:colOff>365125</xdr:colOff>
      <xdr:row>58</xdr:row>
      <xdr:rowOff>85442</xdr:rowOff>
    </xdr:to>
    <xdr:sp macro="" textlink="">
      <xdr:nvSpPr>
        <xdr:cNvPr id="796" name="フローチャート : 判断 795"/>
        <xdr:cNvSpPr/>
      </xdr:nvSpPr>
      <xdr:spPr>
        <a:xfrm>
          <a:off x="19494500" y="992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101969</xdr:rowOff>
    </xdr:from>
    <xdr:ext cx="469744" cy="259045"/>
    <xdr:sp macro="" textlink="">
      <xdr:nvSpPr>
        <xdr:cNvPr id="797" name="テキスト ボックス 796"/>
        <xdr:cNvSpPr txBox="1"/>
      </xdr:nvSpPr>
      <xdr:spPr>
        <a:xfrm>
          <a:off x="19310427" y="970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7,217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151895</xdr:rowOff>
    </xdr:from>
    <xdr:to>
      <xdr:col>27</xdr:col>
      <xdr:colOff>161925</xdr:colOff>
      <xdr:row>58</xdr:row>
      <xdr:rowOff>82045</xdr:rowOff>
    </xdr:to>
    <xdr:sp macro="" textlink="">
      <xdr:nvSpPr>
        <xdr:cNvPr id="798" name="フローチャート : 判断 797"/>
        <xdr:cNvSpPr/>
      </xdr:nvSpPr>
      <xdr:spPr>
        <a:xfrm>
          <a:off x="18605500" y="992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98572</xdr:rowOff>
    </xdr:from>
    <xdr:ext cx="469744" cy="259045"/>
    <xdr:sp macro="" textlink="">
      <xdr:nvSpPr>
        <xdr:cNvPr id="799" name="テキスト ボックス 798"/>
        <xdr:cNvSpPr txBox="1"/>
      </xdr:nvSpPr>
      <xdr:spPr>
        <a:xfrm>
          <a:off x="18421427" y="9699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7,321</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58365</xdr:rowOff>
    </xdr:from>
    <xdr:to>
      <xdr:col>32</xdr:col>
      <xdr:colOff>238125</xdr:colOff>
      <xdr:row>57</xdr:row>
      <xdr:rowOff>159965</xdr:rowOff>
    </xdr:to>
    <xdr:sp macro="" textlink="">
      <xdr:nvSpPr>
        <xdr:cNvPr id="805" name="円/楕円 804"/>
        <xdr:cNvSpPr/>
      </xdr:nvSpPr>
      <xdr:spPr>
        <a:xfrm>
          <a:off x="22110700" y="983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81242</xdr:rowOff>
    </xdr:from>
    <xdr:ext cx="534377" cy="259045"/>
    <xdr:sp macro="" textlink="">
      <xdr:nvSpPr>
        <xdr:cNvPr id="806" name="貸付金該当値テキスト"/>
        <xdr:cNvSpPr txBox="1"/>
      </xdr:nvSpPr>
      <xdr:spPr>
        <a:xfrm>
          <a:off x="22212300" y="968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10,185</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170347</xdr:rowOff>
    </xdr:from>
    <xdr:to>
      <xdr:col>28</xdr:col>
      <xdr:colOff>365125</xdr:colOff>
      <xdr:row>58</xdr:row>
      <xdr:rowOff>100497</xdr:rowOff>
    </xdr:to>
    <xdr:sp macro="" textlink="">
      <xdr:nvSpPr>
        <xdr:cNvPr id="811" name="円/楕円 810"/>
        <xdr:cNvSpPr/>
      </xdr:nvSpPr>
      <xdr:spPr>
        <a:xfrm>
          <a:off x="19494500" y="994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91624</xdr:rowOff>
    </xdr:from>
    <xdr:ext cx="469744" cy="259045"/>
    <xdr:sp macro="" textlink="">
      <xdr:nvSpPr>
        <xdr:cNvPr id="812" name="テキスト ボックス 811"/>
        <xdr:cNvSpPr txBox="1"/>
      </xdr:nvSpPr>
      <xdr:spPr>
        <a:xfrm>
          <a:off x="19310427" y="1003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6,756</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39,707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26" name="直線コネクタ 82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27" name="テキスト ボックス 82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28" name="直線コネクタ 82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9" name="テキスト ボックス 82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30" name="直線コネクタ 82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31" name="テキスト ボックス 83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32" name="直線コネクタ 83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33" name="テキスト ボックス 83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34" name="直線コネクタ 83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35" name="テキスト ボックス 83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36" name="直線コネクタ 83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37" name="テキスト ボックス 83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9" name="テキスト ボックス 83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118832</xdr:rowOff>
    </xdr:from>
    <xdr:to>
      <xdr:col>32</xdr:col>
      <xdr:colOff>186689</xdr:colOff>
      <xdr:row>78</xdr:row>
      <xdr:rowOff>65993</xdr:rowOff>
    </xdr:to>
    <xdr:cxnSp macro="">
      <xdr:nvCxnSpPr>
        <xdr:cNvPr id="841" name="直線コネクタ 840"/>
        <xdr:cNvCxnSpPr/>
      </xdr:nvCxnSpPr>
      <xdr:spPr>
        <a:xfrm flipV="1">
          <a:off x="22159595" y="12120332"/>
          <a:ext cx="1269" cy="131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69820</xdr:rowOff>
    </xdr:from>
    <xdr:ext cx="534377" cy="259045"/>
    <xdr:sp macro="" textlink="">
      <xdr:nvSpPr>
        <xdr:cNvPr id="842" name="繰出金最小値テキスト"/>
        <xdr:cNvSpPr txBox="1"/>
      </xdr:nvSpPr>
      <xdr:spPr>
        <a:xfrm>
          <a:off x="22212300" y="1344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32,514</a:t>
          </a:r>
          <a:endParaRPr kumimoji="1" lang="ja-JP" altLang="en-US" sz="1000" b="1">
            <a:latin typeface="ＭＳ Ｐゴシック"/>
          </a:endParaRPr>
        </a:p>
      </xdr:txBody>
    </xdr:sp>
    <xdr:clientData/>
  </xdr:oneCellAnchor>
  <xdr:twoCellAnchor>
    <xdr:from>
      <xdr:col>32</xdr:col>
      <xdr:colOff>98425</xdr:colOff>
      <xdr:row>78</xdr:row>
      <xdr:rowOff>65993</xdr:rowOff>
    </xdr:from>
    <xdr:to>
      <xdr:col>32</xdr:col>
      <xdr:colOff>276225</xdr:colOff>
      <xdr:row>78</xdr:row>
      <xdr:rowOff>65993</xdr:rowOff>
    </xdr:to>
    <xdr:cxnSp macro="">
      <xdr:nvCxnSpPr>
        <xdr:cNvPr id="843" name="直線コネクタ 842"/>
        <xdr:cNvCxnSpPr/>
      </xdr:nvCxnSpPr>
      <xdr:spPr>
        <a:xfrm>
          <a:off x="22072600" y="13439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65509</xdr:rowOff>
    </xdr:from>
    <xdr:ext cx="599010" cy="259045"/>
    <xdr:sp macro="" textlink="">
      <xdr:nvSpPr>
        <xdr:cNvPr id="844" name="繰出金最大値テキスト"/>
        <xdr:cNvSpPr txBox="1"/>
      </xdr:nvSpPr>
      <xdr:spPr>
        <a:xfrm>
          <a:off x="22212300" y="1189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113,278</a:t>
          </a:r>
          <a:endParaRPr kumimoji="1" lang="ja-JP" altLang="en-US" sz="1000" b="1">
            <a:latin typeface="ＭＳ Ｐゴシック"/>
          </a:endParaRPr>
        </a:p>
      </xdr:txBody>
    </xdr:sp>
    <xdr:clientData/>
  </xdr:oneCellAnchor>
  <xdr:twoCellAnchor>
    <xdr:from>
      <xdr:col>32</xdr:col>
      <xdr:colOff>98425</xdr:colOff>
      <xdr:row>70</xdr:row>
      <xdr:rowOff>118832</xdr:rowOff>
    </xdr:from>
    <xdr:to>
      <xdr:col>32</xdr:col>
      <xdr:colOff>276225</xdr:colOff>
      <xdr:row>70</xdr:row>
      <xdr:rowOff>118832</xdr:rowOff>
    </xdr:to>
    <xdr:cxnSp macro="">
      <xdr:nvCxnSpPr>
        <xdr:cNvPr id="845" name="直線コネクタ 844"/>
        <xdr:cNvCxnSpPr/>
      </xdr:nvCxnSpPr>
      <xdr:spPr>
        <a:xfrm>
          <a:off x="22072600" y="1212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23881</xdr:rowOff>
    </xdr:from>
    <xdr:to>
      <xdr:col>32</xdr:col>
      <xdr:colOff>187325</xdr:colOff>
      <xdr:row>73</xdr:row>
      <xdr:rowOff>67070</xdr:rowOff>
    </xdr:to>
    <xdr:cxnSp macro="">
      <xdr:nvCxnSpPr>
        <xdr:cNvPr id="846" name="直線コネクタ 845"/>
        <xdr:cNvCxnSpPr/>
      </xdr:nvCxnSpPr>
      <xdr:spPr>
        <a:xfrm flipV="1">
          <a:off x="21323300" y="12539731"/>
          <a:ext cx="8382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164074</xdr:rowOff>
    </xdr:from>
    <xdr:ext cx="534377" cy="259045"/>
    <xdr:sp macro="" textlink="">
      <xdr:nvSpPr>
        <xdr:cNvPr id="847" name="繰出金平均値テキスト"/>
        <xdr:cNvSpPr txBox="1"/>
      </xdr:nvSpPr>
      <xdr:spPr>
        <a:xfrm>
          <a:off x="22212300" y="128513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64,075</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14197</xdr:rowOff>
    </xdr:from>
    <xdr:to>
      <xdr:col>32</xdr:col>
      <xdr:colOff>238125</xdr:colOff>
      <xdr:row>75</xdr:row>
      <xdr:rowOff>115797</xdr:rowOff>
    </xdr:to>
    <xdr:sp macro="" textlink="">
      <xdr:nvSpPr>
        <xdr:cNvPr id="848" name="フローチャート : 判断 847"/>
        <xdr:cNvSpPr/>
      </xdr:nvSpPr>
      <xdr:spPr>
        <a:xfrm>
          <a:off x="221107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70</xdr:row>
      <xdr:rowOff>90029</xdr:rowOff>
    </xdr:from>
    <xdr:to>
      <xdr:col>31</xdr:col>
      <xdr:colOff>34925</xdr:colOff>
      <xdr:row>73</xdr:row>
      <xdr:rowOff>67070</xdr:rowOff>
    </xdr:to>
    <xdr:cxnSp macro="">
      <xdr:nvCxnSpPr>
        <xdr:cNvPr id="849" name="直線コネクタ 848"/>
        <xdr:cNvCxnSpPr/>
      </xdr:nvCxnSpPr>
      <xdr:spPr>
        <a:xfrm>
          <a:off x="20434300" y="12091529"/>
          <a:ext cx="889000" cy="4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35620</xdr:rowOff>
    </xdr:from>
    <xdr:to>
      <xdr:col>31</xdr:col>
      <xdr:colOff>85725</xdr:colOff>
      <xdr:row>75</xdr:row>
      <xdr:rowOff>137220</xdr:rowOff>
    </xdr:to>
    <xdr:sp macro="" textlink="">
      <xdr:nvSpPr>
        <xdr:cNvPr id="850" name="フローチャート : 判断 849"/>
        <xdr:cNvSpPr/>
      </xdr:nvSpPr>
      <xdr:spPr>
        <a:xfrm>
          <a:off x="21272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128347</xdr:rowOff>
    </xdr:from>
    <xdr:ext cx="534377" cy="259045"/>
    <xdr:sp macro="" textlink="">
      <xdr:nvSpPr>
        <xdr:cNvPr id="851" name="テキスト ボックス 850"/>
        <xdr:cNvSpPr txBox="1"/>
      </xdr:nvSpPr>
      <xdr:spPr>
        <a:xfrm>
          <a:off x="21056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62,763</a:t>
          </a:r>
          <a:endParaRPr kumimoji="1" lang="ja-JP" altLang="en-US" sz="1000" b="1">
            <a:solidFill>
              <a:srgbClr val="000080"/>
            </a:solidFill>
            <a:latin typeface="ＭＳ Ｐゴシック"/>
          </a:endParaRPr>
        </a:p>
      </xdr:txBody>
    </xdr:sp>
    <xdr:clientData/>
  </xdr:oneCellAnchor>
  <xdr:twoCellAnchor>
    <xdr:from>
      <xdr:col>28</xdr:col>
      <xdr:colOff>314325</xdr:colOff>
      <xdr:row>70</xdr:row>
      <xdr:rowOff>90029</xdr:rowOff>
    </xdr:from>
    <xdr:to>
      <xdr:col>29</xdr:col>
      <xdr:colOff>517525</xdr:colOff>
      <xdr:row>74</xdr:row>
      <xdr:rowOff>25416</xdr:rowOff>
    </xdr:to>
    <xdr:cxnSp macro="">
      <xdr:nvCxnSpPr>
        <xdr:cNvPr id="852" name="直線コネクタ 851"/>
        <xdr:cNvCxnSpPr/>
      </xdr:nvCxnSpPr>
      <xdr:spPr>
        <a:xfrm flipV="1">
          <a:off x="19545300" y="12091529"/>
          <a:ext cx="889000" cy="6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101065</xdr:rowOff>
    </xdr:from>
    <xdr:to>
      <xdr:col>29</xdr:col>
      <xdr:colOff>568325</xdr:colOff>
      <xdr:row>76</xdr:row>
      <xdr:rowOff>31215</xdr:rowOff>
    </xdr:to>
    <xdr:sp macro="" textlink="">
      <xdr:nvSpPr>
        <xdr:cNvPr id="853" name="フローチャート : 判断 852"/>
        <xdr:cNvSpPr/>
      </xdr:nvSpPr>
      <xdr:spPr>
        <a:xfrm>
          <a:off x="20383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22342</xdr:rowOff>
    </xdr:from>
    <xdr:ext cx="534377" cy="259045"/>
    <xdr:sp macro="" textlink="">
      <xdr:nvSpPr>
        <xdr:cNvPr id="854" name="テキスト ボックス 853"/>
        <xdr:cNvSpPr txBox="1"/>
      </xdr:nvSpPr>
      <xdr:spPr>
        <a:xfrm>
          <a:off x="20167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58,755</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25416</xdr:rowOff>
    </xdr:from>
    <xdr:to>
      <xdr:col>28</xdr:col>
      <xdr:colOff>314325</xdr:colOff>
      <xdr:row>74</xdr:row>
      <xdr:rowOff>53861</xdr:rowOff>
    </xdr:to>
    <xdr:cxnSp macro="">
      <xdr:nvCxnSpPr>
        <xdr:cNvPr id="855" name="直線コネクタ 854"/>
        <xdr:cNvCxnSpPr/>
      </xdr:nvCxnSpPr>
      <xdr:spPr>
        <a:xfrm flipV="1">
          <a:off x="18656300" y="12712716"/>
          <a:ext cx="889000" cy="2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113474</xdr:rowOff>
    </xdr:from>
    <xdr:to>
      <xdr:col>28</xdr:col>
      <xdr:colOff>365125</xdr:colOff>
      <xdr:row>76</xdr:row>
      <xdr:rowOff>43625</xdr:rowOff>
    </xdr:to>
    <xdr:sp macro="" textlink="">
      <xdr:nvSpPr>
        <xdr:cNvPr id="856" name="フローチャート : 判断 855"/>
        <xdr:cNvSpPr/>
      </xdr:nvSpPr>
      <xdr:spPr>
        <a:xfrm>
          <a:off x="19494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34752</xdr:rowOff>
    </xdr:from>
    <xdr:ext cx="534377" cy="259045"/>
    <xdr:sp macro="" textlink="">
      <xdr:nvSpPr>
        <xdr:cNvPr id="857" name="テキスト ボックス 856"/>
        <xdr:cNvSpPr txBox="1"/>
      </xdr:nvSpPr>
      <xdr:spPr>
        <a:xfrm>
          <a:off x="19278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57,995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140025</xdr:rowOff>
    </xdr:from>
    <xdr:to>
      <xdr:col>27</xdr:col>
      <xdr:colOff>161925</xdr:colOff>
      <xdr:row>76</xdr:row>
      <xdr:rowOff>70176</xdr:rowOff>
    </xdr:to>
    <xdr:sp macro="" textlink="">
      <xdr:nvSpPr>
        <xdr:cNvPr id="858" name="フローチャート : 判断 857"/>
        <xdr:cNvSpPr/>
      </xdr:nvSpPr>
      <xdr:spPr>
        <a:xfrm>
          <a:off x="18605500" y="129987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61301</xdr:rowOff>
    </xdr:from>
    <xdr:ext cx="534377" cy="259045"/>
    <xdr:sp macro="" textlink="">
      <xdr:nvSpPr>
        <xdr:cNvPr id="859" name="テキスト ボックス 858"/>
        <xdr:cNvSpPr txBox="1"/>
      </xdr:nvSpPr>
      <xdr:spPr>
        <a:xfrm>
          <a:off x="18389111" y="130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56,369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72</xdr:row>
      <xdr:rowOff>144531</xdr:rowOff>
    </xdr:from>
    <xdr:to>
      <xdr:col>32</xdr:col>
      <xdr:colOff>238125</xdr:colOff>
      <xdr:row>73</xdr:row>
      <xdr:rowOff>74681</xdr:rowOff>
    </xdr:to>
    <xdr:sp macro="" textlink="">
      <xdr:nvSpPr>
        <xdr:cNvPr id="865" name="円/楕円 864"/>
        <xdr:cNvSpPr/>
      </xdr:nvSpPr>
      <xdr:spPr>
        <a:xfrm>
          <a:off x="22110700" y="124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71</xdr:row>
      <xdr:rowOff>167408</xdr:rowOff>
    </xdr:from>
    <xdr:ext cx="534377" cy="259045"/>
    <xdr:sp macro="" textlink="">
      <xdr:nvSpPr>
        <xdr:cNvPr id="866" name="繰出金該当値テキスト"/>
        <xdr:cNvSpPr txBox="1"/>
      </xdr:nvSpPr>
      <xdr:spPr>
        <a:xfrm>
          <a:off x="22212300" y="1234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87,593</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16270</xdr:rowOff>
    </xdr:from>
    <xdr:to>
      <xdr:col>31</xdr:col>
      <xdr:colOff>85725</xdr:colOff>
      <xdr:row>73</xdr:row>
      <xdr:rowOff>117870</xdr:rowOff>
    </xdr:to>
    <xdr:sp macro="" textlink="">
      <xdr:nvSpPr>
        <xdr:cNvPr id="867" name="円/楕円 866"/>
        <xdr:cNvSpPr/>
      </xdr:nvSpPr>
      <xdr:spPr>
        <a:xfrm>
          <a:off x="21272500" y="12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134397</xdr:rowOff>
    </xdr:from>
    <xdr:ext cx="534377" cy="259045"/>
    <xdr:sp macro="" textlink="">
      <xdr:nvSpPr>
        <xdr:cNvPr id="868" name="テキスト ボックス 867"/>
        <xdr:cNvSpPr txBox="1"/>
      </xdr:nvSpPr>
      <xdr:spPr>
        <a:xfrm>
          <a:off x="21056111" y="12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84,948</a:t>
          </a:r>
          <a:endParaRPr kumimoji="1" lang="ja-JP" altLang="en-US" sz="1000" b="1">
            <a:solidFill>
              <a:srgbClr val="FF0000"/>
            </a:solidFill>
            <a:latin typeface="ＭＳ Ｐゴシック"/>
          </a:endParaRPr>
        </a:p>
      </xdr:txBody>
    </xdr:sp>
    <xdr:clientData/>
  </xdr:oneCellAnchor>
  <xdr:twoCellAnchor>
    <xdr:from>
      <xdr:col>29</xdr:col>
      <xdr:colOff>466725</xdr:colOff>
      <xdr:row>70</xdr:row>
      <xdr:rowOff>39229</xdr:rowOff>
    </xdr:from>
    <xdr:to>
      <xdr:col>29</xdr:col>
      <xdr:colOff>568325</xdr:colOff>
      <xdr:row>70</xdr:row>
      <xdr:rowOff>140829</xdr:rowOff>
    </xdr:to>
    <xdr:sp macro="" textlink="">
      <xdr:nvSpPr>
        <xdr:cNvPr id="869" name="円/楕円 868"/>
        <xdr:cNvSpPr/>
      </xdr:nvSpPr>
      <xdr:spPr>
        <a:xfrm>
          <a:off x="20383500" y="120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68</xdr:row>
      <xdr:rowOff>157356</xdr:rowOff>
    </xdr:from>
    <xdr:ext cx="599010" cy="259045"/>
    <xdr:sp macro="" textlink="">
      <xdr:nvSpPr>
        <xdr:cNvPr id="870" name="テキスト ボックス 869"/>
        <xdr:cNvSpPr txBox="1"/>
      </xdr:nvSpPr>
      <xdr:spPr>
        <a:xfrm>
          <a:off x="20134794" y="118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115,042</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146066</xdr:rowOff>
    </xdr:from>
    <xdr:to>
      <xdr:col>28</xdr:col>
      <xdr:colOff>365125</xdr:colOff>
      <xdr:row>74</xdr:row>
      <xdr:rowOff>76216</xdr:rowOff>
    </xdr:to>
    <xdr:sp macro="" textlink="">
      <xdr:nvSpPr>
        <xdr:cNvPr id="871" name="円/楕円 870"/>
        <xdr:cNvSpPr/>
      </xdr:nvSpPr>
      <xdr:spPr>
        <a:xfrm>
          <a:off x="19494500" y="126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92743</xdr:rowOff>
    </xdr:from>
    <xdr:ext cx="534377" cy="259045"/>
    <xdr:sp macro="" textlink="">
      <xdr:nvSpPr>
        <xdr:cNvPr id="872" name="テキスト ボックス 871"/>
        <xdr:cNvSpPr txBox="1"/>
      </xdr:nvSpPr>
      <xdr:spPr>
        <a:xfrm>
          <a:off x="19278111" y="124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76,999</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3061</xdr:rowOff>
    </xdr:from>
    <xdr:to>
      <xdr:col>27</xdr:col>
      <xdr:colOff>161925</xdr:colOff>
      <xdr:row>74</xdr:row>
      <xdr:rowOff>104661</xdr:rowOff>
    </xdr:to>
    <xdr:sp macro="" textlink="">
      <xdr:nvSpPr>
        <xdr:cNvPr id="873" name="円/楕円 872"/>
        <xdr:cNvSpPr/>
      </xdr:nvSpPr>
      <xdr:spPr>
        <a:xfrm>
          <a:off x="18605500" y="126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121188</xdr:rowOff>
    </xdr:from>
    <xdr:ext cx="534377" cy="259045"/>
    <xdr:sp macro="" textlink="">
      <xdr:nvSpPr>
        <xdr:cNvPr id="874" name="テキスト ボックス 873"/>
        <xdr:cNvSpPr txBox="1"/>
      </xdr:nvSpPr>
      <xdr:spPr>
        <a:xfrm>
          <a:off x="18389111" y="1246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85" name="直線コネクタ 88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86" name="テキスト ボックス 88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87" name="直線コネクタ 88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35577</xdr:rowOff>
    </xdr:from>
    <xdr:ext cx="467179" cy="259045"/>
    <xdr:sp macro="" textlink="">
      <xdr:nvSpPr>
        <xdr:cNvPr id="888" name="テキスト ボックス 88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89" name="直線コネクタ 88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93</xdr:row>
      <xdr:rowOff>168927</xdr:rowOff>
    </xdr:from>
    <xdr:ext cx="467179" cy="259045"/>
    <xdr:sp macro="" textlink="">
      <xdr:nvSpPr>
        <xdr:cNvPr id="890" name="テキスト ボックス 88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91" name="直線コネクタ 89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91</xdr:row>
      <xdr:rowOff>130827</xdr:rowOff>
    </xdr:from>
    <xdr:ext cx="467179" cy="259045"/>
    <xdr:sp macro="" textlink="">
      <xdr:nvSpPr>
        <xdr:cNvPr id="892" name="テキスト ボックス 89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93" name="直線コネクタ 89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89</xdr:row>
      <xdr:rowOff>92727</xdr:rowOff>
    </xdr:from>
    <xdr:ext cx="531299" cy="259045"/>
    <xdr:sp macro="" textlink="">
      <xdr:nvSpPr>
        <xdr:cNvPr id="894" name="テキスト ボックス 89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87</xdr:row>
      <xdr:rowOff>54627</xdr:rowOff>
    </xdr:from>
    <xdr:ext cx="531299" cy="259045"/>
    <xdr:sp macro="" textlink="">
      <xdr:nvSpPr>
        <xdr:cNvPr id="896" name="テキスト ボックス 89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91</xdr:row>
      <xdr:rowOff>111252</xdr:rowOff>
    </xdr:from>
    <xdr:to>
      <xdr:col>32</xdr:col>
      <xdr:colOff>186689</xdr:colOff>
      <xdr:row>99</xdr:row>
      <xdr:rowOff>44450</xdr:rowOff>
    </xdr:to>
    <xdr:cxnSp macro="">
      <xdr:nvCxnSpPr>
        <xdr:cNvPr id="898" name="直線コネクタ 897"/>
        <xdr:cNvCxnSpPr/>
      </xdr:nvCxnSpPr>
      <xdr:spPr>
        <a:xfrm flipV="1">
          <a:off x="22159595" y="15713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92092</xdr:rowOff>
    </xdr:from>
    <xdr:ext cx="249299" cy="259045"/>
    <xdr:sp macro="" textlink="">
      <xdr:nvSpPr>
        <xdr:cNvPr id="899" name="前年度繰上充用金最小値テキスト"/>
        <xdr:cNvSpPr txBox="1"/>
      </xdr:nvSpPr>
      <xdr:spPr>
        <a:xfrm>
          <a:off x="22212300" y="17065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900" name="直線コネクタ 89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90</xdr:row>
      <xdr:rowOff>57929</xdr:rowOff>
    </xdr:from>
    <xdr:ext cx="534377" cy="259045"/>
    <xdr:sp macro="" textlink="">
      <xdr:nvSpPr>
        <xdr:cNvPr id="901" name="前年度繰上充用金最大値テキスト"/>
        <xdr:cNvSpPr txBox="1"/>
      </xdr:nvSpPr>
      <xdr:spPr>
        <a:xfrm>
          <a:off x="22212300" y="1548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91</xdr:row>
      <xdr:rowOff>111252</xdr:rowOff>
    </xdr:from>
    <xdr:to>
      <xdr:col>32</xdr:col>
      <xdr:colOff>276225</xdr:colOff>
      <xdr:row>91</xdr:row>
      <xdr:rowOff>111252</xdr:rowOff>
    </xdr:to>
    <xdr:cxnSp macro="">
      <xdr:nvCxnSpPr>
        <xdr:cNvPr id="902" name="直線コネクタ 901"/>
        <xdr:cNvCxnSpPr/>
      </xdr:nvCxnSpPr>
      <xdr:spPr>
        <a:xfrm>
          <a:off x="22072600" y="1571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903" name="直線コネクタ 90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9541</xdr:rowOff>
    </xdr:from>
    <xdr:ext cx="313932" cy="259045"/>
    <xdr:sp macro="" textlink="">
      <xdr:nvSpPr>
        <xdr:cNvPr id="904" name="前年度繰上充用金平均値テキスト"/>
        <xdr:cNvSpPr txBox="1"/>
      </xdr:nvSpPr>
      <xdr:spPr>
        <a:xfrm>
          <a:off x="22212300" y="1681164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158114</xdr:rowOff>
    </xdr:from>
    <xdr:to>
      <xdr:col>32</xdr:col>
      <xdr:colOff>238125</xdr:colOff>
      <xdr:row>99</xdr:row>
      <xdr:rowOff>88264</xdr:rowOff>
    </xdr:to>
    <xdr:sp macro="" textlink="">
      <xdr:nvSpPr>
        <xdr:cNvPr id="905" name="フローチャート : 判断 904"/>
        <xdr:cNvSpPr/>
      </xdr:nvSpPr>
      <xdr:spPr>
        <a:xfrm>
          <a:off x="221107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906" name="直線コネクタ 90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157862</xdr:rowOff>
    </xdr:from>
    <xdr:to>
      <xdr:col>31</xdr:col>
      <xdr:colOff>85725</xdr:colOff>
      <xdr:row>99</xdr:row>
      <xdr:rowOff>88012</xdr:rowOff>
    </xdr:to>
    <xdr:sp macro="" textlink="">
      <xdr:nvSpPr>
        <xdr:cNvPr id="907" name="フローチャート : 判断 906"/>
        <xdr:cNvSpPr/>
      </xdr:nvSpPr>
      <xdr:spPr>
        <a:xfrm>
          <a:off x="21272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97</xdr:row>
      <xdr:rowOff>104539</xdr:rowOff>
    </xdr:from>
    <xdr:ext cx="313932" cy="259045"/>
    <xdr:sp macro="" textlink="">
      <xdr:nvSpPr>
        <xdr:cNvPr id="908" name="テキスト ボックス 907"/>
        <xdr:cNvSpPr txBox="1"/>
      </xdr:nvSpPr>
      <xdr:spPr>
        <a:xfrm>
          <a:off x="21166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909" name="直線コネクタ 90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160910</xdr:rowOff>
    </xdr:from>
    <xdr:to>
      <xdr:col>29</xdr:col>
      <xdr:colOff>568325</xdr:colOff>
      <xdr:row>99</xdr:row>
      <xdr:rowOff>91060</xdr:rowOff>
    </xdr:to>
    <xdr:sp macro="" textlink="">
      <xdr:nvSpPr>
        <xdr:cNvPr id="910" name="フローチャート : 判断 909"/>
        <xdr:cNvSpPr/>
      </xdr:nvSpPr>
      <xdr:spPr>
        <a:xfrm>
          <a:off x="20383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97</xdr:row>
      <xdr:rowOff>107587</xdr:rowOff>
    </xdr:from>
    <xdr:ext cx="313932" cy="259045"/>
    <xdr:sp macro="" textlink="">
      <xdr:nvSpPr>
        <xdr:cNvPr id="911" name="テキスト ボックス 910"/>
        <xdr:cNvSpPr txBox="1"/>
      </xdr:nvSpPr>
      <xdr:spPr>
        <a:xfrm>
          <a:off x="20277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912" name="直線コネクタ 91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161798</xdr:rowOff>
    </xdr:from>
    <xdr:to>
      <xdr:col>28</xdr:col>
      <xdr:colOff>365125</xdr:colOff>
      <xdr:row>99</xdr:row>
      <xdr:rowOff>91948</xdr:rowOff>
    </xdr:to>
    <xdr:sp macro="" textlink="">
      <xdr:nvSpPr>
        <xdr:cNvPr id="913" name="フローチャート : 判断 912"/>
        <xdr:cNvSpPr/>
      </xdr:nvSpPr>
      <xdr:spPr>
        <a:xfrm>
          <a:off x="19494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97</xdr:row>
      <xdr:rowOff>108475</xdr:rowOff>
    </xdr:from>
    <xdr:ext cx="313932" cy="259045"/>
    <xdr:sp macro="" textlink="">
      <xdr:nvSpPr>
        <xdr:cNvPr id="914" name="テキスト ボックス 913"/>
        <xdr:cNvSpPr txBox="1"/>
      </xdr:nvSpPr>
      <xdr:spPr>
        <a:xfrm>
          <a:off x="19388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163068</xdr:rowOff>
    </xdr:from>
    <xdr:to>
      <xdr:col>27</xdr:col>
      <xdr:colOff>161925</xdr:colOff>
      <xdr:row>99</xdr:row>
      <xdr:rowOff>93218</xdr:rowOff>
    </xdr:to>
    <xdr:sp macro="" textlink="">
      <xdr:nvSpPr>
        <xdr:cNvPr id="915" name="フローチャート : 判断 914"/>
        <xdr:cNvSpPr/>
      </xdr:nvSpPr>
      <xdr:spPr>
        <a:xfrm>
          <a:off x="18605500" y="16965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97</xdr:row>
      <xdr:rowOff>109745</xdr:rowOff>
    </xdr:from>
    <xdr:ext cx="313932" cy="259045"/>
    <xdr:sp macro="" textlink="">
      <xdr:nvSpPr>
        <xdr:cNvPr id="916" name="テキスト ボックス 915"/>
        <xdr:cNvSpPr txBox="1"/>
      </xdr:nvSpPr>
      <xdr:spPr>
        <a:xfrm>
          <a:off x="18499333" y="16740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922" name="円/楕円 92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136542</xdr:rowOff>
    </xdr:from>
    <xdr:ext cx="249299" cy="259045"/>
    <xdr:sp macro="" textlink="">
      <xdr:nvSpPr>
        <xdr:cNvPr id="923" name="前年度繰上充用金該当値テキスト"/>
        <xdr:cNvSpPr txBox="1"/>
      </xdr:nvSpPr>
      <xdr:spPr>
        <a:xfrm>
          <a:off x="22212300" y="16938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24" name="円/楕円 92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925" name="テキスト ボックス 924"/>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26" name="円/楕円 92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27" name="テキスト ボックス 926"/>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28" name="円/楕円 92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929" name="テキスト ボックス 928"/>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30" name="円/楕円 92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931" name="テキスト ボックス 930"/>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歳出決算総額は、住民一人当たり７</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８８９</a:t>
          </a:r>
          <a:r>
            <a:rPr kumimoji="1" lang="ja-JP" altLang="ja-JP" sz="1100">
              <a:solidFill>
                <a:schemeClr val="dk1"/>
              </a:solidFill>
              <a:effectLst/>
              <a:latin typeface="+mn-lt"/>
              <a:ea typeface="+mn-ea"/>
              <a:cs typeface="+mn-cs"/>
            </a:rPr>
            <a:t>円となっている。主な構成項目である人件費は、住民一人当たり</a:t>
          </a:r>
          <a:r>
            <a:rPr kumimoji="1" lang="ja-JP" altLang="en-US" sz="1100">
              <a:solidFill>
                <a:schemeClr val="dk1"/>
              </a:solidFill>
              <a:effectLst/>
              <a:latin typeface="+mn-lt"/>
              <a:ea typeface="+mn-ea"/>
              <a:cs typeface="+mn-cs"/>
            </a:rPr>
            <a:t>９９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５０４</a:t>
          </a:r>
          <a:r>
            <a:rPr kumimoji="1" lang="ja-JP" altLang="ja-JP" sz="1100">
              <a:solidFill>
                <a:schemeClr val="dk1"/>
              </a:solidFill>
              <a:effectLst/>
              <a:latin typeface="+mn-lt"/>
              <a:ea typeface="+mn-ea"/>
              <a:cs typeface="+mn-cs"/>
            </a:rPr>
            <a:t>円となっており、前年度より△３，</a:t>
          </a:r>
          <a:r>
            <a:rPr kumimoji="1" lang="ja-JP" altLang="en-US" sz="1100">
              <a:solidFill>
                <a:schemeClr val="dk1"/>
              </a:solidFill>
              <a:effectLst/>
              <a:latin typeface="+mn-lt"/>
              <a:ea typeface="+mn-ea"/>
              <a:cs typeface="+mn-cs"/>
            </a:rPr>
            <a:t>７６３</a:t>
          </a:r>
          <a:r>
            <a:rPr kumimoji="1" lang="ja-JP" altLang="ja-JP" sz="1100">
              <a:solidFill>
                <a:schemeClr val="dk1"/>
              </a:solidFill>
              <a:effectLst/>
              <a:latin typeface="+mn-lt"/>
              <a:ea typeface="+mn-ea"/>
              <a:cs typeface="+mn-cs"/>
            </a:rPr>
            <a:t>円となった。職員の年齢構成からおおむね横ばいで推移するものと思われる。</a:t>
          </a:r>
          <a:endParaRPr lang="ja-JP" altLang="ja-JP" sz="1400">
            <a:effectLst/>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普通建設事業費は、住民一人あたり</a:t>
          </a:r>
          <a:r>
            <a:rPr kumimoji="1" lang="ja-JP" altLang="en-US" sz="1100">
              <a:solidFill>
                <a:schemeClr val="dk1"/>
              </a:solidFill>
              <a:effectLst/>
              <a:latin typeface="+mn-lt"/>
              <a:ea typeface="+mn-ea"/>
              <a:cs typeface="+mn-cs"/>
            </a:rPr>
            <a:t>１２７</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６５６</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前年度</a:t>
          </a:r>
          <a:r>
            <a:rPr kumimoji="1" lang="ja-JP" altLang="ja-JP" sz="1100">
              <a:solidFill>
                <a:schemeClr val="dk1"/>
              </a:solidFill>
              <a:effectLst/>
              <a:latin typeface="+mn-lt"/>
              <a:ea typeface="+mn-ea"/>
              <a:cs typeface="+mn-cs"/>
            </a:rPr>
            <a:t>と比較</a:t>
          </a:r>
          <a:r>
            <a:rPr kumimoji="1" lang="ja-JP" altLang="en-US" sz="1100">
              <a:solidFill>
                <a:schemeClr val="dk1"/>
              </a:solidFill>
              <a:effectLst/>
              <a:latin typeface="+mn-lt"/>
              <a:ea typeface="+mn-ea"/>
              <a:cs typeface="+mn-cs"/>
            </a:rPr>
            <a:t>すると７４，４６８円の減少となった</a:t>
          </a:r>
          <a:r>
            <a:rPr kumimoji="1" lang="ja-JP" altLang="ja-JP" sz="1100">
              <a:solidFill>
                <a:schemeClr val="dk1"/>
              </a:solidFill>
              <a:effectLst/>
              <a:latin typeface="+mn-lt"/>
              <a:ea typeface="+mn-ea"/>
              <a:cs typeface="+mn-cs"/>
            </a:rPr>
            <a:t>。これは、小中一貫教育学校と消防庁舎の大規模整備事業が</a:t>
          </a:r>
          <a:r>
            <a:rPr kumimoji="1" lang="ja-JP" altLang="en-US" sz="1100">
              <a:solidFill>
                <a:schemeClr val="dk1"/>
              </a:solidFill>
              <a:effectLst/>
              <a:latin typeface="+mn-lt"/>
              <a:ea typeface="+mn-ea"/>
              <a:cs typeface="+mn-cs"/>
            </a:rPr>
            <a:t>完了した</a:t>
          </a:r>
          <a:r>
            <a:rPr kumimoji="1" lang="ja-JP" altLang="ja-JP" sz="1100">
              <a:solidFill>
                <a:schemeClr val="dk1"/>
              </a:solidFill>
              <a:effectLst/>
              <a:latin typeface="+mn-lt"/>
              <a:ea typeface="+mn-ea"/>
              <a:cs typeface="+mn-cs"/>
            </a:rPr>
            <a:t>ことが要因である。今後、事業計画や公共施設等総合管理計画に基づき、可能な限り事業の年度間の平準化を図りながらコスト削減に努める。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
15,137
247.20
11,843,900
11,671,283
118,587
6,927,044
12,816,392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7303</xdr:rowOff>
    </xdr:from>
    <xdr:to>
      <xdr:col>6</xdr:col>
      <xdr:colOff>510540</xdr:colOff>
      <xdr:row>38</xdr:row>
      <xdr:rowOff>1588</xdr:rowOff>
    </xdr:to>
    <xdr:cxnSp macro="">
      <xdr:nvCxnSpPr>
        <xdr:cNvPr id="56" name="直線コネクタ 55"/>
        <xdr:cNvCxnSpPr/>
      </xdr:nvCxnSpPr>
      <xdr:spPr>
        <a:xfrm flipV="1">
          <a:off x="4633595" y="5322253"/>
          <a:ext cx="127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5415</xdr:rowOff>
    </xdr:from>
    <xdr:ext cx="469744" cy="259045"/>
    <xdr:sp macro="" textlink="">
      <xdr:nvSpPr>
        <xdr:cNvPr id="57" name="議会費最小値テキスト"/>
        <xdr:cNvSpPr txBox="1"/>
      </xdr:nvSpPr>
      <xdr:spPr>
        <a:xfrm>
          <a:off x="4686300" y="652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3,125</a:t>
          </a:r>
          <a:endParaRPr kumimoji="1" lang="ja-JP" altLang="en-US" sz="1000" b="1">
            <a:latin typeface="ＭＳ Ｐゴシック"/>
          </a:endParaRPr>
        </a:p>
      </xdr:txBody>
    </xdr:sp>
    <xdr:clientData/>
  </xdr:oneCellAnchor>
  <xdr:twoCellAnchor>
    <xdr:from>
      <xdr:col>6</xdr:col>
      <xdr:colOff>422275</xdr:colOff>
      <xdr:row>38</xdr:row>
      <xdr:rowOff>1588</xdr:rowOff>
    </xdr:from>
    <xdr:to>
      <xdr:col>6</xdr:col>
      <xdr:colOff>600075</xdr:colOff>
      <xdr:row>38</xdr:row>
      <xdr:rowOff>1588</xdr:rowOff>
    </xdr:to>
    <xdr:cxnSp macro="">
      <xdr:nvCxnSpPr>
        <xdr:cNvPr id="58" name="直線コネクタ 57"/>
        <xdr:cNvCxnSpPr/>
      </xdr:nvCxnSpPr>
      <xdr:spPr>
        <a:xfrm>
          <a:off x="4546600" y="6516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125430</xdr:rowOff>
    </xdr:from>
    <xdr:ext cx="469744" cy="259045"/>
    <xdr:sp macro="" textlink="">
      <xdr:nvSpPr>
        <xdr:cNvPr id="59" name="議会費最大値テキスト"/>
        <xdr:cNvSpPr txBox="1"/>
      </xdr:nvSpPr>
      <xdr:spPr>
        <a:xfrm>
          <a:off x="4686300" y="509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9,395</a:t>
          </a:r>
          <a:endParaRPr kumimoji="1" lang="ja-JP" altLang="en-US" sz="1000" b="1">
            <a:latin typeface="ＭＳ Ｐゴシック"/>
          </a:endParaRPr>
        </a:p>
      </xdr:txBody>
    </xdr:sp>
    <xdr:clientData/>
  </xdr:oneCellAnchor>
  <xdr:twoCellAnchor>
    <xdr:from>
      <xdr:col>6</xdr:col>
      <xdr:colOff>422275</xdr:colOff>
      <xdr:row>31</xdr:row>
      <xdr:rowOff>7303</xdr:rowOff>
    </xdr:from>
    <xdr:to>
      <xdr:col>6</xdr:col>
      <xdr:colOff>600075</xdr:colOff>
      <xdr:row>31</xdr:row>
      <xdr:rowOff>7303</xdr:rowOff>
    </xdr:to>
    <xdr:cxnSp macro="">
      <xdr:nvCxnSpPr>
        <xdr:cNvPr id="60" name="直線コネクタ 59"/>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30</xdr:row>
      <xdr:rowOff>131318</xdr:rowOff>
    </xdr:from>
    <xdr:to>
      <xdr:col>6</xdr:col>
      <xdr:colOff>511175</xdr:colOff>
      <xdr:row>31</xdr:row>
      <xdr:rowOff>7303</xdr:rowOff>
    </xdr:to>
    <xdr:cxnSp macro="">
      <xdr:nvCxnSpPr>
        <xdr:cNvPr id="61" name="直線コネクタ 60"/>
        <xdr:cNvCxnSpPr/>
      </xdr:nvCxnSpPr>
      <xdr:spPr>
        <a:xfrm>
          <a:off x="3797300" y="5274818"/>
          <a:ext cx="8382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70947</xdr:rowOff>
    </xdr:from>
    <xdr:ext cx="469744" cy="259045"/>
    <xdr:sp macro="" textlink="">
      <xdr:nvSpPr>
        <xdr:cNvPr id="62" name="議会費平均値テキスト"/>
        <xdr:cNvSpPr txBox="1"/>
      </xdr:nvSpPr>
      <xdr:spPr>
        <a:xfrm>
          <a:off x="4686300" y="607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5,081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92520</xdr:rowOff>
    </xdr:from>
    <xdr:to>
      <xdr:col>6</xdr:col>
      <xdr:colOff>561975</xdr:colOff>
      <xdr:row>36</xdr:row>
      <xdr:rowOff>22670</xdr:rowOff>
    </xdr:to>
    <xdr:sp macro="" textlink="">
      <xdr:nvSpPr>
        <xdr:cNvPr id="63" name="フローチャート : 判断 62"/>
        <xdr:cNvSpPr/>
      </xdr:nvSpPr>
      <xdr:spPr>
        <a:xfrm>
          <a:off x="45847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30</xdr:row>
      <xdr:rowOff>131318</xdr:rowOff>
    </xdr:from>
    <xdr:to>
      <xdr:col>5</xdr:col>
      <xdr:colOff>358775</xdr:colOff>
      <xdr:row>31</xdr:row>
      <xdr:rowOff>93218</xdr:rowOff>
    </xdr:to>
    <xdr:cxnSp macro="">
      <xdr:nvCxnSpPr>
        <xdr:cNvPr id="64" name="直線コネクタ 63"/>
        <xdr:cNvCxnSpPr/>
      </xdr:nvCxnSpPr>
      <xdr:spPr>
        <a:xfrm flipV="1">
          <a:off x="2908300" y="5274818"/>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6985</xdr:rowOff>
    </xdr:from>
    <xdr:to>
      <xdr:col>5</xdr:col>
      <xdr:colOff>409575</xdr:colOff>
      <xdr:row>35</xdr:row>
      <xdr:rowOff>108585</xdr:rowOff>
    </xdr:to>
    <xdr:sp macro="" textlink="">
      <xdr:nvSpPr>
        <xdr:cNvPr id="65" name="フローチャート : 判断 64"/>
        <xdr:cNvSpPr/>
      </xdr:nvSpPr>
      <xdr:spPr>
        <a:xfrm>
          <a:off x="3746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99712</xdr:rowOff>
    </xdr:from>
    <xdr:ext cx="469744" cy="259045"/>
    <xdr:sp macro="" textlink="">
      <xdr:nvSpPr>
        <xdr:cNvPr id="66" name="テキスト ボックス 65"/>
        <xdr:cNvSpPr txBox="1"/>
      </xdr:nvSpPr>
      <xdr:spPr>
        <a:xfrm>
          <a:off x="3562427"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5,530</a:t>
          </a:r>
          <a:endParaRPr kumimoji="1" lang="ja-JP" altLang="en-US" sz="1000" b="1">
            <a:solidFill>
              <a:srgbClr val="000080"/>
            </a:solidFill>
            <a:latin typeface="ＭＳ Ｐゴシック"/>
          </a:endParaRPr>
        </a:p>
      </xdr:txBody>
    </xdr:sp>
    <xdr:clientData/>
  </xdr:oneCellAnchor>
  <xdr:twoCellAnchor>
    <xdr:from>
      <xdr:col>2</xdr:col>
      <xdr:colOff>638175</xdr:colOff>
      <xdr:row>31</xdr:row>
      <xdr:rowOff>93218</xdr:rowOff>
    </xdr:from>
    <xdr:to>
      <xdr:col>4</xdr:col>
      <xdr:colOff>155575</xdr:colOff>
      <xdr:row>31</xdr:row>
      <xdr:rowOff>114364</xdr:rowOff>
    </xdr:to>
    <xdr:cxnSp macro="">
      <xdr:nvCxnSpPr>
        <xdr:cNvPr id="67" name="直線コネクタ 66"/>
        <xdr:cNvCxnSpPr/>
      </xdr:nvCxnSpPr>
      <xdr:spPr>
        <a:xfrm flipV="1">
          <a:off x="2019300" y="540816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51943</xdr:rowOff>
    </xdr:from>
    <xdr:to>
      <xdr:col>4</xdr:col>
      <xdr:colOff>206375</xdr:colOff>
      <xdr:row>35</xdr:row>
      <xdr:rowOff>153543</xdr:rowOff>
    </xdr:to>
    <xdr:sp macro="" textlink="">
      <xdr:nvSpPr>
        <xdr:cNvPr id="68" name="フローチャート : 判断 67"/>
        <xdr:cNvSpPr/>
      </xdr:nvSpPr>
      <xdr:spPr>
        <a:xfrm>
          <a:off x="2857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144670</xdr:rowOff>
    </xdr:from>
    <xdr:ext cx="469744" cy="259045"/>
    <xdr:sp macro="" textlink="">
      <xdr:nvSpPr>
        <xdr:cNvPr id="69" name="テキスト ボックス 68"/>
        <xdr:cNvSpPr txBox="1"/>
      </xdr:nvSpPr>
      <xdr:spPr>
        <a:xfrm>
          <a:off x="2673427"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a:t>
          </a:r>
          <a:endParaRPr kumimoji="1" lang="ja-JP" altLang="en-US" sz="1000" b="1">
            <a:solidFill>
              <a:srgbClr val="000080"/>
            </a:solidFill>
            <a:latin typeface="ＭＳ Ｐゴシック"/>
          </a:endParaRPr>
        </a:p>
      </xdr:txBody>
    </xdr:sp>
    <xdr:clientData/>
  </xdr:oneCellAnchor>
  <xdr:twoCellAnchor>
    <xdr:from>
      <xdr:col>1</xdr:col>
      <xdr:colOff>434975</xdr:colOff>
      <xdr:row>31</xdr:row>
      <xdr:rowOff>80264</xdr:rowOff>
    </xdr:from>
    <xdr:to>
      <xdr:col>2</xdr:col>
      <xdr:colOff>638175</xdr:colOff>
      <xdr:row>31</xdr:row>
      <xdr:rowOff>114364</xdr:rowOff>
    </xdr:to>
    <xdr:cxnSp macro="">
      <xdr:nvCxnSpPr>
        <xdr:cNvPr id="70" name="直線コネクタ 69"/>
        <xdr:cNvCxnSpPr/>
      </xdr:nvCxnSpPr>
      <xdr:spPr>
        <a:xfrm>
          <a:off x="1130300" y="5395214"/>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65659</xdr:rowOff>
    </xdr:from>
    <xdr:to>
      <xdr:col>3</xdr:col>
      <xdr:colOff>3175</xdr:colOff>
      <xdr:row>35</xdr:row>
      <xdr:rowOff>167259</xdr:rowOff>
    </xdr:to>
    <xdr:sp macro="" textlink="">
      <xdr:nvSpPr>
        <xdr:cNvPr id="71" name="フローチャート : 判断 70"/>
        <xdr:cNvSpPr/>
      </xdr:nvSpPr>
      <xdr:spPr>
        <a:xfrm>
          <a:off x="1968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158386</xdr:rowOff>
    </xdr:from>
    <xdr:ext cx="469744" cy="259045"/>
    <xdr:sp macro="" textlink="">
      <xdr:nvSpPr>
        <xdr:cNvPr id="72" name="テキスト ボックス 71"/>
        <xdr:cNvSpPr txBox="1"/>
      </xdr:nvSpPr>
      <xdr:spPr>
        <a:xfrm>
          <a:off x="1784427"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28702</xdr:rowOff>
    </xdr:from>
    <xdr:to>
      <xdr:col>1</xdr:col>
      <xdr:colOff>485775</xdr:colOff>
      <xdr:row>35</xdr:row>
      <xdr:rowOff>130302</xdr:rowOff>
    </xdr:to>
    <xdr:sp macro="" textlink="">
      <xdr:nvSpPr>
        <xdr:cNvPr id="73" name="フローチャート : 判断 72"/>
        <xdr:cNvSpPr/>
      </xdr:nvSpPr>
      <xdr:spPr>
        <a:xfrm>
          <a:off x="1079500" y="602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121429</xdr:rowOff>
    </xdr:from>
    <xdr:ext cx="469744" cy="259045"/>
    <xdr:sp macro="" textlink="">
      <xdr:nvSpPr>
        <xdr:cNvPr id="74" name="テキスト ボックス 73"/>
        <xdr:cNvSpPr txBox="1"/>
      </xdr:nvSpPr>
      <xdr:spPr>
        <a:xfrm>
          <a:off x="895427"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30</xdr:row>
      <xdr:rowOff>127953</xdr:rowOff>
    </xdr:from>
    <xdr:to>
      <xdr:col>6</xdr:col>
      <xdr:colOff>561975</xdr:colOff>
      <xdr:row>31</xdr:row>
      <xdr:rowOff>58103</xdr:rowOff>
    </xdr:to>
    <xdr:sp macro="" textlink="">
      <xdr:nvSpPr>
        <xdr:cNvPr id="80" name="円/楕円 79"/>
        <xdr:cNvSpPr/>
      </xdr:nvSpPr>
      <xdr:spPr>
        <a:xfrm>
          <a:off x="4584700" y="5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80980</xdr:rowOff>
    </xdr:from>
    <xdr:ext cx="469744" cy="259045"/>
    <xdr:sp macro="" textlink="">
      <xdr:nvSpPr>
        <xdr:cNvPr id="81" name="議会費該当値テキスト"/>
        <xdr:cNvSpPr txBox="1"/>
      </xdr:nvSpPr>
      <xdr:spPr>
        <a:xfrm>
          <a:off x="4686300" y="522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9,395</a:t>
          </a:r>
          <a:endParaRPr kumimoji="1" lang="ja-JP" altLang="en-US" sz="1000" b="1">
            <a:solidFill>
              <a:srgbClr val="FF0000"/>
            </a:solidFill>
            <a:latin typeface="ＭＳ Ｐゴシック"/>
          </a:endParaRPr>
        </a:p>
      </xdr:txBody>
    </xdr:sp>
    <xdr:clientData/>
  </xdr:oneCellAnchor>
  <xdr:twoCellAnchor>
    <xdr:from>
      <xdr:col>5</xdr:col>
      <xdr:colOff>307975</xdr:colOff>
      <xdr:row>30</xdr:row>
      <xdr:rowOff>80518</xdr:rowOff>
    </xdr:from>
    <xdr:to>
      <xdr:col>5</xdr:col>
      <xdr:colOff>409575</xdr:colOff>
      <xdr:row>31</xdr:row>
      <xdr:rowOff>10668</xdr:rowOff>
    </xdr:to>
    <xdr:sp macro="" textlink="">
      <xdr:nvSpPr>
        <xdr:cNvPr id="82" name="円/楕円 81"/>
        <xdr:cNvSpPr/>
      </xdr:nvSpPr>
      <xdr:spPr>
        <a:xfrm>
          <a:off x="3746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29</xdr:row>
      <xdr:rowOff>27195</xdr:rowOff>
    </xdr:from>
    <xdr:ext cx="469744" cy="259045"/>
    <xdr:sp macro="" textlink="">
      <xdr:nvSpPr>
        <xdr:cNvPr id="83" name="テキスト ボックス 82"/>
        <xdr:cNvSpPr txBox="1"/>
      </xdr:nvSpPr>
      <xdr:spPr>
        <a:xfrm>
          <a:off x="3562427"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9,644</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42418</xdr:rowOff>
    </xdr:from>
    <xdr:to>
      <xdr:col>4</xdr:col>
      <xdr:colOff>206375</xdr:colOff>
      <xdr:row>31</xdr:row>
      <xdr:rowOff>144018</xdr:rowOff>
    </xdr:to>
    <xdr:sp macro="" textlink="">
      <xdr:nvSpPr>
        <xdr:cNvPr id="84" name="円/楕円 83"/>
        <xdr:cNvSpPr/>
      </xdr:nvSpPr>
      <xdr:spPr>
        <a:xfrm>
          <a:off x="2857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29</xdr:row>
      <xdr:rowOff>160545</xdr:rowOff>
    </xdr:from>
    <xdr:ext cx="469744" cy="259045"/>
    <xdr:sp macro="" textlink="">
      <xdr:nvSpPr>
        <xdr:cNvPr id="85" name="テキスト ボックス 84"/>
        <xdr:cNvSpPr txBox="1"/>
      </xdr:nvSpPr>
      <xdr:spPr>
        <a:xfrm>
          <a:off x="2673427"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8,944</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63564</xdr:rowOff>
    </xdr:from>
    <xdr:to>
      <xdr:col>3</xdr:col>
      <xdr:colOff>3175</xdr:colOff>
      <xdr:row>31</xdr:row>
      <xdr:rowOff>165164</xdr:rowOff>
    </xdr:to>
    <xdr:sp macro="" textlink="">
      <xdr:nvSpPr>
        <xdr:cNvPr id="86" name="円/楕円 85"/>
        <xdr:cNvSpPr/>
      </xdr:nvSpPr>
      <xdr:spPr>
        <a:xfrm>
          <a:off x="1968500" y="53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10241</xdr:rowOff>
    </xdr:from>
    <xdr:ext cx="469744" cy="259045"/>
    <xdr:sp macro="" textlink="">
      <xdr:nvSpPr>
        <xdr:cNvPr id="87" name="テキスト ボックス 86"/>
        <xdr:cNvSpPr txBox="1"/>
      </xdr:nvSpPr>
      <xdr:spPr>
        <a:xfrm>
          <a:off x="1784427" y="515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8,833</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29464</xdr:rowOff>
    </xdr:from>
    <xdr:to>
      <xdr:col>1</xdr:col>
      <xdr:colOff>485775</xdr:colOff>
      <xdr:row>31</xdr:row>
      <xdr:rowOff>131064</xdr:rowOff>
    </xdr:to>
    <xdr:sp macro="" textlink="">
      <xdr:nvSpPr>
        <xdr:cNvPr id="88" name="円/楕円 87"/>
        <xdr:cNvSpPr/>
      </xdr:nvSpPr>
      <xdr:spPr>
        <a:xfrm>
          <a:off x="1079500" y="53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29</xdr:row>
      <xdr:rowOff>147591</xdr:rowOff>
    </xdr:from>
    <xdr:ext cx="469744" cy="259045"/>
    <xdr:sp macro="" textlink="">
      <xdr:nvSpPr>
        <xdr:cNvPr id="89" name="テキスト ボックス 88"/>
        <xdr:cNvSpPr txBox="1"/>
      </xdr:nvSpPr>
      <xdr:spPr>
        <a:xfrm>
          <a:off x="895427" y="511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61/128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45,717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48301</xdr:rowOff>
    </xdr:from>
    <xdr:to>
      <xdr:col>6</xdr:col>
      <xdr:colOff>510540</xdr:colOff>
      <xdr:row>57</xdr:row>
      <xdr:rowOff>149484</xdr:rowOff>
    </xdr:to>
    <xdr:cxnSp macro="">
      <xdr:nvCxnSpPr>
        <xdr:cNvPr id="111" name="直線コネクタ 110"/>
        <xdr:cNvCxnSpPr/>
      </xdr:nvCxnSpPr>
      <xdr:spPr>
        <a:xfrm flipV="1">
          <a:off x="4633595" y="8792251"/>
          <a:ext cx="1270" cy="1129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153311</xdr:rowOff>
    </xdr:from>
    <xdr:ext cx="534377" cy="259045"/>
    <xdr:sp macro="" textlink="">
      <xdr:nvSpPr>
        <xdr:cNvPr id="112" name="総務費最小値テキスト"/>
        <xdr:cNvSpPr txBox="1"/>
      </xdr:nvSpPr>
      <xdr:spPr>
        <a:xfrm>
          <a:off x="4686300" y="992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35,360</a:t>
          </a:r>
          <a:endParaRPr kumimoji="1" lang="ja-JP" altLang="en-US" sz="1000" b="1">
            <a:latin typeface="ＭＳ Ｐゴシック"/>
          </a:endParaRPr>
        </a:p>
      </xdr:txBody>
    </xdr:sp>
    <xdr:clientData/>
  </xdr:oneCellAnchor>
  <xdr:twoCellAnchor>
    <xdr:from>
      <xdr:col>6</xdr:col>
      <xdr:colOff>422275</xdr:colOff>
      <xdr:row>57</xdr:row>
      <xdr:rowOff>149484</xdr:rowOff>
    </xdr:from>
    <xdr:to>
      <xdr:col>6</xdr:col>
      <xdr:colOff>600075</xdr:colOff>
      <xdr:row>57</xdr:row>
      <xdr:rowOff>149484</xdr:rowOff>
    </xdr:to>
    <xdr:cxnSp macro="">
      <xdr:nvCxnSpPr>
        <xdr:cNvPr id="113" name="直線コネクタ 112"/>
        <xdr:cNvCxnSpPr/>
      </xdr:nvCxnSpPr>
      <xdr:spPr>
        <a:xfrm>
          <a:off x="4546600" y="9922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166428</xdr:rowOff>
    </xdr:from>
    <xdr:ext cx="599010" cy="259045"/>
    <xdr:sp macro="" textlink="">
      <xdr:nvSpPr>
        <xdr:cNvPr id="114" name="総務費最大値テキスト"/>
        <xdr:cNvSpPr txBox="1"/>
      </xdr:nvSpPr>
      <xdr:spPr>
        <a:xfrm>
          <a:off x="4686300" y="8567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282,491</a:t>
          </a:r>
          <a:endParaRPr kumimoji="1" lang="ja-JP" altLang="en-US" sz="1000" b="1">
            <a:latin typeface="ＭＳ Ｐゴシック"/>
          </a:endParaRPr>
        </a:p>
      </xdr:txBody>
    </xdr:sp>
    <xdr:clientData/>
  </xdr:oneCellAnchor>
  <xdr:twoCellAnchor>
    <xdr:from>
      <xdr:col>6</xdr:col>
      <xdr:colOff>422275</xdr:colOff>
      <xdr:row>51</xdr:row>
      <xdr:rowOff>48301</xdr:rowOff>
    </xdr:from>
    <xdr:to>
      <xdr:col>6</xdr:col>
      <xdr:colOff>600075</xdr:colOff>
      <xdr:row>51</xdr:row>
      <xdr:rowOff>48301</xdr:rowOff>
    </xdr:to>
    <xdr:cxnSp macro="">
      <xdr:nvCxnSpPr>
        <xdr:cNvPr id="115" name="直線コネクタ 114"/>
        <xdr:cNvCxnSpPr/>
      </xdr:nvCxnSpPr>
      <xdr:spPr>
        <a:xfrm>
          <a:off x="4546600" y="8792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74156</xdr:rowOff>
    </xdr:from>
    <xdr:to>
      <xdr:col>6</xdr:col>
      <xdr:colOff>511175</xdr:colOff>
      <xdr:row>56</xdr:row>
      <xdr:rowOff>83817</xdr:rowOff>
    </xdr:to>
    <xdr:cxnSp macro="">
      <xdr:nvCxnSpPr>
        <xdr:cNvPr id="116" name="直線コネクタ 115"/>
        <xdr:cNvCxnSpPr/>
      </xdr:nvCxnSpPr>
      <xdr:spPr>
        <a:xfrm>
          <a:off x="3797300" y="9675356"/>
          <a:ext cx="8382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19513</xdr:rowOff>
    </xdr:from>
    <xdr:ext cx="534377" cy="259045"/>
    <xdr:sp macro="" textlink="">
      <xdr:nvSpPr>
        <xdr:cNvPr id="117" name="総務費平均値テキスト"/>
        <xdr:cNvSpPr txBox="1"/>
      </xdr:nvSpPr>
      <xdr:spPr>
        <a:xfrm>
          <a:off x="4686300" y="9620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85,458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41086</xdr:rowOff>
    </xdr:from>
    <xdr:to>
      <xdr:col>6</xdr:col>
      <xdr:colOff>561975</xdr:colOff>
      <xdr:row>56</xdr:row>
      <xdr:rowOff>142686</xdr:rowOff>
    </xdr:to>
    <xdr:sp macro="" textlink="">
      <xdr:nvSpPr>
        <xdr:cNvPr id="118" name="フローチャート : 判断 117"/>
        <xdr:cNvSpPr/>
      </xdr:nvSpPr>
      <xdr:spPr>
        <a:xfrm>
          <a:off x="45847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74156</xdr:rowOff>
    </xdr:from>
    <xdr:to>
      <xdr:col>5</xdr:col>
      <xdr:colOff>358775</xdr:colOff>
      <xdr:row>56</xdr:row>
      <xdr:rowOff>124247</xdr:rowOff>
    </xdr:to>
    <xdr:cxnSp macro="">
      <xdr:nvCxnSpPr>
        <xdr:cNvPr id="119" name="直線コネクタ 118"/>
        <xdr:cNvCxnSpPr/>
      </xdr:nvCxnSpPr>
      <xdr:spPr>
        <a:xfrm flipV="1">
          <a:off x="2908300" y="9675356"/>
          <a:ext cx="889000" cy="5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54487</xdr:rowOff>
    </xdr:from>
    <xdr:to>
      <xdr:col>5</xdr:col>
      <xdr:colOff>409575</xdr:colOff>
      <xdr:row>56</xdr:row>
      <xdr:rowOff>156087</xdr:rowOff>
    </xdr:to>
    <xdr:sp macro="" textlink="">
      <xdr:nvSpPr>
        <xdr:cNvPr id="120" name="フローチャート : 判断 119"/>
        <xdr:cNvSpPr/>
      </xdr:nvSpPr>
      <xdr:spPr>
        <a:xfrm>
          <a:off x="3746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147214</xdr:rowOff>
    </xdr:from>
    <xdr:ext cx="534377" cy="259045"/>
    <xdr:sp macro="" textlink="">
      <xdr:nvSpPr>
        <xdr:cNvPr id="121" name="テキスト ボックス 120"/>
        <xdr:cNvSpPr txBox="1"/>
      </xdr:nvSpPr>
      <xdr:spPr>
        <a:xfrm>
          <a:off x="3530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82,527</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49919</xdr:rowOff>
    </xdr:from>
    <xdr:to>
      <xdr:col>4</xdr:col>
      <xdr:colOff>155575</xdr:colOff>
      <xdr:row>56</xdr:row>
      <xdr:rowOff>124247</xdr:rowOff>
    </xdr:to>
    <xdr:cxnSp macro="">
      <xdr:nvCxnSpPr>
        <xdr:cNvPr id="122" name="直線コネクタ 121"/>
        <xdr:cNvCxnSpPr/>
      </xdr:nvCxnSpPr>
      <xdr:spPr>
        <a:xfrm>
          <a:off x="2019300" y="9651119"/>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21646</xdr:rowOff>
    </xdr:from>
    <xdr:to>
      <xdr:col>4</xdr:col>
      <xdr:colOff>206375</xdr:colOff>
      <xdr:row>56</xdr:row>
      <xdr:rowOff>123246</xdr:rowOff>
    </xdr:to>
    <xdr:sp macro="" textlink="">
      <xdr:nvSpPr>
        <xdr:cNvPr id="123" name="フローチャート : 判断 122"/>
        <xdr:cNvSpPr/>
      </xdr:nvSpPr>
      <xdr:spPr>
        <a:xfrm>
          <a:off x="2857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139773</xdr:rowOff>
    </xdr:from>
    <xdr:ext cx="534377" cy="259045"/>
    <xdr:sp macro="" textlink="">
      <xdr:nvSpPr>
        <xdr:cNvPr id="124" name="テキスト ボックス 123"/>
        <xdr:cNvSpPr txBox="1"/>
      </xdr:nvSpPr>
      <xdr:spPr>
        <a:xfrm>
          <a:off x="2641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89,710</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49919</xdr:rowOff>
    </xdr:from>
    <xdr:to>
      <xdr:col>2</xdr:col>
      <xdr:colOff>638175</xdr:colOff>
      <xdr:row>56</xdr:row>
      <xdr:rowOff>136682</xdr:rowOff>
    </xdr:to>
    <xdr:cxnSp macro="">
      <xdr:nvCxnSpPr>
        <xdr:cNvPr id="125" name="直線コネクタ 124"/>
        <xdr:cNvCxnSpPr/>
      </xdr:nvCxnSpPr>
      <xdr:spPr>
        <a:xfrm flipV="1">
          <a:off x="1130300" y="9651119"/>
          <a:ext cx="889000" cy="8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51579</xdr:rowOff>
    </xdr:from>
    <xdr:to>
      <xdr:col>3</xdr:col>
      <xdr:colOff>3175</xdr:colOff>
      <xdr:row>56</xdr:row>
      <xdr:rowOff>153179</xdr:rowOff>
    </xdr:to>
    <xdr:sp macro="" textlink="">
      <xdr:nvSpPr>
        <xdr:cNvPr id="126" name="フローチャート : 判断 125"/>
        <xdr:cNvSpPr/>
      </xdr:nvSpPr>
      <xdr:spPr>
        <a:xfrm>
          <a:off x="1968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144306</xdr:rowOff>
    </xdr:from>
    <xdr:ext cx="534377" cy="259045"/>
    <xdr:sp macro="" textlink="">
      <xdr:nvSpPr>
        <xdr:cNvPr id="127" name="テキスト ボックス 126"/>
        <xdr:cNvSpPr txBox="1"/>
      </xdr:nvSpPr>
      <xdr:spPr>
        <a:xfrm>
          <a:off x="1752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83,163</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98789</xdr:rowOff>
    </xdr:from>
    <xdr:to>
      <xdr:col>1</xdr:col>
      <xdr:colOff>485775</xdr:colOff>
      <xdr:row>56</xdr:row>
      <xdr:rowOff>28939</xdr:rowOff>
    </xdr:to>
    <xdr:sp macro="" textlink="">
      <xdr:nvSpPr>
        <xdr:cNvPr id="128" name="フローチャート : 判断 127"/>
        <xdr:cNvSpPr/>
      </xdr:nvSpPr>
      <xdr:spPr>
        <a:xfrm>
          <a:off x="1079500" y="952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45466</xdr:rowOff>
    </xdr:from>
    <xdr:ext cx="599010" cy="259045"/>
    <xdr:sp macro="" textlink="">
      <xdr:nvSpPr>
        <xdr:cNvPr id="129" name="テキスト ボックス 128"/>
        <xdr:cNvSpPr txBox="1"/>
      </xdr:nvSpPr>
      <xdr:spPr>
        <a:xfrm>
          <a:off x="830794" y="9303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110,337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33017</xdr:rowOff>
    </xdr:from>
    <xdr:to>
      <xdr:col>6</xdr:col>
      <xdr:colOff>561975</xdr:colOff>
      <xdr:row>56</xdr:row>
      <xdr:rowOff>134617</xdr:rowOff>
    </xdr:to>
    <xdr:sp macro="" textlink="">
      <xdr:nvSpPr>
        <xdr:cNvPr id="135" name="円/楕円 134"/>
        <xdr:cNvSpPr/>
      </xdr:nvSpPr>
      <xdr:spPr>
        <a:xfrm>
          <a:off x="4584700" y="96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55894</xdr:rowOff>
    </xdr:from>
    <xdr:ext cx="534377" cy="259045"/>
    <xdr:sp macro="" textlink="">
      <xdr:nvSpPr>
        <xdr:cNvPr id="136" name="総務費該当値テキスト"/>
        <xdr:cNvSpPr txBox="1"/>
      </xdr:nvSpPr>
      <xdr:spPr>
        <a:xfrm>
          <a:off x="4686300" y="948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87,223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23356</xdr:rowOff>
    </xdr:from>
    <xdr:to>
      <xdr:col>5</xdr:col>
      <xdr:colOff>409575</xdr:colOff>
      <xdr:row>56</xdr:row>
      <xdr:rowOff>124956</xdr:rowOff>
    </xdr:to>
    <xdr:sp macro="" textlink="">
      <xdr:nvSpPr>
        <xdr:cNvPr id="137" name="円/楕円 136"/>
        <xdr:cNvSpPr/>
      </xdr:nvSpPr>
      <xdr:spPr>
        <a:xfrm>
          <a:off x="3746500" y="96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141483</xdr:rowOff>
    </xdr:from>
    <xdr:ext cx="534377" cy="259045"/>
    <xdr:sp macro="" textlink="">
      <xdr:nvSpPr>
        <xdr:cNvPr id="138" name="テキスト ボックス 137"/>
        <xdr:cNvSpPr txBox="1"/>
      </xdr:nvSpPr>
      <xdr:spPr>
        <a:xfrm>
          <a:off x="3530111" y="93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89,336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73447</xdr:rowOff>
    </xdr:from>
    <xdr:to>
      <xdr:col>4</xdr:col>
      <xdr:colOff>206375</xdr:colOff>
      <xdr:row>57</xdr:row>
      <xdr:rowOff>3597</xdr:rowOff>
    </xdr:to>
    <xdr:sp macro="" textlink="">
      <xdr:nvSpPr>
        <xdr:cNvPr id="139" name="円/楕円 138"/>
        <xdr:cNvSpPr/>
      </xdr:nvSpPr>
      <xdr:spPr>
        <a:xfrm>
          <a:off x="2857500" y="96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166174</xdr:rowOff>
    </xdr:from>
    <xdr:ext cx="534377" cy="259045"/>
    <xdr:sp macro="" textlink="">
      <xdr:nvSpPr>
        <xdr:cNvPr id="140" name="テキスト ボックス 139"/>
        <xdr:cNvSpPr txBox="1"/>
      </xdr:nvSpPr>
      <xdr:spPr>
        <a:xfrm>
          <a:off x="2641111" y="97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78,380</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170569</xdr:rowOff>
    </xdr:from>
    <xdr:to>
      <xdr:col>3</xdr:col>
      <xdr:colOff>3175</xdr:colOff>
      <xdr:row>56</xdr:row>
      <xdr:rowOff>100719</xdr:rowOff>
    </xdr:to>
    <xdr:sp macro="" textlink="">
      <xdr:nvSpPr>
        <xdr:cNvPr id="141" name="円/楕円 140"/>
        <xdr:cNvSpPr/>
      </xdr:nvSpPr>
      <xdr:spPr>
        <a:xfrm>
          <a:off x="1968500" y="960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117246</xdr:rowOff>
    </xdr:from>
    <xdr:ext cx="534377" cy="259045"/>
    <xdr:sp macro="" textlink="">
      <xdr:nvSpPr>
        <xdr:cNvPr id="142" name="テキスト ボックス 141"/>
        <xdr:cNvSpPr txBox="1"/>
      </xdr:nvSpPr>
      <xdr:spPr>
        <a:xfrm>
          <a:off x="1752111" y="93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94,637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85882</xdr:rowOff>
    </xdr:from>
    <xdr:to>
      <xdr:col>1</xdr:col>
      <xdr:colOff>485775</xdr:colOff>
      <xdr:row>57</xdr:row>
      <xdr:rowOff>16032</xdr:rowOff>
    </xdr:to>
    <xdr:sp macro="" textlink="">
      <xdr:nvSpPr>
        <xdr:cNvPr id="143" name="円/楕円 142"/>
        <xdr:cNvSpPr/>
      </xdr:nvSpPr>
      <xdr:spPr>
        <a:xfrm>
          <a:off x="1079500" y="968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7159</xdr:rowOff>
    </xdr:from>
    <xdr:ext cx="534377" cy="259045"/>
    <xdr:sp macro="" textlink="">
      <xdr:nvSpPr>
        <xdr:cNvPr id="144" name="テキスト ボックス 143"/>
        <xdr:cNvSpPr txBox="1"/>
      </xdr:nvSpPr>
      <xdr:spPr>
        <a:xfrm>
          <a:off x="863111" y="97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77/128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144,081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90720</xdr:rowOff>
    </xdr:from>
    <xdr:to>
      <xdr:col>6</xdr:col>
      <xdr:colOff>510540</xdr:colOff>
      <xdr:row>78</xdr:row>
      <xdr:rowOff>81708</xdr:rowOff>
    </xdr:to>
    <xdr:cxnSp macro="">
      <xdr:nvCxnSpPr>
        <xdr:cNvPr id="167" name="直線コネクタ 166"/>
        <xdr:cNvCxnSpPr/>
      </xdr:nvCxnSpPr>
      <xdr:spPr>
        <a:xfrm flipV="1">
          <a:off x="4633595" y="12435120"/>
          <a:ext cx="1270" cy="1019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85535</xdr:rowOff>
    </xdr:from>
    <xdr:ext cx="599010" cy="259045"/>
    <xdr:sp macro="" textlink="">
      <xdr:nvSpPr>
        <xdr:cNvPr id="168" name="民生費最小値テキスト"/>
        <xdr:cNvSpPr txBox="1"/>
      </xdr:nvSpPr>
      <xdr:spPr>
        <a:xfrm>
          <a:off x="4686300" y="13458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112,684</a:t>
          </a:r>
          <a:endParaRPr kumimoji="1" lang="ja-JP" altLang="en-US" sz="1000" b="1">
            <a:latin typeface="ＭＳ Ｐゴシック"/>
          </a:endParaRPr>
        </a:p>
      </xdr:txBody>
    </xdr:sp>
    <xdr:clientData/>
  </xdr:oneCellAnchor>
  <xdr:twoCellAnchor>
    <xdr:from>
      <xdr:col>6</xdr:col>
      <xdr:colOff>422275</xdr:colOff>
      <xdr:row>78</xdr:row>
      <xdr:rowOff>81708</xdr:rowOff>
    </xdr:from>
    <xdr:to>
      <xdr:col>6</xdr:col>
      <xdr:colOff>600075</xdr:colOff>
      <xdr:row>78</xdr:row>
      <xdr:rowOff>81708</xdr:rowOff>
    </xdr:to>
    <xdr:cxnSp macro="">
      <xdr:nvCxnSpPr>
        <xdr:cNvPr id="169" name="直線コネクタ 168"/>
        <xdr:cNvCxnSpPr/>
      </xdr:nvCxnSpPr>
      <xdr:spPr>
        <a:xfrm>
          <a:off x="4546600" y="13454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71</xdr:row>
      <xdr:rowOff>37397</xdr:rowOff>
    </xdr:from>
    <xdr:ext cx="599010" cy="259045"/>
    <xdr:sp macro="" textlink="">
      <xdr:nvSpPr>
        <xdr:cNvPr id="170" name="民生費最大値テキスト"/>
        <xdr:cNvSpPr txBox="1"/>
      </xdr:nvSpPr>
      <xdr:spPr>
        <a:xfrm>
          <a:off x="4686300" y="12210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335,713</a:t>
          </a:r>
          <a:endParaRPr kumimoji="1" lang="ja-JP" altLang="en-US" sz="1000" b="1">
            <a:latin typeface="ＭＳ Ｐゴシック"/>
          </a:endParaRPr>
        </a:p>
      </xdr:txBody>
    </xdr:sp>
    <xdr:clientData/>
  </xdr:oneCellAnchor>
  <xdr:twoCellAnchor>
    <xdr:from>
      <xdr:col>6</xdr:col>
      <xdr:colOff>422275</xdr:colOff>
      <xdr:row>72</xdr:row>
      <xdr:rowOff>90720</xdr:rowOff>
    </xdr:from>
    <xdr:to>
      <xdr:col>6</xdr:col>
      <xdr:colOff>600075</xdr:colOff>
      <xdr:row>72</xdr:row>
      <xdr:rowOff>90720</xdr:rowOff>
    </xdr:to>
    <xdr:cxnSp macro="">
      <xdr:nvCxnSpPr>
        <xdr:cNvPr id="171" name="直線コネクタ 170"/>
        <xdr:cNvCxnSpPr/>
      </xdr:nvCxnSpPr>
      <xdr:spPr>
        <a:xfrm>
          <a:off x="4546600" y="12435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151651</xdr:rowOff>
    </xdr:from>
    <xdr:to>
      <xdr:col>6</xdr:col>
      <xdr:colOff>511175</xdr:colOff>
      <xdr:row>77</xdr:row>
      <xdr:rowOff>112602</xdr:rowOff>
    </xdr:to>
    <xdr:cxnSp macro="">
      <xdr:nvCxnSpPr>
        <xdr:cNvPr id="172" name="直線コネクタ 171"/>
        <xdr:cNvCxnSpPr/>
      </xdr:nvCxnSpPr>
      <xdr:spPr>
        <a:xfrm flipV="1">
          <a:off x="3797300" y="13181851"/>
          <a:ext cx="838200" cy="13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102967</xdr:rowOff>
    </xdr:from>
    <xdr:ext cx="599010" cy="259045"/>
    <xdr:sp macro="" textlink="">
      <xdr:nvSpPr>
        <xdr:cNvPr id="173" name="民生費平均値テキスト"/>
        <xdr:cNvSpPr txBox="1"/>
      </xdr:nvSpPr>
      <xdr:spPr>
        <a:xfrm>
          <a:off x="4686300" y="129617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176,927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80090</xdr:rowOff>
    </xdr:from>
    <xdr:to>
      <xdr:col>6</xdr:col>
      <xdr:colOff>561975</xdr:colOff>
      <xdr:row>77</xdr:row>
      <xdr:rowOff>10240</xdr:rowOff>
    </xdr:to>
    <xdr:sp macro="" textlink="">
      <xdr:nvSpPr>
        <xdr:cNvPr id="174" name="フローチャート : 判断 173"/>
        <xdr:cNvSpPr/>
      </xdr:nvSpPr>
      <xdr:spPr>
        <a:xfrm>
          <a:off x="45847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79235</xdr:rowOff>
    </xdr:from>
    <xdr:to>
      <xdr:col>5</xdr:col>
      <xdr:colOff>358775</xdr:colOff>
      <xdr:row>77</xdr:row>
      <xdr:rowOff>112602</xdr:rowOff>
    </xdr:to>
    <xdr:cxnSp macro="">
      <xdr:nvCxnSpPr>
        <xdr:cNvPr id="175" name="直線コネクタ 174"/>
        <xdr:cNvCxnSpPr/>
      </xdr:nvCxnSpPr>
      <xdr:spPr>
        <a:xfrm>
          <a:off x="2908300" y="13280885"/>
          <a:ext cx="889000" cy="3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118838</xdr:rowOff>
    </xdr:from>
    <xdr:to>
      <xdr:col>5</xdr:col>
      <xdr:colOff>409575</xdr:colOff>
      <xdr:row>77</xdr:row>
      <xdr:rowOff>48988</xdr:rowOff>
    </xdr:to>
    <xdr:sp macro="" textlink="">
      <xdr:nvSpPr>
        <xdr:cNvPr id="176" name="フローチャート : 判断 175"/>
        <xdr:cNvSpPr/>
      </xdr:nvSpPr>
      <xdr:spPr>
        <a:xfrm>
          <a:off x="3746500" y="1314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65515</xdr:rowOff>
    </xdr:from>
    <xdr:ext cx="599010" cy="259045"/>
    <xdr:sp macro="" textlink="">
      <xdr:nvSpPr>
        <xdr:cNvPr id="177" name="テキスト ボックス 176"/>
        <xdr:cNvSpPr txBox="1"/>
      </xdr:nvSpPr>
      <xdr:spPr>
        <a:xfrm>
          <a:off x="3497794" y="1292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168,452</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79235</xdr:rowOff>
    </xdr:from>
    <xdr:to>
      <xdr:col>4</xdr:col>
      <xdr:colOff>155575</xdr:colOff>
      <xdr:row>77</xdr:row>
      <xdr:rowOff>166711</xdr:rowOff>
    </xdr:to>
    <xdr:cxnSp macro="">
      <xdr:nvCxnSpPr>
        <xdr:cNvPr id="178" name="直線コネクタ 177"/>
        <xdr:cNvCxnSpPr/>
      </xdr:nvCxnSpPr>
      <xdr:spPr>
        <a:xfrm flipV="1">
          <a:off x="2019300" y="13280885"/>
          <a:ext cx="889000" cy="8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153064</xdr:rowOff>
    </xdr:from>
    <xdr:to>
      <xdr:col>4</xdr:col>
      <xdr:colOff>206375</xdr:colOff>
      <xdr:row>77</xdr:row>
      <xdr:rowOff>83214</xdr:rowOff>
    </xdr:to>
    <xdr:sp macro="" textlink="">
      <xdr:nvSpPr>
        <xdr:cNvPr id="179" name="フローチャート : 判断 178"/>
        <xdr:cNvSpPr/>
      </xdr:nvSpPr>
      <xdr:spPr>
        <a:xfrm>
          <a:off x="2857500" y="1318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99741</xdr:rowOff>
    </xdr:from>
    <xdr:ext cx="599010" cy="259045"/>
    <xdr:sp macro="" textlink="">
      <xdr:nvSpPr>
        <xdr:cNvPr id="180" name="テキスト ボックス 179"/>
        <xdr:cNvSpPr txBox="1"/>
      </xdr:nvSpPr>
      <xdr:spPr>
        <a:xfrm>
          <a:off x="2608794" y="12958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160,966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158011</xdr:rowOff>
    </xdr:from>
    <xdr:to>
      <xdr:col>2</xdr:col>
      <xdr:colOff>638175</xdr:colOff>
      <xdr:row>77</xdr:row>
      <xdr:rowOff>166711</xdr:rowOff>
    </xdr:to>
    <xdr:cxnSp macro="">
      <xdr:nvCxnSpPr>
        <xdr:cNvPr id="181" name="直線コネクタ 180"/>
        <xdr:cNvCxnSpPr/>
      </xdr:nvCxnSpPr>
      <xdr:spPr>
        <a:xfrm>
          <a:off x="1130300" y="13359661"/>
          <a:ext cx="889000" cy="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169326</xdr:rowOff>
    </xdr:from>
    <xdr:to>
      <xdr:col>3</xdr:col>
      <xdr:colOff>3175</xdr:colOff>
      <xdr:row>77</xdr:row>
      <xdr:rowOff>99476</xdr:rowOff>
    </xdr:to>
    <xdr:sp macro="" textlink="">
      <xdr:nvSpPr>
        <xdr:cNvPr id="182" name="フローチャート : 判断 181"/>
        <xdr:cNvSpPr/>
      </xdr:nvSpPr>
      <xdr:spPr>
        <a:xfrm>
          <a:off x="1968500" y="1319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116003</xdr:rowOff>
    </xdr:from>
    <xdr:ext cx="599010" cy="259045"/>
    <xdr:sp macro="" textlink="">
      <xdr:nvSpPr>
        <xdr:cNvPr id="183" name="テキスト ボックス 182"/>
        <xdr:cNvSpPr txBox="1"/>
      </xdr:nvSpPr>
      <xdr:spPr>
        <a:xfrm>
          <a:off x="1719794" y="1297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157,409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9968</xdr:rowOff>
    </xdr:from>
    <xdr:to>
      <xdr:col>1</xdr:col>
      <xdr:colOff>485775</xdr:colOff>
      <xdr:row>77</xdr:row>
      <xdr:rowOff>111568</xdr:rowOff>
    </xdr:to>
    <xdr:sp macro="" textlink="">
      <xdr:nvSpPr>
        <xdr:cNvPr id="184" name="フローチャート : 判断 183"/>
        <xdr:cNvSpPr/>
      </xdr:nvSpPr>
      <xdr:spPr>
        <a:xfrm>
          <a:off x="1079500" y="1321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128095</xdr:rowOff>
    </xdr:from>
    <xdr:ext cx="599010" cy="259045"/>
    <xdr:sp macro="" textlink="">
      <xdr:nvSpPr>
        <xdr:cNvPr id="185" name="テキスト ボックス 184"/>
        <xdr:cNvSpPr txBox="1"/>
      </xdr:nvSpPr>
      <xdr:spPr>
        <a:xfrm>
          <a:off x="830794" y="12986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154,764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100851</xdr:rowOff>
    </xdr:from>
    <xdr:to>
      <xdr:col>6</xdr:col>
      <xdr:colOff>561975</xdr:colOff>
      <xdr:row>77</xdr:row>
      <xdr:rowOff>31001</xdr:rowOff>
    </xdr:to>
    <xdr:sp macro="" textlink="">
      <xdr:nvSpPr>
        <xdr:cNvPr id="191" name="円/楕円 190"/>
        <xdr:cNvSpPr/>
      </xdr:nvSpPr>
      <xdr:spPr>
        <a:xfrm>
          <a:off x="4584700" y="13131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79278</xdr:rowOff>
    </xdr:from>
    <xdr:ext cx="599010" cy="259045"/>
    <xdr:sp macro="" textlink="">
      <xdr:nvSpPr>
        <xdr:cNvPr id="192" name="民生費該当値テキスト"/>
        <xdr:cNvSpPr txBox="1"/>
      </xdr:nvSpPr>
      <xdr:spPr>
        <a:xfrm>
          <a:off x="4686300" y="13109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172,386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61802</xdr:rowOff>
    </xdr:from>
    <xdr:to>
      <xdr:col>5</xdr:col>
      <xdr:colOff>409575</xdr:colOff>
      <xdr:row>77</xdr:row>
      <xdr:rowOff>163402</xdr:rowOff>
    </xdr:to>
    <xdr:sp macro="" textlink="">
      <xdr:nvSpPr>
        <xdr:cNvPr id="193" name="円/楕円 192"/>
        <xdr:cNvSpPr/>
      </xdr:nvSpPr>
      <xdr:spPr>
        <a:xfrm>
          <a:off x="3746500" y="1326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154529</xdr:rowOff>
    </xdr:from>
    <xdr:ext cx="599010" cy="259045"/>
    <xdr:sp macro="" textlink="">
      <xdr:nvSpPr>
        <xdr:cNvPr id="194" name="テキスト ボックス 193"/>
        <xdr:cNvSpPr txBox="1"/>
      </xdr:nvSpPr>
      <xdr:spPr>
        <a:xfrm>
          <a:off x="3497794" y="1335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143,427</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28435</xdr:rowOff>
    </xdr:from>
    <xdr:to>
      <xdr:col>4</xdr:col>
      <xdr:colOff>206375</xdr:colOff>
      <xdr:row>77</xdr:row>
      <xdr:rowOff>130035</xdr:rowOff>
    </xdr:to>
    <xdr:sp macro="" textlink="">
      <xdr:nvSpPr>
        <xdr:cNvPr id="195" name="円/楕円 194"/>
        <xdr:cNvSpPr/>
      </xdr:nvSpPr>
      <xdr:spPr>
        <a:xfrm>
          <a:off x="2857500" y="1323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121162</xdr:rowOff>
    </xdr:from>
    <xdr:ext cx="599010" cy="259045"/>
    <xdr:sp macro="" textlink="">
      <xdr:nvSpPr>
        <xdr:cNvPr id="196" name="テキスト ボックス 195"/>
        <xdr:cNvSpPr txBox="1"/>
      </xdr:nvSpPr>
      <xdr:spPr>
        <a:xfrm>
          <a:off x="2608794" y="1332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150,725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115911</xdr:rowOff>
    </xdr:from>
    <xdr:to>
      <xdr:col>3</xdr:col>
      <xdr:colOff>3175</xdr:colOff>
      <xdr:row>78</xdr:row>
      <xdr:rowOff>46061</xdr:rowOff>
    </xdr:to>
    <xdr:sp macro="" textlink="">
      <xdr:nvSpPr>
        <xdr:cNvPr id="197" name="円/楕円 196"/>
        <xdr:cNvSpPr/>
      </xdr:nvSpPr>
      <xdr:spPr>
        <a:xfrm>
          <a:off x="1968500" y="1331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37188</xdr:rowOff>
    </xdr:from>
    <xdr:ext cx="599010" cy="259045"/>
    <xdr:sp macro="" textlink="">
      <xdr:nvSpPr>
        <xdr:cNvPr id="198" name="テキスト ボックス 197"/>
        <xdr:cNvSpPr txBox="1"/>
      </xdr:nvSpPr>
      <xdr:spPr>
        <a:xfrm>
          <a:off x="1719794" y="13410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131,592</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107211</xdr:rowOff>
    </xdr:from>
    <xdr:to>
      <xdr:col>1</xdr:col>
      <xdr:colOff>485775</xdr:colOff>
      <xdr:row>78</xdr:row>
      <xdr:rowOff>37361</xdr:rowOff>
    </xdr:to>
    <xdr:sp macro="" textlink="">
      <xdr:nvSpPr>
        <xdr:cNvPr id="199" name="円/楕円 198"/>
        <xdr:cNvSpPr/>
      </xdr:nvSpPr>
      <xdr:spPr>
        <a:xfrm>
          <a:off x="1079500" y="13308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28488</xdr:rowOff>
    </xdr:from>
    <xdr:ext cx="599010" cy="259045"/>
    <xdr:sp macro="" textlink="">
      <xdr:nvSpPr>
        <xdr:cNvPr id="200" name="テキスト ボックス 199"/>
        <xdr:cNvSpPr txBox="1"/>
      </xdr:nvSpPr>
      <xdr:spPr>
        <a:xfrm>
          <a:off x="830794" y="1340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25400</xdr:rowOff>
    </xdr:from>
    <xdr:to>
      <xdr:col>7</xdr:col>
      <xdr:colOff>638175</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82550</xdr:rowOff>
    </xdr:from>
    <xdr:to>
      <xdr:col>7</xdr:col>
      <xdr:colOff>638175</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136575</xdr:rowOff>
    </xdr:from>
    <xdr:to>
      <xdr:col>6</xdr:col>
      <xdr:colOff>510540</xdr:colOff>
      <xdr:row>97</xdr:row>
      <xdr:rowOff>91523</xdr:rowOff>
    </xdr:to>
    <xdr:cxnSp macro="">
      <xdr:nvCxnSpPr>
        <xdr:cNvPr id="220" name="直線コネクタ 219"/>
        <xdr:cNvCxnSpPr/>
      </xdr:nvCxnSpPr>
      <xdr:spPr>
        <a:xfrm flipV="1">
          <a:off x="4633595" y="15567075"/>
          <a:ext cx="1270" cy="115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95350</xdr:rowOff>
    </xdr:from>
    <xdr:ext cx="534377" cy="259045"/>
    <xdr:sp macro="" textlink="">
      <xdr:nvSpPr>
        <xdr:cNvPr id="221" name="衛生費最小値テキスト"/>
        <xdr:cNvSpPr txBox="1"/>
      </xdr:nvSpPr>
      <xdr:spPr>
        <a:xfrm>
          <a:off x="4686300" y="167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18,430</a:t>
          </a:r>
          <a:endParaRPr kumimoji="1" lang="ja-JP" altLang="en-US" sz="1000" b="1">
            <a:latin typeface="ＭＳ Ｐゴシック"/>
          </a:endParaRPr>
        </a:p>
      </xdr:txBody>
    </xdr:sp>
    <xdr:clientData/>
  </xdr:oneCellAnchor>
  <xdr:twoCellAnchor>
    <xdr:from>
      <xdr:col>6</xdr:col>
      <xdr:colOff>422275</xdr:colOff>
      <xdr:row>97</xdr:row>
      <xdr:rowOff>91523</xdr:rowOff>
    </xdr:from>
    <xdr:to>
      <xdr:col>6</xdr:col>
      <xdr:colOff>600075</xdr:colOff>
      <xdr:row>97</xdr:row>
      <xdr:rowOff>91523</xdr:rowOff>
    </xdr:to>
    <xdr:cxnSp macro="">
      <xdr:nvCxnSpPr>
        <xdr:cNvPr id="222" name="直線コネクタ 221"/>
        <xdr:cNvCxnSpPr/>
      </xdr:nvCxnSpPr>
      <xdr:spPr>
        <a:xfrm>
          <a:off x="4546600" y="1672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83252</xdr:rowOff>
    </xdr:from>
    <xdr:ext cx="599010" cy="259045"/>
    <xdr:sp macro="" textlink="">
      <xdr:nvSpPr>
        <xdr:cNvPr id="223" name="衛生費最大値テキスト"/>
        <xdr:cNvSpPr txBox="1"/>
      </xdr:nvSpPr>
      <xdr:spPr>
        <a:xfrm>
          <a:off x="4686300" y="1534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220,547</a:t>
          </a:r>
          <a:endParaRPr kumimoji="1" lang="ja-JP" altLang="en-US" sz="1000" b="1">
            <a:latin typeface="ＭＳ Ｐゴシック"/>
          </a:endParaRPr>
        </a:p>
      </xdr:txBody>
    </xdr:sp>
    <xdr:clientData/>
  </xdr:oneCellAnchor>
  <xdr:twoCellAnchor>
    <xdr:from>
      <xdr:col>6</xdr:col>
      <xdr:colOff>422275</xdr:colOff>
      <xdr:row>90</xdr:row>
      <xdr:rowOff>136575</xdr:rowOff>
    </xdr:from>
    <xdr:to>
      <xdr:col>6</xdr:col>
      <xdr:colOff>600075</xdr:colOff>
      <xdr:row>90</xdr:row>
      <xdr:rowOff>136575</xdr:rowOff>
    </xdr:to>
    <xdr:cxnSp macro="">
      <xdr:nvCxnSpPr>
        <xdr:cNvPr id="224" name="直線コネクタ 223"/>
        <xdr:cNvCxnSpPr/>
      </xdr:nvCxnSpPr>
      <xdr:spPr>
        <a:xfrm>
          <a:off x="4546600" y="15567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101918</xdr:rowOff>
    </xdr:from>
    <xdr:to>
      <xdr:col>6</xdr:col>
      <xdr:colOff>511175</xdr:colOff>
      <xdr:row>94</xdr:row>
      <xdr:rowOff>164852</xdr:rowOff>
    </xdr:to>
    <xdr:cxnSp macro="">
      <xdr:nvCxnSpPr>
        <xdr:cNvPr id="225" name="直線コネクタ 224"/>
        <xdr:cNvCxnSpPr/>
      </xdr:nvCxnSpPr>
      <xdr:spPr>
        <a:xfrm>
          <a:off x="3797300" y="16218218"/>
          <a:ext cx="838200" cy="6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161247</xdr:rowOff>
    </xdr:from>
    <xdr:ext cx="534377" cy="259045"/>
    <xdr:sp macro="" textlink="">
      <xdr:nvSpPr>
        <xdr:cNvPr id="226" name="衛生費平均値テキスト"/>
        <xdr:cNvSpPr txBox="1"/>
      </xdr:nvSpPr>
      <xdr:spPr>
        <a:xfrm>
          <a:off x="4686300" y="164489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11370</xdr:rowOff>
    </xdr:from>
    <xdr:to>
      <xdr:col>6</xdr:col>
      <xdr:colOff>561975</xdr:colOff>
      <xdr:row>96</xdr:row>
      <xdr:rowOff>112970</xdr:rowOff>
    </xdr:to>
    <xdr:sp macro="" textlink="">
      <xdr:nvSpPr>
        <xdr:cNvPr id="227" name="フローチャート : 判断 226"/>
        <xdr:cNvSpPr/>
      </xdr:nvSpPr>
      <xdr:spPr>
        <a:xfrm>
          <a:off x="4584700" y="1647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101918</xdr:rowOff>
    </xdr:from>
    <xdr:to>
      <xdr:col>5</xdr:col>
      <xdr:colOff>358775</xdr:colOff>
      <xdr:row>95</xdr:row>
      <xdr:rowOff>59610</xdr:rowOff>
    </xdr:to>
    <xdr:cxnSp macro="">
      <xdr:nvCxnSpPr>
        <xdr:cNvPr id="228" name="直線コネクタ 227"/>
        <xdr:cNvCxnSpPr/>
      </xdr:nvCxnSpPr>
      <xdr:spPr>
        <a:xfrm flipV="1">
          <a:off x="2908300" y="16218218"/>
          <a:ext cx="889000" cy="1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24423</xdr:rowOff>
    </xdr:from>
    <xdr:to>
      <xdr:col>5</xdr:col>
      <xdr:colOff>409575</xdr:colOff>
      <xdr:row>96</xdr:row>
      <xdr:rowOff>126023</xdr:rowOff>
    </xdr:to>
    <xdr:sp macro="" textlink="">
      <xdr:nvSpPr>
        <xdr:cNvPr id="229" name="フローチャート : 判断 228"/>
        <xdr:cNvSpPr/>
      </xdr:nvSpPr>
      <xdr:spPr>
        <a:xfrm>
          <a:off x="3746500" y="1648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117150</xdr:rowOff>
    </xdr:from>
    <xdr:ext cx="534377" cy="259045"/>
    <xdr:sp macro="" textlink="">
      <xdr:nvSpPr>
        <xdr:cNvPr id="230" name="テキスト ボックス 229"/>
        <xdr:cNvSpPr txBox="1"/>
      </xdr:nvSpPr>
      <xdr:spPr>
        <a:xfrm>
          <a:off x="3530111" y="1657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51,282</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59610</xdr:rowOff>
    </xdr:from>
    <xdr:to>
      <xdr:col>4</xdr:col>
      <xdr:colOff>155575</xdr:colOff>
      <xdr:row>95</xdr:row>
      <xdr:rowOff>63570</xdr:rowOff>
    </xdr:to>
    <xdr:cxnSp macro="">
      <xdr:nvCxnSpPr>
        <xdr:cNvPr id="231" name="直線コネクタ 230"/>
        <xdr:cNvCxnSpPr/>
      </xdr:nvCxnSpPr>
      <xdr:spPr>
        <a:xfrm flipV="1">
          <a:off x="2019300" y="16347360"/>
          <a:ext cx="889000" cy="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30921</xdr:rowOff>
    </xdr:from>
    <xdr:to>
      <xdr:col>4</xdr:col>
      <xdr:colOff>206375</xdr:colOff>
      <xdr:row>96</xdr:row>
      <xdr:rowOff>132521</xdr:rowOff>
    </xdr:to>
    <xdr:sp macro="" textlink="">
      <xdr:nvSpPr>
        <xdr:cNvPr id="232" name="フローチャート : 判断 231"/>
        <xdr:cNvSpPr/>
      </xdr:nvSpPr>
      <xdr:spPr>
        <a:xfrm>
          <a:off x="2857500" y="1649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123648</xdr:rowOff>
    </xdr:from>
    <xdr:ext cx="534377" cy="259045"/>
    <xdr:sp macro="" textlink="">
      <xdr:nvSpPr>
        <xdr:cNvPr id="233" name="テキスト ボックス 232"/>
        <xdr:cNvSpPr txBox="1"/>
      </xdr:nvSpPr>
      <xdr:spPr>
        <a:xfrm>
          <a:off x="2641111" y="1658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50,145</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63570</xdr:rowOff>
    </xdr:from>
    <xdr:to>
      <xdr:col>2</xdr:col>
      <xdr:colOff>638175</xdr:colOff>
      <xdr:row>95</xdr:row>
      <xdr:rowOff>67999</xdr:rowOff>
    </xdr:to>
    <xdr:cxnSp macro="">
      <xdr:nvCxnSpPr>
        <xdr:cNvPr id="234" name="直線コネクタ 233"/>
        <xdr:cNvCxnSpPr/>
      </xdr:nvCxnSpPr>
      <xdr:spPr>
        <a:xfrm flipV="1">
          <a:off x="1130300" y="16351320"/>
          <a:ext cx="8890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50278</xdr:rowOff>
    </xdr:from>
    <xdr:to>
      <xdr:col>3</xdr:col>
      <xdr:colOff>3175</xdr:colOff>
      <xdr:row>96</xdr:row>
      <xdr:rowOff>151878</xdr:rowOff>
    </xdr:to>
    <xdr:sp macro="" textlink="">
      <xdr:nvSpPr>
        <xdr:cNvPr id="235" name="フローチャート : 判断 234"/>
        <xdr:cNvSpPr/>
      </xdr:nvSpPr>
      <xdr:spPr>
        <a:xfrm>
          <a:off x="1968500" y="16509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143005</xdr:rowOff>
    </xdr:from>
    <xdr:ext cx="534377" cy="259045"/>
    <xdr:sp macro="" textlink="">
      <xdr:nvSpPr>
        <xdr:cNvPr id="236" name="テキスト ボックス 235"/>
        <xdr:cNvSpPr txBox="1"/>
      </xdr:nvSpPr>
      <xdr:spPr>
        <a:xfrm>
          <a:off x="1752111" y="1660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46,758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53226</xdr:rowOff>
    </xdr:from>
    <xdr:to>
      <xdr:col>1</xdr:col>
      <xdr:colOff>485775</xdr:colOff>
      <xdr:row>96</xdr:row>
      <xdr:rowOff>154826</xdr:rowOff>
    </xdr:to>
    <xdr:sp macro="" textlink="">
      <xdr:nvSpPr>
        <xdr:cNvPr id="237" name="フローチャート : 判断 236"/>
        <xdr:cNvSpPr/>
      </xdr:nvSpPr>
      <xdr:spPr>
        <a:xfrm>
          <a:off x="1079500" y="165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145953</xdr:rowOff>
    </xdr:from>
    <xdr:ext cx="534377" cy="259045"/>
    <xdr:sp macro="" textlink="">
      <xdr:nvSpPr>
        <xdr:cNvPr id="238" name="テキスト ボックス 237"/>
        <xdr:cNvSpPr txBox="1"/>
      </xdr:nvSpPr>
      <xdr:spPr>
        <a:xfrm>
          <a:off x="863111" y="1660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46,242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114052</xdr:rowOff>
    </xdr:from>
    <xdr:to>
      <xdr:col>6</xdr:col>
      <xdr:colOff>561975</xdr:colOff>
      <xdr:row>95</xdr:row>
      <xdr:rowOff>44202</xdr:rowOff>
    </xdr:to>
    <xdr:sp macro="" textlink="">
      <xdr:nvSpPr>
        <xdr:cNvPr id="244" name="円/楕円 243"/>
        <xdr:cNvSpPr/>
      </xdr:nvSpPr>
      <xdr:spPr>
        <a:xfrm>
          <a:off x="4584700" y="162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136929</xdr:rowOff>
    </xdr:from>
    <xdr:ext cx="534377" cy="259045"/>
    <xdr:sp macro="" textlink="">
      <xdr:nvSpPr>
        <xdr:cNvPr id="245" name="衛生費該当値テキスト"/>
        <xdr:cNvSpPr txBox="1"/>
      </xdr:nvSpPr>
      <xdr:spPr>
        <a:xfrm>
          <a:off x="4686300" y="1608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95,599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51118</xdr:rowOff>
    </xdr:from>
    <xdr:to>
      <xdr:col>5</xdr:col>
      <xdr:colOff>409575</xdr:colOff>
      <xdr:row>94</xdr:row>
      <xdr:rowOff>152718</xdr:rowOff>
    </xdr:to>
    <xdr:sp macro="" textlink="">
      <xdr:nvSpPr>
        <xdr:cNvPr id="246" name="円/楕円 245"/>
        <xdr:cNvSpPr/>
      </xdr:nvSpPr>
      <xdr:spPr>
        <a:xfrm>
          <a:off x="3746500" y="1616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92</xdr:row>
      <xdr:rowOff>169245</xdr:rowOff>
    </xdr:from>
    <xdr:ext cx="599010" cy="259045"/>
    <xdr:sp macro="" textlink="">
      <xdr:nvSpPr>
        <xdr:cNvPr id="247" name="テキスト ボックス 246"/>
        <xdr:cNvSpPr txBox="1"/>
      </xdr:nvSpPr>
      <xdr:spPr>
        <a:xfrm>
          <a:off x="3497794" y="1594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106,611</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8810</xdr:rowOff>
    </xdr:from>
    <xdr:to>
      <xdr:col>4</xdr:col>
      <xdr:colOff>206375</xdr:colOff>
      <xdr:row>95</xdr:row>
      <xdr:rowOff>110410</xdr:rowOff>
    </xdr:to>
    <xdr:sp macro="" textlink="">
      <xdr:nvSpPr>
        <xdr:cNvPr id="248" name="円/楕円 247"/>
        <xdr:cNvSpPr/>
      </xdr:nvSpPr>
      <xdr:spPr>
        <a:xfrm>
          <a:off x="2857500" y="1629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126937</xdr:rowOff>
    </xdr:from>
    <xdr:ext cx="534377" cy="259045"/>
    <xdr:sp macro="" textlink="">
      <xdr:nvSpPr>
        <xdr:cNvPr id="249" name="テキスト ボックス 248"/>
        <xdr:cNvSpPr txBox="1"/>
      </xdr:nvSpPr>
      <xdr:spPr>
        <a:xfrm>
          <a:off x="2641111" y="1607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84,014</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12770</xdr:rowOff>
    </xdr:from>
    <xdr:to>
      <xdr:col>3</xdr:col>
      <xdr:colOff>3175</xdr:colOff>
      <xdr:row>95</xdr:row>
      <xdr:rowOff>114370</xdr:rowOff>
    </xdr:to>
    <xdr:sp macro="" textlink="">
      <xdr:nvSpPr>
        <xdr:cNvPr id="250" name="円/楕円 249"/>
        <xdr:cNvSpPr/>
      </xdr:nvSpPr>
      <xdr:spPr>
        <a:xfrm>
          <a:off x="1968500" y="163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130897</xdr:rowOff>
    </xdr:from>
    <xdr:ext cx="534377" cy="259045"/>
    <xdr:sp macro="" textlink="">
      <xdr:nvSpPr>
        <xdr:cNvPr id="251" name="テキスト ボックス 250"/>
        <xdr:cNvSpPr txBox="1"/>
      </xdr:nvSpPr>
      <xdr:spPr>
        <a:xfrm>
          <a:off x="1752111" y="16075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83,321</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17199</xdr:rowOff>
    </xdr:from>
    <xdr:to>
      <xdr:col>1</xdr:col>
      <xdr:colOff>485775</xdr:colOff>
      <xdr:row>95</xdr:row>
      <xdr:rowOff>118799</xdr:rowOff>
    </xdr:to>
    <xdr:sp macro="" textlink="">
      <xdr:nvSpPr>
        <xdr:cNvPr id="252" name="円/楕円 251"/>
        <xdr:cNvSpPr/>
      </xdr:nvSpPr>
      <xdr:spPr>
        <a:xfrm>
          <a:off x="1079500" y="163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135326</xdr:rowOff>
    </xdr:from>
    <xdr:ext cx="534377" cy="259045"/>
    <xdr:sp macro="" textlink="">
      <xdr:nvSpPr>
        <xdr:cNvPr id="253" name="テキスト ボックス 252"/>
        <xdr:cNvSpPr txBox="1"/>
      </xdr:nvSpPr>
      <xdr:spPr>
        <a:xfrm>
          <a:off x="863111" y="1608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54/128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4" name="直線コネクタ 26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5" name="テキスト ボックス 26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6" name="直線コネクタ 26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7" name="テキスト ボックス 26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68" name="直線コネクタ 26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69" name="テキスト ボックス 26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0" name="直線コネクタ 26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1" name="テキスト ボックス 27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2" name="直線コネクタ 27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3" name="テキスト ボックス 27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4" name="直線コネクタ 27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5" name="テキスト ボックス 27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37810</xdr:rowOff>
    </xdr:from>
    <xdr:to>
      <xdr:col>15</xdr:col>
      <xdr:colOff>180340</xdr:colOff>
      <xdr:row>39</xdr:row>
      <xdr:rowOff>98878</xdr:rowOff>
    </xdr:to>
    <xdr:cxnSp macro="">
      <xdr:nvCxnSpPr>
        <xdr:cNvPr id="279" name="直線コネクタ 278"/>
        <xdr:cNvCxnSpPr/>
      </xdr:nvCxnSpPr>
      <xdr:spPr>
        <a:xfrm flipV="1">
          <a:off x="10475595" y="5352760"/>
          <a:ext cx="1270" cy="143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1" name="直線コネクタ 28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155937</xdr:rowOff>
    </xdr:from>
    <xdr:ext cx="469744" cy="259045"/>
    <xdr:sp macro="" textlink="">
      <xdr:nvSpPr>
        <xdr:cNvPr id="282" name="労働費最大値テキスト"/>
        <xdr:cNvSpPr txBox="1"/>
      </xdr:nvSpPr>
      <xdr:spPr>
        <a:xfrm>
          <a:off x="10528300" y="512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4,387</a:t>
          </a:r>
          <a:endParaRPr kumimoji="1" lang="ja-JP" altLang="en-US" sz="1000" b="1">
            <a:latin typeface="ＭＳ Ｐゴシック"/>
          </a:endParaRPr>
        </a:p>
      </xdr:txBody>
    </xdr:sp>
    <xdr:clientData/>
  </xdr:oneCellAnchor>
  <xdr:twoCellAnchor>
    <xdr:from>
      <xdr:col>15</xdr:col>
      <xdr:colOff>92075</xdr:colOff>
      <xdr:row>31</xdr:row>
      <xdr:rowOff>37810</xdr:rowOff>
    </xdr:from>
    <xdr:to>
      <xdr:col>15</xdr:col>
      <xdr:colOff>269875</xdr:colOff>
      <xdr:row>31</xdr:row>
      <xdr:rowOff>37810</xdr:rowOff>
    </xdr:to>
    <xdr:cxnSp macro="">
      <xdr:nvCxnSpPr>
        <xdr:cNvPr id="283" name="直線コネクタ 282"/>
        <xdr:cNvCxnSpPr/>
      </xdr:nvCxnSpPr>
      <xdr:spPr>
        <a:xfrm>
          <a:off x="10388600" y="535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161907</xdr:rowOff>
    </xdr:from>
    <xdr:to>
      <xdr:col>15</xdr:col>
      <xdr:colOff>180975</xdr:colOff>
      <xdr:row>38</xdr:row>
      <xdr:rowOff>56424</xdr:rowOff>
    </xdr:to>
    <xdr:cxnSp macro="">
      <xdr:nvCxnSpPr>
        <xdr:cNvPr id="284" name="直線コネクタ 283"/>
        <xdr:cNvCxnSpPr/>
      </xdr:nvCxnSpPr>
      <xdr:spPr>
        <a:xfrm>
          <a:off x="9639300" y="6505557"/>
          <a:ext cx="8382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165008</xdr:rowOff>
    </xdr:from>
    <xdr:ext cx="378565" cy="259045"/>
    <xdr:sp macro="" textlink="">
      <xdr:nvSpPr>
        <xdr:cNvPr id="285" name="労働費平均値テキスト"/>
        <xdr:cNvSpPr txBox="1"/>
      </xdr:nvSpPr>
      <xdr:spPr>
        <a:xfrm>
          <a:off x="10528300" y="63372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142131</xdr:rowOff>
    </xdr:from>
    <xdr:to>
      <xdr:col>15</xdr:col>
      <xdr:colOff>231775</xdr:colOff>
      <xdr:row>38</xdr:row>
      <xdr:rowOff>72281</xdr:rowOff>
    </xdr:to>
    <xdr:sp macro="" textlink="">
      <xdr:nvSpPr>
        <xdr:cNvPr id="286" name="フローチャート : 判断 285"/>
        <xdr:cNvSpPr/>
      </xdr:nvSpPr>
      <xdr:spPr>
        <a:xfrm>
          <a:off x="104267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145252</xdr:rowOff>
    </xdr:from>
    <xdr:to>
      <xdr:col>14</xdr:col>
      <xdr:colOff>28575</xdr:colOff>
      <xdr:row>37</xdr:row>
      <xdr:rowOff>161907</xdr:rowOff>
    </xdr:to>
    <xdr:cxnSp macro="">
      <xdr:nvCxnSpPr>
        <xdr:cNvPr id="287" name="直線コネクタ 286"/>
        <xdr:cNvCxnSpPr/>
      </xdr:nvCxnSpPr>
      <xdr:spPr>
        <a:xfrm>
          <a:off x="8750300" y="6146002"/>
          <a:ext cx="889000" cy="3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107188</xdr:rowOff>
    </xdr:from>
    <xdr:to>
      <xdr:col>14</xdr:col>
      <xdr:colOff>79375</xdr:colOff>
      <xdr:row>38</xdr:row>
      <xdr:rowOff>37338</xdr:rowOff>
    </xdr:to>
    <xdr:sp macro="" textlink="">
      <xdr:nvSpPr>
        <xdr:cNvPr id="288" name="フローチャート : 判断 287"/>
        <xdr:cNvSpPr/>
      </xdr:nvSpPr>
      <xdr:spPr>
        <a:xfrm>
          <a:off x="9588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53865</xdr:rowOff>
    </xdr:from>
    <xdr:ext cx="378565" cy="259045"/>
    <xdr:sp macro="" textlink="">
      <xdr:nvSpPr>
        <xdr:cNvPr id="289" name="テキスト ボックス 288"/>
        <xdr:cNvSpPr txBox="1"/>
      </xdr:nvSpPr>
      <xdr:spPr>
        <a:xfrm>
          <a:off x="9450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48913</xdr:rowOff>
    </xdr:from>
    <xdr:to>
      <xdr:col>12</xdr:col>
      <xdr:colOff>511175</xdr:colOff>
      <xdr:row>35</xdr:row>
      <xdr:rowOff>145252</xdr:rowOff>
    </xdr:to>
    <xdr:cxnSp macro="">
      <xdr:nvCxnSpPr>
        <xdr:cNvPr id="290" name="直線コネクタ 289"/>
        <xdr:cNvCxnSpPr/>
      </xdr:nvCxnSpPr>
      <xdr:spPr>
        <a:xfrm>
          <a:off x="7861300" y="6049663"/>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170216</xdr:rowOff>
    </xdr:from>
    <xdr:to>
      <xdr:col>12</xdr:col>
      <xdr:colOff>561975</xdr:colOff>
      <xdr:row>36</xdr:row>
      <xdr:rowOff>100366</xdr:rowOff>
    </xdr:to>
    <xdr:sp macro="" textlink="">
      <xdr:nvSpPr>
        <xdr:cNvPr id="291" name="フローチャート : 判断 290"/>
        <xdr:cNvSpPr/>
      </xdr:nvSpPr>
      <xdr:spPr>
        <a:xfrm>
          <a:off x="8699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91493</xdr:rowOff>
    </xdr:from>
    <xdr:ext cx="469744" cy="259045"/>
    <xdr:sp macro="" textlink="">
      <xdr:nvSpPr>
        <xdr:cNvPr id="292" name="テキスト ボックス 291"/>
        <xdr:cNvSpPr txBox="1"/>
      </xdr:nvSpPr>
      <xdr:spPr>
        <a:xfrm>
          <a:off x="8515427"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159948</xdr:rowOff>
    </xdr:from>
    <xdr:to>
      <xdr:col>11</xdr:col>
      <xdr:colOff>307975</xdr:colOff>
      <xdr:row>35</xdr:row>
      <xdr:rowOff>48913</xdr:rowOff>
    </xdr:to>
    <xdr:cxnSp macro="">
      <xdr:nvCxnSpPr>
        <xdr:cNvPr id="293" name="直線コネクタ 292"/>
        <xdr:cNvCxnSpPr/>
      </xdr:nvCxnSpPr>
      <xdr:spPr>
        <a:xfrm>
          <a:off x="6972300" y="5817798"/>
          <a:ext cx="889000" cy="231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129395</xdr:rowOff>
    </xdr:from>
    <xdr:to>
      <xdr:col>11</xdr:col>
      <xdr:colOff>358775</xdr:colOff>
      <xdr:row>35</xdr:row>
      <xdr:rowOff>59545</xdr:rowOff>
    </xdr:to>
    <xdr:sp macro="" textlink="">
      <xdr:nvSpPr>
        <xdr:cNvPr id="294" name="フローチャート : 判断 293"/>
        <xdr:cNvSpPr/>
      </xdr:nvSpPr>
      <xdr:spPr>
        <a:xfrm>
          <a:off x="7810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76072</xdr:rowOff>
    </xdr:from>
    <xdr:ext cx="469744" cy="259045"/>
    <xdr:sp macro="" textlink="">
      <xdr:nvSpPr>
        <xdr:cNvPr id="295" name="テキスト ボックス 294"/>
        <xdr:cNvSpPr txBox="1"/>
      </xdr:nvSpPr>
      <xdr:spPr>
        <a:xfrm>
          <a:off x="7626427"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2,376</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160419</xdr:rowOff>
    </xdr:from>
    <xdr:to>
      <xdr:col>10</xdr:col>
      <xdr:colOff>155575</xdr:colOff>
      <xdr:row>34</xdr:row>
      <xdr:rowOff>90569</xdr:rowOff>
    </xdr:to>
    <xdr:sp macro="" textlink="">
      <xdr:nvSpPr>
        <xdr:cNvPr id="296" name="フローチャート : 判断 295"/>
        <xdr:cNvSpPr/>
      </xdr:nvSpPr>
      <xdr:spPr>
        <a:xfrm>
          <a:off x="6921500" y="581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81696</xdr:rowOff>
    </xdr:from>
    <xdr:ext cx="469744" cy="259045"/>
    <xdr:sp macro="" textlink="">
      <xdr:nvSpPr>
        <xdr:cNvPr id="297" name="テキスト ボックス 296"/>
        <xdr:cNvSpPr txBox="1"/>
      </xdr:nvSpPr>
      <xdr:spPr>
        <a:xfrm>
          <a:off x="6737427" y="591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5624</xdr:rowOff>
    </xdr:from>
    <xdr:to>
      <xdr:col>15</xdr:col>
      <xdr:colOff>231775</xdr:colOff>
      <xdr:row>38</xdr:row>
      <xdr:rowOff>107224</xdr:rowOff>
    </xdr:to>
    <xdr:sp macro="" textlink="">
      <xdr:nvSpPr>
        <xdr:cNvPr id="303" name="円/楕円 302"/>
        <xdr:cNvSpPr/>
      </xdr:nvSpPr>
      <xdr:spPr>
        <a:xfrm>
          <a:off x="104267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155501</xdr:rowOff>
    </xdr:from>
    <xdr:ext cx="378565" cy="259045"/>
    <xdr:sp macro="" textlink="">
      <xdr:nvSpPr>
        <xdr:cNvPr id="304" name="労働費該当値テキスト"/>
        <xdr:cNvSpPr txBox="1"/>
      </xdr:nvSpPr>
      <xdr:spPr>
        <a:xfrm>
          <a:off x="10528300" y="64991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111107</xdr:rowOff>
    </xdr:from>
    <xdr:to>
      <xdr:col>14</xdr:col>
      <xdr:colOff>79375</xdr:colOff>
      <xdr:row>38</xdr:row>
      <xdr:rowOff>41256</xdr:rowOff>
    </xdr:to>
    <xdr:sp macro="" textlink="">
      <xdr:nvSpPr>
        <xdr:cNvPr id="305" name="円/楕円 304"/>
        <xdr:cNvSpPr/>
      </xdr:nvSpPr>
      <xdr:spPr>
        <a:xfrm>
          <a:off x="9588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32384</xdr:rowOff>
    </xdr:from>
    <xdr:ext cx="378565" cy="259045"/>
    <xdr:sp macro="" textlink="">
      <xdr:nvSpPr>
        <xdr:cNvPr id="306" name="テキスト ボックス 305"/>
        <xdr:cNvSpPr txBox="1"/>
      </xdr:nvSpPr>
      <xdr:spPr>
        <a:xfrm>
          <a:off x="9450017" y="654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94452</xdr:rowOff>
    </xdr:from>
    <xdr:to>
      <xdr:col>12</xdr:col>
      <xdr:colOff>561975</xdr:colOff>
      <xdr:row>36</xdr:row>
      <xdr:rowOff>24602</xdr:rowOff>
    </xdr:to>
    <xdr:sp macro="" textlink="">
      <xdr:nvSpPr>
        <xdr:cNvPr id="307" name="円/楕円 306"/>
        <xdr:cNvSpPr/>
      </xdr:nvSpPr>
      <xdr:spPr>
        <a:xfrm>
          <a:off x="86995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41129</xdr:rowOff>
    </xdr:from>
    <xdr:ext cx="469744" cy="259045"/>
    <xdr:sp macro="" textlink="">
      <xdr:nvSpPr>
        <xdr:cNvPr id="308" name="テキスト ボックス 307"/>
        <xdr:cNvSpPr txBox="1"/>
      </xdr:nvSpPr>
      <xdr:spPr>
        <a:xfrm>
          <a:off x="8515427" y="58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a:t>
          </a:r>
          <a:endParaRPr kumimoji="1" lang="ja-JP" altLang="en-US" sz="1000" b="1">
            <a:solidFill>
              <a:srgbClr val="FF0000"/>
            </a:solidFill>
            <a:latin typeface="ＭＳ Ｐゴシック"/>
          </a:endParaRPr>
        </a:p>
      </xdr:txBody>
    </xdr:sp>
    <xdr:clientData/>
  </xdr:oneCellAnchor>
  <xdr:twoCellAnchor>
    <xdr:from>
      <xdr:col>11</xdr:col>
      <xdr:colOff>257175</xdr:colOff>
      <xdr:row>34</xdr:row>
      <xdr:rowOff>169563</xdr:rowOff>
    </xdr:from>
    <xdr:to>
      <xdr:col>11</xdr:col>
      <xdr:colOff>358775</xdr:colOff>
      <xdr:row>35</xdr:row>
      <xdr:rowOff>99713</xdr:rowOff>
    </xdr:to>
    <xdr:sp macro="" textlink="">
      <xdr:nvSpPr>
        <xdr:cNvPr id="309" name="円/楕円 308"/>
        <xdr:cNvSpPr/>
      </xdr:nvSpPr>
      <xdr:spPr>
        <a:xfrm>
          <a:off x="7810500" y="5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90840</xdr:rowOff>
    </xdr:from>
    <xdr:ext cx="469744" cy="259045"/>
    <xdr:sp macro="" textlink="">
      <xdr:nvSpPr>
        <xdr:cNvPr id="310" name="テキスト ボックス 309"/>
        <xdr:cNvSpPr txBox="1"/>
      </xdr:nvSpPr>
      <xdr:spPr>
        <a:xfrm>
          <a:off x="7626427" y="6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109148</xdr:rowOff>
    </xdr:from>
    <xdr:to>
      <xdr:col>10</xdr:col>
      <xdr:colOff>155575</xdr:colOff>
      <xdr:row>34</xdr:row>
      <xdr:rowOff>39298</xdr:rowOff>
    </xdr:to>
    <xdr:sp macro="" textlink="">
      <xdr:nvSpPr>
        <xdr:cNvPr id="311" name="円/楕円 310"/>
        <xdr:cNvSpPr/>
      </xdr:nvSpPr>
      <xdr:spPr>
        <a:xfrm>
          <a:off x="6921500" y="576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55825</xdr:rowOff>
    </xdr:from>
    <xdr:ext cx="469744" cy="259045"/>
    <xdr:sp macro="" textlink="">
      <xdr:nvSpPr>
        <xdr:cNvPr id="312" name="テキスト ボックス 311"/>
        <xdr:cNvSpPr txBox="1"/>
      </xdr:nvSpPr>
      <xdr:spPr>
        <a:xfrm>
          <a:off x="6737427" y="55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44/128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13,949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6" name="テキスト ボックス 32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28" name="テキスト ボックス 32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0" name="テキスト ボックス 32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85484</xdr:rowOff>
    </xdr:from>
    <xdr:to>
      <xdr:col>15</xdr:col>
      <xdr:colOff>180340</xdr:colOff>
      <xdr:row>58</xdr:row>
      <xdr:rowOff>141186</xdr:rowOff>
    </xdr:to>
    <xdr:cxnSp macro="">
      <xdr:nvCxnSpPr>
        <xdr:cNvPr id="336" name="直線コネクタ 335"/>
        <xdr:cNvCxnSpPr/>
      </xdr:nvCxnSpPr>
      <xdr:spPr>
        <a:xfrm flipV="1">
          <a:off x="10475595" y="8657984"/>
          <a:ext cx="1270" cy="1427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145013</xdr:rowOff>
    </xdr:from>
    <xdr:ext cx="469744" cy="259045"/>
    <xdr:sp macro="" textlink="">
      <xdr:nvSpPr>
        <xdr:cNvPr id="337" name="農林水産業費最小値テキスト"/>
        <xdr:cNvSpPr txBox="1"/>
      </xdr:nvSpPr>
      <xdr:spPr>
        <a:xfrm>
          <a:off x="10528300"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5,883</a:t>
          </a:r>
          <a:endParaRPr kumimoji="1" lang="ja-JP" altLang="en-US" sz="1000" b="1">
            <a:latin typeface="ＭＳ Ｐゴシック"/>
          </a:endParaRPr>
        </a:p>
      </xdr:txBody>
    </xdr:sp>
    <xdr:clientData/>
  </xdr:oneCellAnchor>
  <xdr:twoCellAnchor>
    <xdr:from>
      <xdr:col>15</xdr:col>
      <xdr:colOff>92075</xdr:colOff>
      <xdr:row>58</xdr:row>
      <xdr:rowOff>141186</xdr:rowOff>
    </xdr:from>
    <xdr:to>
      <xdr:col>15</xdr:col>
      <xdr:colOff>269875</xdr:colOff>
      <xdr:row>58</xdr:row>
      <xdr:rowOff>141186</xdr:rowOff>
    </xdr:to>
    <xdr:cxnSp macro="">
      <xdr:nvCxnSpPr>
        <xdr:cNvPr id="338" name="直線コネクタ 337"/>
        <xdr:cNvCxnSpPr/>
      </xdr:nvCxnSpPr>
      <xdr:spPr>
        <a:xfrm>
          <a:off x="10388600" y="10085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32161</xdr:rowOff>
    </xdr:from>
    <xdr:ext cx="599010" cy="259045"/>
    <xdr:sp macro="" textlink="">
      <xdr:nvSpPr>
        <xdr:cNvPr id="339" name="農林水産業費最大値テキスト"/>
        <xdr:cNvSpPr txBox="1"/>
      </xdr:nvSpPr>
      <xdr:spPr>
        <a:xfrm>
          <a:off x="10528300" y="8433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118,269</a:t>
          </a:r>
          <a:endParaRPr kumimoji="1" lang="ja-JP" altLang="en-US" sz="1000" b="1">
            <a:latin typeface="ＭＳ Ｐゴシック"/>
          </a:endParaRPr>
        </a:p>
      </xdr:txBody>
    </xdr:sp>
    <xdr:clientData/>
  </xdr:oneCellAnchor>
  <xdr:twoCellAnchor>
    <xdr:from>
      <xdr:col>15</xdr:col>
      <xdr:colOff>92075</xdr:colOff>
      <xdr:row>50</xdr:row>
      <xdr:rowOff>85484</xdr:rowOff>
    </xdr:from>
    <xdr:to>
      <xdr:col>15</xdr:col>
      <xdr:colOff>269875</xdr:colOff>
      <xdr:row>50</xdr:row>
      <xdr:rowOff>85484</xdr:rowOff>
    </xdr:to>
    <xdr:cxnSp macro="">
      <xdr:nvCxnSpPr>
        <xdr:cNvPr id="340" name="直線コネクタ 339"/>
        <xdr:cNvCxnSpPr/>
      </xdr:nvCxnSpPr>
      <xdr:spPr>
        <a:xfrm>
          <a:off x="10388600" y="865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89459</xdr:rowOff>
    </xdr:from>
    <xdr:to>
      <xdr:col>15</xdr:col>
      <xdr:colOff>180975</xdr:colOff>
      <xdr:row>56</xdr:row>
      <xdr:rowOff>162471</xdr:rowOff>
    </xdr:to>
    <xdr:cxnSp macro="">
      <xdr:nvCxnSpPr>
        <xdr:cNvPr id="341" name="直線コネクタ 340"/>
        <xdr:cNvCxnSpPr/>
      </xdr:nvCxnSpPr>
      <xdr:spPr>
        <a:xfrm flipV="1">
          <a:off x="9639300" y="9690659"/>
          <a:ext cx="838200" cy="7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67619</xdr:rowOff>
    </xdr:from>
    <xdr:ext cx="534377" cy="259045"/>
    <xdr:sp macro="" textlink="">
      <xdr:nvSpPr>
        <xdr:cNvPr id="342" name="農林水産業費平均値テキスト"/>
        <xdr:cNvSpPr txBox="1"/>
      </xdr:nvSpPr>
      <xdr:spPr>
        <a:xfrm>
          <a:off x="10528300" y="9668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32,977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89192</xdr:rowOff>
    </xdr:from>
    <xdr:to>
      <xdr:col>15</xdr:col>
      <xdr:colOff>231775</xdr:colOff>
      <xdr:row>57</xdr:row>
      <xdr:rowOff>19342</xdr:rowOff>
    </xdr:to>
    <xdr:sp macro="" textlink="">
      <xdr:nvSpPr>
        <xdr:cNvPr id="343" name="フローチャート : 判断 342"/>
        <xdr:cNvSpPr/>
      </xdr:nvSpPr>
      <xdr:spPr>
        <a:xfrm>
          <a:off x="104267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162471</xdr:rowOff>
    </xdr:from>
    <xdr:to>
      <xdr:col>14</xdr:col>
      <xdr:colOff>28575</xdr:colOff>
      <xdr:row>57</xdr:row>
      <xdr:rowOff>34392</xdr:rowOff>
    </xdr:to>
    <xdr:cxnSp macro="">
      <xdr:nvCxnSpPr>
        <xdr:cNvPr id="344" name="直線コネクタ 343"/>
        <xdr:cNvCxnSpPr/>
      </xdr:nvCxnSpPr>
      <xdr:spPr>
        <a:xfrm flipV="1">
          <a:off x="8750300" y="9763671"/>
          <a:ext cx="889000" cy="43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97536</xdr:rowOff>
    </xdr:from>
    <xdr:to>
      <xdr:col>14</xdr:col>
      <xdr:colOff>79375</xdr:colOff>
      <xdr:row>57</xdr:row>
      <xdr:rowOff>27686</xdr:rowOff>
    </xdr:to>
    <xdr:sp macro="" textlink="">
      <xdr:nvSpPr>
        <xdr:cNvPr id="345" name="フローチャート : 判断 344"/>
        <xdr:cNvSpPr/>
      </xdr:nvSpPr>
      <xdr:spPr>
        <a:xfrm>
          <a:off x="9588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44213</xdr:rowOff>
    </xdr:from>
    <xdr:ext cx="534377" cy="259045"/>
    <xdr:sp macro="" textlink="">
      <xdr:nvSpPr>
        <xdr:cNvPr id="346" name="テキスト ボックス 345"/>
        <xdr:cNvSpPr txBox="1"/>
      </xdr:nvSpPr>
      <xdr:spPr>
        <a:xfrm>
          <a:off x="9372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32,320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169316</xdr:rowOff>
    </xdr:from>
    <xdr:to>
      <xdr:col>12</xdr:col>
      <xdr:colOff>511175</xdr:colOff>
      <xdr:row>57</xdr:row>
      <xdr:rowOff>34392</xdr:rowOff>
    </xdr:to>
    <xdr:cxnSp macro="">
      <xdr:nvCxnSpPr>
        <xdr:cNvPr id="347" name="直線コネクタ 346"/>
        <xdr:cNvCxnSpPr/>
      </xdr:nvCxnSpPr>
      <xdr:spPr>
        <a:xfrm>
          <a:off x="7861300" y="9770516"/>
          <a:ext cx="889000" cy="3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137744</xdr:rowOff>
    </xdr:from>
    <xdr:to>
      <xdr:col>12</xdr:col>
      <xdr:colOff>561975</xdr:colOff>
      <xdr:row>57</xdr:row>
      <xdr:rowOff>67894</xdr:rowOff>
    </xdr:to>
    <xdr:sp macro="" textlink="">
      <xdr:nvSpPr>
        <xdr:cNvPr id="348" name="フローチャート : 判断 347"/>
        <xdr:cNvSpPr/>
      </xdr:nvSpPr>
      <xdr:spPr>
        <a:xfrm>
          <a:off x="8699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84421</xdr:rowOff>
    </xdr:from>
    <xdr:ext cx="534377" cy="259045"/>
    <xdr:sp macro="" textlink="">
      <xdr:nvSpPr>
        <xdr:cNvPr id="349" name="テキスト ボックス 348"/>
        <xdr:cNvSpPr txBox="1"/>
      </xdr:nvSpPr>
      <xdr:spPr>
        <a:xfrm>
          <a:off x="8483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169316</xdr:rowOff>
    </xdr:from>
    <xdr:to>
      <xdr:col>11</xdr:col>
      <xdr:colOff>307975</xdr:colOff>
      <xdr:row>57</xdr:row>
      <xdr:rowOff>47104</xdr:rowOff>
    </xdr:to>
    <xdr:cxnSp macro="">
      <xdr:nvCxnSpPr>
        <xdr:cNvPr id="350" name="直線コネクタ 349"/>
        <xdr:cNvCxnSpPr/>
      </xdr:nvCxnSpPr>
      <xdr:spPr>
        <a:xfrm flipV="1">
          <a:off x="6972300" y="9770516"/>
          <a:ext cx="889000" cy="49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140259</xdr:rowOff>
    </xdr:from>
    <xdr:to>
      <xdr:col>11</xdr:col>
      <xdr:colOff>358775</xdr:colOff>
      <xdr:row>57</xdr:row>
      <xdr:rowOff>70409</xdr:rowOff>
    </xdr:to>
    <xdr:sp macro="" textlink="">
      <xdr:nvSpPr>
        <xdr:cNvPr id="351" name="フローチャート : 判断 350"/>
        <xdr:cNvSpPr/>
      </xdr:nvSpPr>
      <xdr:spPr>
        <a:xfrm>
          <a:off x="7810500" y="97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61536</xdr:rowOff>
    </xdr:from>
    <xdr:ext cx="534377" cy="259045"/>
    <xdr:sp macro="" textlink="">
      <xdr:nvSpPr>
        <xdr:cNvPr id="352" name="テキスト ボックス 351"/>
        <xdr:cNvSpPr txBox="1"/>
      </xdr:nvSpPr>
      <xdr:spPr>
        <a:xfrm>
          <a:off x="7594111" y="9834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28,956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4343</xdr:rowOff>
    </xdr:from>
    <xdr:to>
      <xdr:col>10</xdr:col>
      <xdr:colOff>155575</xdr:colOff>
      <xdr:row>57</xdr:row>
      <xdr:rowOff>105943</xdr:rowOff>
    </xdr:to>
    <xdr:sp macro="" textlink="">
      <xdr:nvSpPr>
        <xdr:cNvPr id="353" name="フローチャート : 判断 352"/>
        <xdr:cNvSpPr/>
      </xdr:nvSpPr>
      <xdr:spPr>
        <a:xfrm>
          <a:off x="6921500" y="977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97070</xdr:rowOff>
    </xdr:from>
    <xdr:ext cx="534377" cy="259045"/>
    <xdr:sp macro="" textlink="">
      <xdr:nvSpPr>
        <xdr:cNvPr id="354" name="テキスト ボックス 353"/>
        <xdr:cNvSpPr txBox="1"/>
      </xdr:nvSpPr>
      <xdr:spPr>
        <a:xfrm>
          <a:off x="6705111" y="986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26,158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38659</xdr:rowOff>
    </xdr:from>
    <xdr:to>
      <xdr:col>15</xdr:col>
      <xdr:colOff>231775</xdr:colOff>
      <xdr:row>56</xdr:row>
      <xdr:rowOff>140259</xdr:rowOff>
    </xdr:to>
    <xdr:sp macro="" textlink="">
      <xdr:nvSpPr>
        <xdr:cNvPr id="360" name="円/楕円 359"/>
        <xdr:cNvSpPr/>
      </xdr:nvSpPr>
      <xdr:spPr>
        <a:xfrm>
          <a:off x="10426700" y="963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61536</xdr:rowOff>
    </xdr:from>
    <xdr:ext cx="534377" cy="259045"/>
    <xdr:sp macro="" textlink="">
      <xdr:nvSpPr>
        <xdr:cNvPr id="361" name="農林水産業費該当値テキスト"/>
        <xdr:cNvSpPr txBox="1"/>
      </xdr:nvSpPr>
      <xdr:spPr>
        <a:xfrm>
          <a:off x="10528300" y="94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36,956</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111671</xdr:rowOff>
    </xdr:from>
    <xdr:to>
      <xdr:col>14</xdr:col>
      <xdr:colOff>79375</xdr:colOff>
      <xdr:row>57</xdr:row>
      <xdr:rowOff>41821</xdr:rowOff>
    </xdr:to>
    <xdr:sp macro="" textlink="">
      <xdr:nvSpPr>
        <xdr:cNvPr id="362" name="円/楕円 361"/>
        <xdr:cNvSpPr/>
      </xdr:nvSpPr>
      <xdr:spPr>
        <a:xfrm>
          <a:off x="9588500" y="971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32948</xdr:rowOff>
    </xdr:from>
    <xdr:ext cx="534377" cy="259045"/>
    <xdr:sp macro="" textlink="">
      <xdr:nvSpPr>
        <xdr:cNvPr id="363" name="テキスト ボックス 362"/>
        <xdr:cNvSpPr txBox="1"/>
      </xdr:nvSpPr>
      <xdr:spPr>
        <a:xfrm>
          <a:off x="9372111" y="98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155042</xdr:rowOff>
    </xdr:from>
    <xdr:to>
      <xdr:col>12</xdr:col>
      <xdr:colOff>561975</xdr:colOff>
      <xdr:row>57</xdr:row>
      <xdr:rowOff>85192</xdr:rowOff>
    </xdr:to>
    <xdr:sp macro="" textlink="">
      <xdr:nvSpPr>
        <xdr:cNvPr id="364" name="円/楕円 363"/>
        <xdr:cNvSpPr/>
      </xdr:nvSpPr>
      <xdr:spPr>
        <a:xfrm>
          <a:off x="8699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76319</xdr:rowOff>
    </xdr:from>
    <xdr:ext cx="534377" cy="259045"/>
    <xdr:sp macro="" textlink="">
      <xdr:nvSpPr>
        <xdr:cNvPr id="365" name="テキスト ボックス 364"/>
        <xdr:cNvSpPr txBox="1"/>
      </xdr:nvSpPr>
      <xdr:spPr>
        <a:xfrm>
          <a:off x="8483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27,792</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118516</xdr:rowOff>
    </xdr:from>
    <xdr:to>
      <xdr:col>11</xdr:col>
      <xdr:colOff>358775</xdr:colOff>
      <xdr:row>57</xdr:row>
      <xdr:rowOff>48666</xdr:rowOff>
    </xdr:to>
    <xdr:sp macro="" textlink="">
      <xdr:nvSpPr>
        <xdr:cNvPr id="366" name="円/楕円 365"/>
        <xdr:cNvSpPr/>
      </xdr:nvSpPr>
      <xdr:spPr>
        <a:xfrm>
          <a:off x="7810500" y="97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65193</xdr:rowOff>
    </xdr:from>
    <xdr:ext cx="534377" cy="259045"/>
    <xdr:sp macro="" textlink="">
      <xdr:nvSpPr>
        <xdr:cNvPr id="367" name="テキスト ボックス 366"/>
        <xdr:cNvSpPr txBox="1"/>
      </xdr:nvSpPr>
      <xdr:spPr>
        <a:xfrm>
          <a:off x="7594111" y="9494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167754</xdr:rowOff>
    </xdr:from>
    <xdr:to>
      <xdr:col>10</xdr:col>
      <xdr:colOff>155575</xdr:colOff>
      <xdr:row>57</xdr:row>
      <xdr:rowOff>97904</xdr:rowOff>
    </xdr:to>
    <xdr:sp macro="" textlink="">
      <xdr:nvSpPr>
        <xdr:cNvPr id="368" name="円/楕円 367"/>
        <xdr:cNvSpPr/>
      </xdr:nvSpPr>
      <xdr:spPr>
        <a:xfrm>
          <a:off x="6921500" y="976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114431</xdr:rowOff>
    </xdr:from>
    <xdr:ext cx="534377" cy="259045"/>
    <xdr:sp macro="" textlink="">
      <xdr:nvSpPr>
        <xdr:cNvPr id="369" name="テキスト ボックス 368"/>
        <xdr:cNvSpPr txBox="1"/>
      </xdr:nvSpPr>
      <xdr:spPr>
        <a:xfrm>
          <a:off x="6705111" y="954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16/128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3" name="テキスト ボックス 38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5" name="テキスト ボックス 38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7" name="テキスト ボックス 38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56109</xdr:rowOff>
    </xdr:from>
    <xdr:to>
      <xdr:col>15</xdr:col>
      <xdr:colOff>180340</xdr:colOff>
      <xdr:row>79</xdr:row>
      <xdr:rowOff>13894</xdr:rowOff>
    </xdr:to>
    <xdr:cxnSp macro="">
      <xdr:nvCxnSpPr>
        <xdr:cNvPr id="393" name="直線コネクタ 392"/>
        <xdr:cNvCxnSpPr/>
      </xdr:nvCxnSpPr>
      <xdr:spPr>
        <a:xfrm flipV="1">
          <a:off x="10475595" y="12057609"/>
          <a:ext cx="1270" cy="1500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17721</xdr:rowOff>
    </xdr:from>
    <xdr:ext cx="469744" cy="259045"/>
    <xdr:sp macro="" textlink="">
      <xdr:nvSpPr>
        <xdr:cNvPr id="394" name="商工費最小値テキスト"/>
        <xdr:cNvSpPr txBox="1"/>
      </xdr:nvSpPr>
      <xdr:spPr>
        <a:xfrm>
          <a:off x="10528300" y="1356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2,406</a:t>
          </a:r>
          <a:endParaRPr kumimoji="1" lang="ja-JP" altLang="en-US" sz="1000" b="1">
            <a:latin typeface="ＭＳ Ｐゴシック"/>
          </a:endParaRPr>
        </a:p>
      </xdr:txBody>
    </xdr:sp>
    <xdr:clientData/>
  </xdr:oneCellAnchor>
  <xdr:twoCellAnchor>
    <xdr:from>
      <xdr:col>15</xdr:col>
      <xdr:colOff>92075</xdr:colOff>
      <xdr:row>79</xdr:row>
      <xdr:rowOff>13894</xdr:rowOff>
    </xdr:from>
    <xdr:to>
      <xdr:col>15</xdr:col>
      <xdr:colOff>269875</xdr:colOff>
      <xdr:row>79</xdr:row>
      <xdr:rowOff>13894</xdr:rowOff>
    </xdr:to>
    <xdr:cxnSp macro="">
      <xdr:nvCxnSpPr>
        <xdr:cNvPr id="395" name="直線コネクタ 394"/>
        <xdr:cNvCxnSpPr/>
      </xdr:nvCxnSpPr>
      <xdr:spPr>
        <a:xfrm>
          <a:off x="10388600" y="1355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2786</xdr:rowOff>
    </xdr:from>
    <xdr:ext cx="599010" cy="259045"/>
    <xdr:sp macro="" textlink="">
      <xdr:nvSpPr>
        <xdr:cNvPr id="396" name="商工費最大値テキスト"/>
        <xdr:cNvSpPr txBox="1"/>
      </xdr:nvSpPr>
      <xdr:spPr>
        <a:xfrm>
          <a:off x="10528300" y="1183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120,582</a:t>
          </a:r>
          <a:endParaRPr kumimoji="1" lang="ja-JP" altLang="en-US" sz="1000" b="1">
            <a:latin typeface="ＭＳ Ｐゴシック"/>
          </a:endParaRPr>
        </a:p>
      </xdr:txBody>
    </xdr:sp>
    <xdr:clientData/>
  </xdr:oneCellAnchor>
  <xdr:twoCellAnchor>
    <xdr:from>
      <xdr:col>15</xdr:col>
      <xdr:colOff>92075</xdr:colOff>
      <xdr:row>70</xdr:row>
      <xdr:rowOff>56109</xdr:rowOff>
    </xdr:from>
    <xdr:to>
      <xdr:col>15</xdr:col>
      <xdr:colOff>269875</xdr:colOff>
      <xdr:row>70</xdr:row>
      <xdr:rowOff>56109</xdr:rowOff>
    </xdr:to>
    <xdr:cxnSp macro="">
      <xdr:nvCxnSpPr>
        <xdr:cNvPr id="397" name="直線コネクタ 396"/>
        <xdr:cNvCxnSpPr/>
      </xdr:nvCxnSpPr>
      <xdr:spPr>
        <a:xfrm>
          <a:off x="10388600" y="1205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100698</xdr:rowOff>
    </xdr:from>
    <xdr:to>
      <xdr:col>15</xdr:col>
      <xdr:colOff>180975</xdr:colOff>
      <xdr:row>77</xdr:row>
      <xdr:rowOff>65976</xdr:rowOff>
    </xdr:to>
    <xdr:cxnSp macro="">
      <xdr:nvCxnSpPr>
        <xdr:cNvPr id="398" name="直線コネクタ 397"/>
        <xdr:cNvCxnSpPr/>
      </xdr:nvCxnSpPr>
      <xdr:spPr>
        <a:xfrm flipV="1">
          <a:off x="9639300" y="13130898"/>
          <a:ext cx="838200" cy="1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95026</xdr:rowOff>
    </xdr:from>
    <xdr:ext cx="534377" cy="259045"/>
    <xdr:sp macro="" textlink="">
      <xdr:nvSpPr>
        <xdr:cNvPr id="399" name="商工費平均値テキスト"/>
        <xdr:cNvSpPr txBox="1"/>
      </xdr:nvSpPr>
      <xdr:spPr>
        <a:xfrm>
          <a:off x="10528300" y="13296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17,319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116599</xdr:rowOff>
    </xdr:from>
    <xdr:to>
      <xdr:col>15</xdr:col>
      <xdr:colOff>231775</xdr:colOff>
      <xdr:row>78</xdr:row>
      <xdr:rowOff>46749</xdr:rowOff>
    </xdr:to>
    <xdr:sp macro="" textlink="">
      <xdr:nvSpPr>
        <xdr:cNvPr id="400" name="フローチャート : 判断 399"/>
        <xdr:cNvSpPr/>
      </xdr:nvSpPr>
      <xdr:spPr>
        <a:xfrm>
          <a:off x="10426700" y="133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3658</xdr:rowOff>
    </xdr:from>
    <xdr:to>
      <xdr:col>14</xdr:col>
      <xdr:colOff>28575</xdr:colOff>
      <xdr:row>77</xdr:row>
      <xdr:rowOff>65976</xdr:rowOff>
    </xdr:to>
    <xdr:cxnSp macro="">
      <xdr:nvCxnSpPr>
        <xdr:cNvPr id="401" name="直線コネクタ 400"/>
        <xdr:cNvCxnSpPr/>
      </xdr:nvCxnSpPr>
      <xdr:spPr>
        <a:xfrm>
          <a:off x="8750300" y="12519508"/>
          <a:ext cx="889000" cy="74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102781</xdr:rowOff>
    </xdr:from>
    <xdr:to>
      <xdr:col>14</xdr:col>
      <xdr:colOff>79375</xdr:colOff>
      <xdr:row>78</xdr:row>
      <xdr:rowOff>32931</xdr:rowOff>
    </xdr:to>
    <xdr:sp macro="" textlink="">
      <xdr:nvSpPr>
        <xdr:cNvPr id="402" name="フローチャート : 判断 401"/>
        <xdr:cNvSpPr/>
      </xdr:nvSpPr>
      <xdr:spPr>
        <a:xfrm>
          <a:off x="9588500" y="1330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24058</xdr:rowOff>
    </xdr:from>
    <xdr:ext cx="534377" cy="259045"/>
    <xdr:sp macro="" textlink="">
      <xdr:nvSpPr>
        <xdr:cNvPr id="403" name="テキスト ボックス 402"/>
        <xdr:cNvSpPr txBox="1"/>
      </xdr:nvSpPr>
      <xdr:spPr>
        <a:xfrm>
          <a:off x="9372111" y="1339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18,407</a:t>
          </a:r>
          <a:endParaRPr kumimoji="1" lang="ja-JP" altLang="en-US" sz="1000" b="1">
            <a:solidFill>
              <a:srgbClr val="000080"/>
            </a:solidFill>
            <a:latin typeface="ＭＳ Ｐゴシック"/>
          </a:endParaRPr>
        </a:p>
      </xdr:txBody>
    </xdr:sp>
    <xdr:clientData/>
  </xdr:oneCellAnchor>
  <xdr:twoCellAnchor>
    <xdr:from>
      <xdr:col>11</xdr:col>
      <xdr:colOff>307975</xdr:colOff>
      <xdr:row>73</xdr:row>
      <xdr:rowOff>3658</xdr:rowOff>
    </xdr:from>
    <xdr:to>
      <xdr:col>12</xdr:col>
      <xdr:colOff>511175</xdr:colOff>
      <xdr:row>76</xdr:row>
      <xdr:rowOff>9207</xdr:rowOff>
    </xdr:to>
    <xdr:cxnSp macro="">
      <xdr:nvCxnSpPr>
        <xdr:cNvPr id="404" name="直線コネクタ 403"/>
        <xdr:cNvCxnSpPr/>
      </xdr:nvCxnSpPr>
      <xdr:spPr>
        <a:xfrm flipV="1">
          <a:off x="7861300" y="12519508"/>
          <a:ext cx="889000" cy="519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138037</xdr:rowOff>
    </xdr:from>
    <xdr:to>
      <xdr:col>12</xdr:col>
      <xdr:colOff>561975</xdr:colOff>
      <xdr:row>78</xdr:row>
      <xdr:rowOff>68187</xdr:rowOff>
    </xdr:to>
    <xdr:sp macro="" textlink="">
      <xdr:nvSpPr>
        <xdr:cNvPr id="405" name="フローチャート : 判断 404"/>
        <xdr:cNvSpPr/>
      </xdr:nvSpPr>
      <xdr:spPr>
        <a:xfrm>
          <a:off x="8699500" y="133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59314</xdr:rowOff>
    </xdr:from>
    <xdr:ext cx="534377" cy="259045"/>
    <xdr:sp macro="" textlink="">
      <xdr:nvSpPr>
        <xdr:cNvPr id="406" name="テキスト ボックス 405"/>
        <xdr:cNvSpPr txBox="1"/>
      </xdr:nvSpPr>
      <xdr:spPr>
        <a:xfrm>
          <a:off x="8483111" y="134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15,631</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9207</xdr:rowOff>
    </xdr:from>
    <xdr:to>
      <xdr:col>11</xdr:col>
      <xdr:colOff>307975</xdr:colOff>
      <xdr:row>77</xdr:row>
      <xdr:rowOff>102819</xdr:rowOff>
    </xdr:to>
    <xdr:cxnSp macro="">
      <xdr:nvCxnSpPr>
        <xdr:cNvPr id="407" name="直線コネクタ 406"/>
        <xdr:cNvCxnSpPr/>
      </xdr:nvCxnSpPr>
      <xdr:spPr>
        <a:xfrm flipV="1">
          <a:off x="6972300" y="13039407"/>
          <a:ext cx="889000" cy="26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152845</xdr:rowOff>
    </xdr:from>
    <xdr:to>
      <xdr:col>11</xdr:col>
      <xdr:colOff>358775</xdr:colOff>
      <xdr:row>78</xdr:row>
      <xdr:rowOff>82995</xdr:rowOff>
    </xdr:to>
    <xdr:sp macro="" textlink="">
      <xdr:nvSpPr>
        <xdr:cNvPr id="408" name="フローチャート : 判断 407"/>
        <xdr:cNvSpPr/>
      </xdr:nvSpPr>
      <xdr:spPr>
        <a:xfrm>
          <a:off x="7810500" y="133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74122</xdr:rowOff>
    </xdr:from>
    <xdr:ext cx="534377" cy="259045"/>
    <xdr:sp macro="" textlink="">
      <xdr:nvSpPr>
        <xdr:cNvPr id="409" name="テキスト ボックス 408"/>
        <xdr:cNvSpPr txBox="1"/>
      </xdr:nvSpPr>
      <xdr:spPr>
        <a:xfrm>
          <a:off x="7594111" y="13447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166954</xdr:rowOff>
    </xdr:from>
    <xdr:to>
      <xdr:col>10</xdr:col>
      <xdr:colOff>155575</xdr:colOff>
      <xdr:row>78</xdr:row>
      <xdr:rowOff>97104</xdr:rowOff>
    </xdr:to>
    <xdr:sp macro="" textlink="">
      <xdr:nvSpPr>
        <xdr:cNvPr id="410" name="フローチャート : 判断 409"/>
        <xdr:cNvSpPr/>
      </xdr:nvSpPr>
      <xdr:spPr>
        <a:xfrm>
          <a:off x="6921500" y="133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88231</xdr:rowOff>
    </xdr:from>
    <xdr:ext cx="534377" cy="259045"/>
    <xdr:sp macro="" textlink="">
      <xdr:nvSpPr>
        <xdr:cNvPr id="411" name="テキスト ボックス 410"/>
        <xdr:cNvSpPr txBox="1"/>
      </xdr:nvSpPr>
      <xdr:spPr>
        <a:xfrm>
          <a:off x="6705111" y="134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13,354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49898</xdr:rowOff>
    </xdr:from>
    <xdr:to>
      <xdr:col>15</xdr:col>
      <xdr:colOff>231775</xdr:colOff>
      <xdr:row>76</xdr:row>
      <xdr:rowOff>151498</xdr:rowOff>
    </xdr:to>
    <xdr:sp macro="" textlink="">
      <xdr:nvSpPr>
        <xdr:cNvPr id="417" name="円/楕円 416"/>
        <xdr:cNvSpPr/>
      </xdr:nvSpPr>
      <xdr:spPr>
        <a:xfrm>
          <a:off x="10426700" y="1308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72776</xdr:rowOff>
    </xdr:from>
    <xdr:ext cx="534377" cy="259045"/>
    <xdr:sp macro="" textlink="">
      <xdr:nvSpPr>
        <xdr:cNvPr id="418" name="商工費該当値テキスト"/>
        <xdr:cNvSpPr txBox="1"/>
      </xdr:nvSpPr>
      <xdr:spPr>
        <a:xfrm>
          <a:off x="10528300" y="12931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36,071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15176</xdr:rowOff>
    </xdr:from>
    <xdr:to>
      <xdr:col>14</xdr:col>
      <xdr:colOff>79375</xdr:colOff>
      <xdr:row>77</xdr:row>
      <xdr:rowOff>116776</xdr:rowOff>
    </xdr:to>
    <xdr:sp macro="" textlink="">
      <xdr:nvSpPr>
        <xdr:cNvPr id="419" name="円/楕円 418"/>
        <xdr:cNvSpPr/>
      </xdr:nvSpPr>
      <xdr:spPr>
        <a:xfrm>
          <a:off x="9588500" y="132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133303</xdr:rowOff>
    </xdr:from>
    <xdr:ext cx="534377" cy="259045"/>
    <xdr:sp macro="" textlink="">
      <xdr:nvSpPr>
        <xdr:cNvPr id="420" name="テキスト ボックス 419"/>
        <xdr:cNvSpPr txBox="1"/>
      </xdr:nvSpPr>
      <xdr:spPr>
        <a:xfrm>
          <a:off x="9372111" y="1299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25,305</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124308</xdr:rowOff>
    </xdr:from>
    <xdr:to>
      <xdr:col>12</xdr:col>
      <xdr:colOff>561975</xdr:colOff>
      <xdr:row>73</xdr:row>
      <xdr:rowOff>54458</xdr:rowOff>
    </xdr:to>
    <xdr:sp macro="" textlink="">
      <xdr:nvSpPr>
        <xdr:cNvPr id="421" name="円/楕円 420"/>
        <xdr:cNvSpPr/>
      </xdr:nvSpPr>
      <xdr:spPr>
        <a:xfrm>
          <a:off x="8699500" y="1246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70985</xdr:rowOff>
    </xdr:from>
    <xdr:ext cx="534377" cy="259045"/>
    <xdr:sp macro="" textlink="">
      <xdr:nvSpPr>
        <xdr:cNvPr id="422" name="テキスト ボックス 421"/>
        <xdr:cNvSpPr txBox="1"/>
      </xdr:nvSpPr>
      <xdr:spPr>
        <a:xfrm>
          <a:off x="8483111" y="1224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84,212</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129857</xdr:rowOff>
    </xdr:from>
    <xdr:to>
      <xdr:col>11</xdr:col>
      <xdr:colOff>358775</xdr:colOff>
      <xdr:row>76</xdr:row>
      <xdr:rowOff>60007</xdr:rowOff>
    </xdr:to>
    <xdr:sp macro="" textlink="">
      <xdr:nvSpPr>
        <xdr:cNvPr id="423" name="円/楕円 422"/>
        <xdr:cNvSpPr/>
      </xdr:nvSpPr>
      <xdr:spPr>
        <a:xfrm>
          <a:off x="7810500" y="1298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76534</xdr:rowOff>
    </xdr:from>
    <xdr:ext cx="534377" cy="259045"/>
    <xdr:sp macro="" textlink="">
      <xdr:nvSpPr>
        <xdr:cNvPr id="424" name="テキスト ボックス 423"/>
        <xdr:cNvSpPr txBox="1"/>
      </xdr:nvSpPr>
      <xdr:spPr>
        <a:xfrm>
          <a:off x="7594111" y="1276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43,275</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52019</xdr:rowOff>
    </xdr:from>
    <xdr:to>
      <xdr:col>10</xdr:col>
      <xdr:colOff>155575</xdr:colOff>
      <xdr:row>77</xdr:row>
      <xdr:rowOff>153619</xdr:rowOff>
    </xdr:to>
    <xdr:sp macro="" textlink="">
      <xdr:nvSpPr>
        <xdr:cNvPr id="425" name="円/楕円 424"/>
        <xdr:cNvSpPr/>
      </xdr:nvSpPr>
      <xdr:spPr>
        <a:xfrm>
          <a:off x="6921500" y="1325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170146</xdr:rowOff>
    </xdr:from>
    <xdr:ext cx="534377" cy="259045"/>
    <xdr:sp macro="" textlink="">
      <xdr:nvSpPr>
        <xdr:cNvPr id="426" name="テキスト ボックス 425"/>
        <xdr:cNvSpPr txBox="1"/>
      </xdr:nvSpPr>
      <xdr:spPr>
        <a:xfrm>
          <a:off x="6705111" y="130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37" name="直線コネクタ 436"/>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38" name="テキスト ボックス 437"/>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0" name="テキスト ボックス 439"/>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1" name="直線コネクタ 440"/>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42" name="テキスト ボックス 441"/>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4" name="テキスト ボックス 44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45" name="直線コネクタ 444"/>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46" name="テキスト ボックス 445"/>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49" name="直線コネクタ 448"/>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0" name="テキスト ボックス 449"/>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155702</xdr:rowOff>
    </xdr:from>
    <xdr:to>
      <xdr:col>15</xdr:col>
      <xdr:colOff>180340</xdr:colOff>
      <xdr:row>99</xdr:row>
      <xdr:rowOff>32829</xdr:rowOff>
    </xdr:to>
    <xdr:cxnSp macro="">
      <xdr:nvCxnSpPr>
        <xdr:cNvPr id="454" name="直線コネクタ 453"/>
        <xdr:cNvCxnSpPr/>
      </xdr:nvCxnSpPr>
      <xdr:spPr>
        <a:xfrm flipV="1">
          <a:off x="10475595" y="15586202"/>
          <a:ext cx="1270" cy="1420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36656</xdr:rowOff>
    </xdr:from>
    <xdr:ext cx="534377" cy="259045"/>
    <xdr:sp macro="" textlink="">
      <xdr:nvSpPr>
        <xdr:cNvPr id="455" name="土木費最小値テキスト"/>
        <xdr:cNvSpPr txBox="1"/>
      </xdr:nvSpPr>
      <xdr:spPr>
        <a:xfrm>
          <a:off x="10528300" y="1701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11,220</a:t>
          </a:r>
          <a:endParaRPr kumimoji="1" lang="ja-JP" altLang="en-US" sz="1000" b="1">
            <a:latin typeface="ＭＳ Ｐゴシック"/>
          </a:endParaRPr>
        </a:p>
      </xdr:txBody>
    </xdr:sp>
    <xdr:clientData/>
  </xdr:oneCellAnchor>
  <xdr:twoCellAnchor>
    <xdr:from>
      <xdr:col>15</xdr:col>
      <xdr:colOff>92075</xdr:colOff>
      <xdr:row>99</xdr:row>
      <xdr:rowOff>32829</xdr:rowOff>
    </xdr:from>
    <xdr:to>
      <xdr:col>15</xdr:col>
      <xdr:colOff>269875</xdr:colOff>
      <xdr:row>99</xdr:row>
      <xdr:rowOff>32829</xdr:rowOff>
    </xdr:to>
    <xdr:cxnSp macro="">
      <xdr:nvCxnSpPr>
        <xdr:cNvPr id="456" name="直線コネクタ 455"/>
        <xdr:cNvCxnSpPr/>
      </xdr:nvCxnSpPr>
      <xdr:spPr>
        <a:xfrm>
          <a:off x="10388600" y="17006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102379</xdr:rowOff>
    </xdr:from>
    <xdr:ext cx="599010" cy="259045"/>
    <xdr:sp macro="" textlink="">
      <xdr:nvSpPr>
        <xdr:cNvPr id="457" name="土木費最大値テキスト"/>
        <xdr:cNvSpPr txBox="1"/>
      </xdr:nvSpPr>
      <xdr:spPr>
        <a:xfrm>
          <a:off x="10528300" y="1536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160,320</a:t>
          </a:r>
          <a:endParaRPr kumimoji="1" lang="ja-JP" altLang="en-US" sz="1000" b="1">
            <a:latin typeface="ＭＳ Ｐゴシック"/>
          </a:endParaRPr>
        </a:p>
      </xdr:txBody>
    </xdr:sp>
    <xdr:clientData/>
  </xdr:oneCellAnchor>
  <xdr:twoCellAnchor>
    <xdr:from>
      <xdr:col>15</xdr:col>
      <xdr:colOff>92075</xdr:colOff>
      <xdr:row>90</xdr:row>
      <xdr:rowOff>155702</xdr:rowOff>
    </xdr:from>
    <xdr:to>
      <xdr:col>15</xdr:col>
      <xdr:colOff>269875</xdr:colOff>
      <xdr:row>90</xdr:row>
      <xdr:rowOff>155702</xdr:rowOff>
    </xdr:to>
    <xdr:cxnSp macro="">
      <xdr:nvCxnSpPr>
        <xdr:cNvPr id="458" name="直線コネクタ 457"/>
        <xdr:cNvCxnSpPr/>
      </xdr:nvCxnSpPr>
      <xdr:spPr>
        <a:xfrm>
          <a:off x="10388600" y="1558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109525</xdr:rowOff>
    </xdr:from>
    <xdr:to>
      <xdr:col>15</xdr:col>
      <xdr:colOff>180975</xdr:colOff>
      <xdr:row>94</xdr:row>
      <xdr:rowOff>123698</xdr:rowOff>
    </xdr:to>
    <xdr:cxnSp macro="">
      <xdr:nvCxnSpPr>
        <xdr:cNvPr id="459" name="直線コネクタ 458"/>
        <xdr:cNvCxnSpPr/>
      </xdr:nvCxnSpPr>
      <xdr:spPr>
        <a:xfrm>
          <a:off x="9639300" y="16225825"/>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71528</xdr:rowOff>
    </xdr:from>
    <xdr:ext cx="534377" cy="259045"/>
    <xdr:sp macro="" textlink="">
      <xdr:nvSpPr>
        <xdr:cNvPr id="460" name="土木費平均値テキスト"/>
        <xdr:cNvSpPr txBox="1"/>
      </xdr:nvSpPr>
      <xdr:spPr>
        <a:xfrm>
          <a:off x="10528300" y="1653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53,559</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93101</xdr:rowOff>
    </xdr:from>
    <xdr:to>
      <xdr:col>15</xdr:col>
      <xdr:colOff>231775</xdr:colOff>
      <xdr:row>97</xdr:row>
      <xdr:rowOff>23251</xdr:rowOff>
    </xdr:to>
    <xdr:sp macro="" textlink="">
      <xdr:nvSpPr>
        <xdr:cNvPr id="461" name="フローチャート : 判断 460"/>
        <xdr:cNvSpPr/>
      </xdr:nvSpPr>
      <xdr:spPr>
        <a:xfrm>
          <a:off x="10426700" y="1655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109525</xdr:rowOff>
    </xdr:from>
    <xdr:to>
      <xdr:col>14</xdr:col>
      <xdr:colOff>28575</xdr:colOff>
      <xdr:row>94</xdr:row>
      <xdr:rowOff>127309</xdr:rowOff>
    </xdr:to>
    <xdr:cxnSp macro="">
      <xdr:nvCxnSpPr>
        <xdr:cNvPr id="462" name="直線コネクタ 461"/>
        <xdr:cNvCxnSpPr/>
      </xdr:nvCxnSpPr>
      <xdr:spPr>
        <a:xfrm flipV="1">
          <a:off x="8750300" y="16225825"/>
          <a:ext cx="889000" cy="1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108435</xdr:rowOff>
    </xdr:from>
    <xdr:to>
      <xdr:col>14</xdr:col>
      <xdr:colOff>79375</xdr:colOff>
      <xdr:row>97</xdr:row>
      <xdr:rowOff>38585</xdr:rowOff>
    </xdr:to>
    <xdr:sp macro="" textlink="">
      <xdr:nvSpPr>
        <xdr:cNvPr id="463" name="フローチャート : 判断 462"/>
        <xdr:cNvSpPr/>
      </xdr:nvSpPr>
      <xdr:spPr>
        <a:xfrm>
          <a:off x="9588500" y="1656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29712</xdr:rowOff>
    </xdr:from>
    <xdr:ext cx="534377" cy="259045"/>
    <xdr:sp macro="" textlink="">
      <xdr:nvSpPr>
        <xdr:cNvPr id="464" name="テキスト ボックス 463"/>
        <xdr:cNvSpPr txBox="1"/>
      </xdr:nvSpPr>
      <xdr:spPr>
        <a:xfrm>
          <a:off x="9372111" y="1666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51,949</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127309</xdr:rowOff>
    </xdr:from>
    <xdr:to>
      <xdr:col>12</xdr:col>
      <xdr:colOff>511175</xdr:colOff>
      <xdr:row>94</xdr:row>
      <xdr:rowOff>152569</xdr:rowOff>
    </xdr:to>
    <xdr:cxnSp macro="">
      <xdr:nvCxnSpPr>
        <xdr:cNvPr id="465" name="直線コネクタ 464"/>
        <xdr:cNvCxnSpPr/>
      </xdr:nvCxnSpPr>
      <xdr:spPr>
        <a:xfrm flipV="1">
          <a:off x="7861300" y="16243609"/>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97101</xdr:rowOff>
    </xdr:from>
    <xdr:to>
      <xdr:col>12</xdr:col>
      <xdr:colOff>561975</xdr:colOff>
      <xdr:row>96</xdr:row>
      <xdr:rowOff>27251</xdr:rowOff>
    </xdr:to>
    <xdr:sp macro="" textlink="">
      <xdr:nvSpPr>
        <xdr:cNvPr id="466" name="フローチャート : 判断 465"/>
        <xdr:cNvSpPr/>
      </xdr:nvSpPr>
      <xdr:spPr>
        <a:xfrm>
          <a:off x="8699500" y="1638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18378</xdr:rowOff>
    </xdr:from>
    <xdr:ext cx="534377" cy="259045"/>
    <xdr:sp macro="" textlink="">
      <xdr:nvSpPr>
        <xdr:cNvPr id="467" name="テキスト ボックス 466"/>
        <xdr:cNvSpPr txBox="1"/>
      </xdr:nvSpPr>
      <xdr:spPr>
        <a:xfrm>
          <a:off x="8483111" y="1647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71,139</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152569</xdr:rowOff>
    </xdr:from>
    <xdr:to>
      <xdr:col>11</xdr:col>
      <xdr:colOff>307975</xdr:colOff>
      <xdr:row>95</xdr:row>
      <xdr:rowOff>135195</xdr:rowOff>
    </xdr:to>
    <xdr:cxnSp macro="">
      <xdr:nvCxnSpPr>
        <xdr:cNvPr id="468" name="直線コネクタ 467"/>
        <xdr:cNvCxnSpPr/>
      </xdr:nvCxnSpPr>
      <xdr:spPr>
        <a:xfrm flipV="1">
          <a:off x="6972300" y="16268869"/>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26426</xdr:rowOff>
    </xdr:from>
    <xdr:to>
      <xdr:col>11</xdr:col>
      <xdr:colOff>358775</xdr:colOff>
      <xdr:row>96</xdr:row>
      <xdr:rowOff>128026</xdr:rowOff>
    </xdr:to>
    <xdr:sp macro="" textlink="">
      <xdr:nvSpPr>
        <xdr:cNvPr id="469" name="フローチャート : 判断 468"/>
        <xdr:cNvSpPr/>
      </xdr:nvSpPr>
      <xdr:spPr>
        <a:xfrm>
          <a:off x="7810500" y="1648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119153</xdr:rowOff>
    </xdr:from>
    <xdr:ext cx="534377" cy="259045"/>
    <xdr:sp macro="" textlink="">
      <xdr:nvSpPr>
        <xdr:cNvPr id="470" name="テキスト ボックス 469"/>
        <xdr:cNvSpPr txBox="1"/>
      </xdr:nvSpPr>
      <xdr:spPr>
        <a:xfrm>
          <a:off x="7594111" y="1657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92053</xdr:rowOff>
    </xdr:from>
    <xdr:to>
      <xdr:col>10</xdr:col>
      <xdr:colOff>155575</xdr:colOff>
      <xdr:row>97</xdr:row>
      <xdr:rowOff>22203</xdr:rowOff>
    </xdr:to>
    <xdr:sp macro="" textlink="">
      <xdr:nvSpPr>
        <xdr:cNvPr id="471" name="フローチャート : 判断 470"/>
        <xdr:cNvSpPr/>
      </xdr:nvSpPr>
      <xdr:spPr>
        <a:xfrm>
          <a:off x="6921500" y="1655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13330</xdr:rowOff>
    </xdr:from>
    <xdr:ext cx="534377" cy="259045"/>
    <xdr:sp macro="" textlink="">
      <xdr:nvSpPr>
        <xdr:cNvPr id="472" name="テキスト ボックス 471"/>
        <xdr:cNvSpPr txBox="1"/>
      </xdr:nvSpPr>
      <xdr:spPr>
        <a:xfrm>
          <a:off x="6705111" y="1664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72898</xdr:rowOff>
    </xdr:from>
    <xdr:to>
      <xdr:col>15</xdr:col>
      <xdr:colOff>231775</xdr:colOff>
      <xdr:row>95</xdr:row>
      <xdr:rowOff>3048</xdr:rowOff>
    </xdr:to>
    <xdr:sp macro="" textlink="">
      <xdr:nvSpPr>
        <xdr:cNvPr id="478" name="円/楕円 477"/>
        <xdr:cNvSpPr/>
      </xdr:nvSpPr>
      <xdr:spPr>
        <a:xfrm>
          <a:off x="10426700" y="1618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95775</xdr:rowOff>
    </xdr:from>
    <xdr:ext cx="534377" cy="259045"/>
    <xdr:sp macro="" textlink="">
      <xdr:nvSpPr>
        <xdr:cNvPr id="479" name="土木費該当値テキスト"/>
        <xdr:cNvSpPr txBox="1"/>
      </xdr:nvSpPr>
      <xdr:spPr>
        <a:xfrm>
          <a:off x="10528300" y="1604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91,680</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58725</xdr:rowOff>
    </xdr:from>
    <xdr:to>
      <xdr:col>14</xdr:col>
      <xdr:colOff>79375</xdr:colOff>
      <xdr:row>94</xdr:row>
      <xdr:rowOff>160325</xdr:rowOff>
    </xdr:to>
    <xdr:sp macro="" textlink="">
      <xdr:nvSpPr>
        <xdr:cNvPr id="480" name="円/楕円 479"/>
        <xdr:cNvSpPr/>
      </xdr:nvSpPr>
      <xdr:spPr>
        <a:xfrm>
          <a:off x="9588500" y="1617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5402</xdr:rowOff>
    </xdr:from>
    <xdr:ext cx="534377" cy="259045"/>
    <xdr:sp macro="" textlink="">
      <xdr:nvSpPr>
        <xdr:cNvPr id="481" name="テキスト ボックス 480"/>
        <xdr:cNvSpPr txBox="1"/>
      </xdr:nvSpPr>
      <xdr:spPr>
        <a:xfrm>
          <a:off x="9372111" y="1595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93,168</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76509</xdr:rowOff>
    </xdr:from>
    <xdr:to>
      <xdr:col>12</xdr:col>
      <xdr:colOff>561975</xdr:colOff>
      <xdr:row>95</xdr:row>
      <xdr:rowOff>6659</xdr:rowOff>
    </xdr:to>
    <xdr:sp macro="" textlink="">
      <xdr:nvSpPr>
        <xdr:cNvPr id="482" name="円/楕円 481"/>
        <xdr:cNvSpPr/>
      </xdr:nvSpPr>
      <xdr:spPr>
        <a:xfrm>
          <a:off x="8699500" y="16192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93</xdr:row>
      <xdr:rowOff>23186</xdr:rowOff>
    </xdr:from>
    <xdr:ext cx="534377" cy="259045"/>
    <xdr:sp macro="" textlink="">
      <xdr:nvSpPr>
        <xdr:cNvPr id="483" name="テキスト ボックス 482"/>
        <xdr:cNvSpPr txBox="1"/>
      </xdr:nvSpPr>
      <xdr:spPr>
        <a:xfrm>
          <a:off x="8483111" y="15968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91,301</a:t>
          </a:r>
          <a:endParaRPr kumimoji="1" lang="ja-JP" altLang="en-US" sz="1000" b="1">
            <a:solidFill>
              <a:srgbClr val="FF0000"/>
            </a:solidFill>
            <a:latin typeface="ＭＳ Ｐゴシック"/>
          </a:endParaRPr>
        </a:p>
      </xdr:txBody>
    </xdr:sp>
    <xdr:clientData/>
  </xdr:oneCellAnchor>
  <xdr:twoCellAnchor>
    <xdr:from>
      <xdr:col>11</xdr:col>
      <xdr:colOff>257175</xdr:colOff>
      <xdr:row>94</xdr:row>
      <xdr:rowOff>101769</xdr:rowOff>
    </xdr:from>
    <xdr:to>
      <xdr:col>11</xdr:col>
      <xdr:colOff>358775</xdr:colOff>
      <xdr:row>95</xdr:row>
      <xdr:rowOff>31919</xdr:rowOff>
    </xdr:to>
    <xdr:sp macro="" textlink="">
      <xdr:nvSpPr>
        <xdr:cNvPr id="484" name="円/楕円 483"/>
        <xdr:cNvSpPr/>
      </xdr:nvSpPr>
      <xdr:spPr>
        <a:xfrm>
          <a:off x="7810500" y="1621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48446</xdr:rowOff>
    </xdr:from>
    <xdr:ext cx="534377" cy="259045"/>
    <xdr:sp macro="" textlink="">
      <xdr:nvSpPr>
        <xdr:cNvPr id="485" name="テキスト ボックス 484"/>
        <xdr:cNvSpPr txBox="1"/>
      </xdr:nvSpPr>
      <xdr:spPr>
        <a:xfrm>
          <a:off x="7594111" y="159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88,649</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84395</xdr:rowOff>
    </xdr:from>
    <xdr:to>
      <xdr:col>10</xdr:col>
      <xdr:colOff>155575</xdr:colOff>
      <xdr:row>96</xdr:row>
      <xdr:rowOff>14545</xdr:rowOff>
    </xdr:to>
    <xdr:sp macro="" textlink="">
      <xdr:nvSpPr>
        <xdr:cNvPr id="486" name="円/楕円 485"/>
        <xdr:cNvSpPr/>
      </xdr:nvSpPr>
      <xdr:spPr>
        <a:xfrm>
          <a:off x="6921500" y="16372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31072</xdr:rowOff>
    </xdr:from>
    <xdr:ext cx="534377" cy="259045"/>
    <xdr:sp macro="" textlink="">
      <xdr:nvSpPr>
        <xdr:cNvPr id="487" name="テキスト ボックス 486"/>
        <xdr:cNvSpPr txBox="1"/>
      </xdr:nvSpPr>
      <xdr:spPr>
        <a:xfrm>
          <a:off x="6705111" y="161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72,473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18/128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18,662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8" name="直線コネクタ 497"/>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9" name="テキスト ボックス 498"/>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501" name="テキスト ボックス 500"/>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502" name="直線コネクタ 501"/>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503" name="テキスト ボックス 502"/>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6" name="直線コネクタ 505"/>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54627</xdr:rowOff>
    </xdr:from>
    <xdr:ext cx="531299" cy="259045"/>
    <xdr:sp macro="" textlink="">
      <xdr:nvSpPr>
        <xdr:cNvPr id="507" name="テキスト ボックス 506"/>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8" name="直線コネクタ 50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9" name="テキスト ボックス 50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10" name="直線コネクタ 509"/>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11" name="テキスト ボックス 510"/>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152845</xdr:rowOff>
    </xdr:from>
    <xdr:to>
      <xdr:col>23</xdr:col>
      <xdr:colOff>516889</xdr:colOff>
      <xdr:row>38</xdr:row>
      <xdr:rowOff>170247</xdr:rowOff>
    </xdr:to>
    <xdr:cxnSp macro="">
      <xdr:nvCxnSpPr>
        <xdr:cNvPr id="515" name="直線コネクタ 514"/>
        <xdr:cNvCxnSpPr/>
      </xdr:nvCxnSpPr>
      <xdr:spPr>
        <a:xfrm flipV="1">
          <a:off x="16317595" y="5296345"/>
          <a:ext cx="1269" cy="138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2624</xdr:rowOff>
    </xdr:from>
    <xdr:ext cx="469744" cy="259045"/>
    <xdr:sp macro="" textlink="">
      <xdr:nvSpPr>
        <xdr:cNvPr id="516" name="消防費最小値テキスト"/>
        <xdr:cNvSpPr txBox="1"/>
      </xdr:nvSpPr>
      <xdr:spPr>
        <a:xfrm>
          <a:off x="16370300" y="6689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9,862</a:t>
          </a:r>
          <a:endParaRPr kumimoji="1" lang="ja-JP" altLang="en-US" sz="1000" b="1">
            <a:latin typeface="ＭＳ Ｐゴシック"/>
          </a:endParaRPr>
        </a:p>
      </xdr:txBody>
    </xdr:sp>
    <xdr:clientData/>
  </xdr:oneCellAnchor>
  <xdr:twoCellAnchor>
    <xdr:from>
      <xdr:col>23</xdr:col>
      <xdr:colOff>428625</xdr:colOff>
      <xdr:row>38</xdr:row>
      <xdr:rowOff>170247</xdr:rowOff>
    </xdr:from>
    <xdr:to>
      <xdr:col>23</xdr:col>
      <xdr:colOff>606425</xdr:colOff>
      <xdr:row>38</xdr:row>
      <xdr:rowOff>170247</xdr:rowOff>
    </xdr:to>
    <xdr:cxnSp macro="">
      <xdr:nvCxnSpPr>
        <xdr:cNvPr id="517" name="直線コネクタ 516"/>
        <xdr:cNvCxnSpPr/>
      </xdr:nvCxnSpPr>
      <xdr:spPr>
        <a:xfrm>
          <a:off x="16230600" y="668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99522</xdr:rowOff>
    </xdr:from>
    <xdr:ext cx="599010" cy="259045"/>
    <xdr:sp macro="" textlink="">
      <xdr:nvSpPr>
        <xdr:cNvPr id="518" name="消防費最大値テキスト"/>
        <xdr:cNvSpPr txBox="1"/>
      </xdr:nvSpPr>
      <xdr:spPr>
        <a:xfrm>
          <a:off x="16370300" y="507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107,080</a:t>
          </a:r>
          <a:endParaRPr kumimoji="1" lang="ja-JP" altLang="en-US" sz="1000" b="1">
            <a:latin typeface="ＭＳ Ｐゴシック"/>
          </a:endParaRPr>
        </a:p>
      </xdr:txBody>
    </xdr:sp>
    <xdr:clientData/>
  </xdr:oneCellAnchor>
  <xdr:twoCellAnchor>
    <xdr:from>
      <xdr:col>23</xdr:col>
      <xdr:colOff>428625</xdr:colOff>
      <xdr:row>30</xdr:row>
      <xdr:rowOff>152845</xdr:rowOff>
    </xdr:from>
    <xdr:to>
      <xdr:col>23</xdr:col>
      <xdr:colOff>606425</xdr:colOff>
      <xdr:row>30</xdr:row>
      <xdr:rowOff>152845</xdr:rowOff>
    </xdr:to>
    <xdr:cxnSp macro="">
      <xdr:nvCxnSpPr>
        <xdr:cNvPr id="519" name="直線コネクタ 518"/>
        <xdr:cNvCxnSpPr/>
      </xdr:nvCxnSpPr>
      <xdr:spPr>
        <a:xfrm>
          <a:off x="16230600" y="529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43802</xdr:rowOff>
    </xdr:from>
    <xdr:to>
      <xdr:col>23</xdr:col>
      <xdr:colOff>517525</xdr:colOff>
      <xdr:row>37</xdr:row>
      <xdr:rowOff>14541</xdr:rowOff>
    </xdr:to>
    <xdr:cxnSp macro="">
      <xdr:nvCxnSpPr>
        <xdr:cNvPr id="520" name="直線コネクタ 519"/>
        <xdr:cNvCxnSpPr/>
      </xdr:nvCxnSpPr>
      <xdr:spPr>
        <a:xfrm>
          <a:off x="15481300" y="5873102"/>
          <a:ext cx="838200" cy="48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66641</xdr:rowOff>
    </xdr:from>
    <xdr:ext cx="534377" cy="259045"/>
    <xdr:sp macro="" textlink="">
      <xdr:nvSpPr>
        <xdr:cNvPr id="521" name="消防費平均値テキスト"/>
        <xdr:cNvSpPr txBox="1"/>
      </xdr:nvSpPr>
      <xdr:spPr>
        <a:xfrm>
          <a:off x="16370300" y="641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24,048</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88214</xdr:rowOff>
    </xdr:from>
    <xdr:to>
      <xdr:col>23</xdr:col>
      <xdr:colOff>568325</xdr:colOff>
      <xdr:row>38</xdr:row>
      <xdr:rowOff>18365</xdr:rowOff>
    </xdr:to>
    <xdr:sp macro="" textlink="">
      <xdr:nvSpPr>
        <xdr:cNvPr id="522" name="フローチャート : 判断 521"/>
        <xdr:cNvSpPr/>
      </xdr:nvSpPr>
      <xdr:spPr>
        <a:xfrm>
          <a:off x="16268700" y="64318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43802</xdr:rowOff>
    </xdr:from>
    <xdr:to>
      <xdr:col>22</xdr:col>
      <xdr:colOff>365125</xdr:colOff>
      <xdr:row>34</xdr:row>
      <xdr:rowOff>165203</xdr:rowOff>
    </xdr:to>
    <xdr:cxnSp macro="">
      <xdr:nvCxnSpPr>
        <xdr:cNvPr id="523" name="直線コネクタ 522"/>
        <xdr:cNvCxnSpPr/>
      </xdr:nvCxnSpPr>
      <xdr:spPr>
        <a:xfrm flipV="1">
          <a:off x="14592300" y="5873102"/>
          <a:ext cx="889000" cy="12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80870</xdr:rowOff>
    </xdr:from>
    <xdr:to>
      <xdr:col>22</xdr:col>
      <xdr:colOff>415925</xdr:colOff>
      <xdr:row>38</xdr:row>
      <xdr:rowOff>11020</xdr:rowOff>
    </xdr:to>
    <xdr:sp macro="" textlink="">
      <xdr:nvSpPr>
        <xdr:cNvPr id="524" name="フローチャート : 判断 523"/>
        <xdr:cNvSpPr/>
      </xdr:nvSpPr>
      <xdr:spPr>
        <a:xfrm>
          <a:off x="15430500" y="64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2147</xdr:rowOff>
    </xdr:from>
    <xdr:ext cx="534377" cy="259045"/>
    <xdr:sp macro="" textlink="">
      <xdr:nvSpPr>
        <xdr:cNvPr id="525" name="テキスト ボックス 524"/>
        <xdr:cNvSpPr txBox="1"/>
      </xdr:nvSpPr>
      <xdr:spPr>
        <a:xfrm>
          <a:off x="15214111" y="651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24,562</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165203</xdr:rowOff>
    </xdr:from>
    <xdr:to>
      <xdr:col>21</xdr:col>
      <xdr:colOff>161925</xdr:colOff>
      <xdr:row>35</xdr:row>
      <xdr:rowOff>136199</xdr:rowOff>
    </xdr:to>
    <xdr:cxnSp macro="">
      <xdr:nvCxnSpPr>
        <xdr:cNvPr id="526" name="直線コネクタ 525"/>
        <xdr:cNvCxnSpPr/>
      </xdr:nvCxnSpPr>
      <xdr:spPr>
        <a:xfrm flipV="1">
          <a:off x="13703300" y="5994503"/>
          <a:ext cx="889000" cy="14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75684</xdr:rowOff>
    </xdr:from>
    <xdr:to>
      <xdr:col>21</xdr:col>
      <xdr:colOff>212725</xdr:colOff>
      <xdr:row>38</xdr:row>
      <xdr:rowOff>5834</xdr:rowOff>
    </xdr:to>
    <xdr:sp macro="" textlink="">
      <xdr:nvSpPr>
        <xdr:cNvPr id="527" name="フローチャート : 判断 526"/>
        <xdr:cNvSpPr/>
      </xdr:nvSpPr>
      <xdr:spPr>
        <a:xfrm>
          <a:off x="14541500" y="641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168411</xdr:rowOff>
    </xdr:from>
    <xdr:ext cx="534377" cy="259045"/>
    <xdr:sp macro="" textlink="">
      <xdr:nvSpPr>
        <xdr:cNvPr id="528" name="テキスト ボックス 527"/>
        <xdr:cNvSpPr txBox="1"/>
      </xdr:nvSpPr>
      <xdr:spPr>
        <a:xfrm>
          <a:off x="14325111" y="651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24,925</a:t>
          </a:r>
          <a:endParaRPr kumimoji="1" lang="ja-JP" altLang="en-US" sz="1000" b="1">
            <a:solidFill>
              <a:srgbClr val="000080"/>
            </a:solidFill>
            <a:latin typeface="ＭＳ Ｐゴシック"/>
          </a:endParaRPr>
        </a:p>
      </xdr:txBody>
    </xdr:sp>
    <xdr:clientData/>
  </xdr:oneCellAnchor>
  <xdr:twoCellAnchor>
    <xdr:from>
      <xdr:col>18</xdr:col>
      <xdr:colOff>441325</xdr:colOff>
      <xdr:row>35</xdr:row>
      <xdr:rowOff>136199</xdr:rowOff>
    </xdr:from>
    <xdr:to>
      <xdr:col>19</xdr:col>
      <xdr:colOff>644525</xdr:colOff>
      <xdr:row>36</xdr:row>
      <xdr:rowOff>147901</xdr:rowOff>
    </xdr:to>
    <xdr:cxnSp macro="">
      <xdr:nvCxnSpPr>
        <xdr:cNvPr id="529" name="直線コネクタ 528"/>
        <xdr:cNvCxnSpPr/>
      </xdr:nvCxnSpPr>
      <xdr:spPr>
        <a:xfrm flipV="1">
          <a:off x="12814300" y="6136949"/>
          <a:ext cx="889000" cy="18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88243</xdr:rowOff>
    </xdr:from>
    <xdr:to>
      <xdr:col>20</xdr:col>
      <xdr:colOff>9525</xdr:colOff>
      <xdr:row>38</xdr:row>
      <xdr:rowOff>18393</xdr:rowOff>
    </xdr:to>
    <xdr:sp macro="" textlink="">
      <xdr:nvSpPr>
        <xdr:cNvPr id="530" name="フローチャート : 判断 529"/>
        <xdr:cNvSpPr/>
      </xdr:nvSpPr>
      <xdr:spPr>
        <a:xfrm>
          <a:off x="13652500" y="643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9520</xdr:rowOff>
    </xdr:from>
    <xdr:ext cx="534377" cy="259045"/>
    <xdr:sp macro="" textlink="">
      <xdr:nvSpPr>
        <xdr:cNvPr id="531" name="テキスト ボックス 530"/>
        <xdr:cNvSpPr txBox="1"/>
      </xdr:nvSpPr>
      <xdr:spPr>
        <a:xfrm>
          <a:off x="13436111" y="652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24,046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118861</xdr:rowOff>
    </xdr:from>
    <xdr:to>
      <xdr:col>18</xdr:col>
      <xdr:colOff>492125</xdr:colOff>
      <xdr:row>38</xdr:row>
      <xdr:rowOff>49011</xdr:rowOff>
    </xdr:to>
    <xdr:sp macro="" textlink="">
      <xdr:nvSpPr>
        <xdr:cNvPr id="532" name="フローチャート : 判断 531"/>
        <xdr:cNvSpPr/>
      </xdr:nvSpPr>
      <xdr:spPr>
        <a:xfrm>
          <a:off x="12763500" y="646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40138</xdr:rowOff>
    </xdr:from>
    <xdr:ext cx="534377" cy="259045"/>
    <xdr:sp macro="" textlink="">
      <xdr:nvSpPr>
        <xdr:cNvPr id="533" name="テキスト ボックス 532"/>
        <xdr:cNvSpPr txBox="1"/>
      </xdr:nvSpPr>
      <xdr:spPr>
        <a:xfrm>
          <a:off x="12547111" y="6555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21,903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135191</xdr:rowOff>
    </xdr:from>
    <xdr:to>
      <xdr:col>23</xdr:col>
      <xdr:colOff>568325</xdr:colOff>
      <xdr:row>37</xdr:row>
      <xdr:rowOff>65341</xdr:rowOff>
    </xdr:to>
    <xdr:sp macro="" textlink="">
      <xdr:nvSpPr>
        <xdr:cNvPr id="539" name="円/楕円 538"/>
        <xdr:cNvSpPr/>
      </xdr:nvSpPr>
      <xdr:spPr>
        <a:xfrm>
          <a:off x="16268700" y="6307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158068</xdr:rowOff>
    </xdr:from>
    <xdr:ext cx="534377" cy="259045"/>
    <xdr:sp macro="" textlink="">
      <xdr:nvSpPr>
        <xdr:cNvPr id="540" name="消防費該当値テキスト"/>
        <xdr:cNvSpPr txBox="1"/>
      </xdr:nvSpPr>
      <xdr:spPr>
        <a:xfrm>
          <a:off x="16370300" y="615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32,760</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164452</xdr:rowOff>
    </xdr:from>
    <xdr:to>
      <xdr:col>22</xdr:col>
      <xdr:colOff>415925</xdr:colOff>
      <xdr:row>34</xdr:row>
      <xdr:rowOff>94602</xdr:rowOff>
    </xdr:to>
    <xdr:sp macro="" textlink="">
      <xdr:nvSpPr>
        <xdr:cNvPr id="541" name="円/楕円 540"/>
        <xdr:cNvSpPr/>
      </xdr:nvSpPr>
      <xdr:spPr>
        <a:xfrm>
          <a:off x="15430500" y="58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111129</xdr:rowOff>
    </xdr:from>
    <xdr:ext cx="534377" cy="259045"/>
    <xdr:sp macro="" textlink="">
      <xdr:nvSpPr>
        <xdr:cNvPr id="542" name="テキスト ボックス 541"/>
        <xdr:cNvSpPr txBox="1"/>
      </xdr:nvSpPr>
      <xdr:spPr>
        <a:xfrm>
          <a:off x="15214111" y="55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66,712</a:t>
          </a:r>
          <a:endParaRPr kumimoji="1" lang="ja-JP" altLang="en-US" sz="1000" b="1">
            <a:solidFill>
              <a:srgbClr val="FF0000"/>
            </a:solidFill>
            <a:latin typeface="ＭＳ Ｐゴシック"/>
          </a:endParaRPr>
        </a:p>
      </xdr:txBody>
    </xdr:sp>
    <xdr:clientData/>
  </xdr:oneCellAnchor>
  <xdr:twoCellAnchor>
    <xdr:from>
      <xdr:col>21</xdr:col>
      <xdr:colOff>111125</xdr:colOff>
      <xdr:row>34</xdr:row>
      <xdr:rowOff>114403</xdr:rowOff>
    </xdr:from>
    <xdr:to>
      <xdr:col>21</xdr:col>
      <xdr:colOff>212725</xdr:colOff>
      <xdr:row>35</xdr:row>
      <xdr:rowOff>44553</xdr:rowOff>
    </xdr:to>
    <xdr:sp macro="" textlink="">
      <xdr:nvSpPr>
        <xdr:cNvPr id="543" name="円/楕円 542"/>
        <xdr:cNvSpPr/>
      </xdr:nvSpPr>
      <xdr:spPr>
        <a:xfrm>
          <a:off x="14541500" y="594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33</xdr:row>
      <xdr:rowOff>61080</xdr:rowOff>
    </xdr:from>
    <xdr:ext cx="534377" cy="259045"/>
    <xdr:sp macro="" textlink="">
      <xdr:nvSpPr>
        <xdr:cNvPr id="544" name="テキスト ボックス 543"/>
        <xdr:cNvSpPr txBox="1"/>
      </xdr:nvSpPr>
      <xdr:spPr>
        <a:xfrm>
          <a:off x="14325111" y="57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58,215</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85399</xdr:rowOff>
    </xdr:from>
    <xdr:to>
      <xdr:col>20</xdr:col>
      <xdr:colOff>9525</xdr:colOff>
      <xdr:row>36</xdr:row>
      <xdr:rowOff>15549</xdr:rowOff>
    </xdr:to>
    <xdr:sp macro="" textlink="">
      <xdr:nvSpPr>
        <xdr:cNvPr id="545" name="円/楕円 544"/>
        <xdr:cNvSpPr/>
      </xdr:nvSpPr>
      <xdr:spPr>
        <a:xfrm>
          <a:off x="13652500" y="608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32076</xdr:rowOff>
    </xdr:from>
    <xdr:ext cx="534377" cy="259045"/>
    <xdr:sp macro="" textlink="">
      <xdr:nvSpPr>
        <xdr:cNvPr id="546" name="テキスト ボックス 545"/>
        <xdr:cNvSpPr txBox="1"/>
      </xdr:nvSpPr>
      <xdr:spPr>
        <a:xfrm>
          <a:off x="13436111" y="586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48,245</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97101</xdr:rowOff>
    </xdr:from>
    <xdr:to>
      <xdr:col>18</xdr:col>
      <xdr:colOff>492125</xdr:colOff>
      <xdr:row>37</xdr:row>
      <xdr:rowOff>27251</xdr:rowOff>
    </xdr:to>
    <xdr:sp macro="" textlink="">
      <xdr:nvSpPr>
        <xdr:cNvPr id="547" name="円/楕円 546"/>
        <xdr:cNvSpPr/>
      </xdr:nvSpPr>
      <xdr:spPr>
        <a:xfrm>
          <a:off x="12763500" y="626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43778</xdr:rowOff>
    </xdr:from>
    <xdr:ext cx="534377" cy="259045"/>
    <xdr:sp macro="" textlink="">
      <xdr:nvSpPr>
        <xdr:cNvPr id="548" name="テキスト ボックス 547"/>
        <xdr:cNvSpPr txBox="1"/>
      </xdr:nvSpPr>
      <xdr:spPr>
        <a:xfrm>
          <a:off x="12547111" y="604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35,426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51,787</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128758</xdr:rowOff>
    </xdr:from>
    <xdr:to>
      <xdr:col>23</xdr:col>
      <xdr:colOff>516889</xdr:colOff>
      <xdr:row>58</xdr:row>
      <xdr:rowOff>88562</xdr:rowOff>
    </xdr:to>
    <xdr:cxnSp macro="">
      <xdr:nvCxnSpPr>
        <xdr:cNvPr id="572" name="直線コネクタ 571"/>
        <xdr:cNvCxnSpPr/>
      </xdr:nvCxnSpPr>
      <xdr:spPr>
        <a:xfrm flipV="1">
          <a:off x="16317595" y="8529808"/>
          <a:ext cx="1269" cy="1502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92389</xdr:rowOff>
    </xdr:from>
    <xdr:ext cx="534377" cy="259045"/>
    <xdr:sp macro="" textlink="">
      <xdr:nvSpPr>
        <xdr:cNvPr id="573" name="教育費最小値テキスト"/>
        <xdr:cNvSpPr txBox="1"/>
      </xdr:nvSpPr>
      <xdr:spPr>
        <a:xfrm>
          <a:off x="16370300" y="1003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16,711</a:t>
          </a:r>
          <a:endParaRPr kumimoji="1" lang="ja-JP" altLang="en-US" sz="1000" b="1">
            <a:latin typeface="ＭＳ Ｐゴシック"/>
          </a:endParaRPr>
        </a:p>
      </xdr:txBody>
    </xdr:sp>
    <xdr:clientData/>
  </xdr:oneCellAnchor>
  <xdr:twoCellAnchor>
    <xdr:from>
      <xdr:col>23</xdr:col>
      <xdr:colOff>428625</xdr:colOff>
      <xdr:row>58</xdr:row>
      <xdr:rowOff>88562</xdr:rowOff>
    </xdr:from>
    <xdr:to>
      <xdr:col>23</xdr:col>
      <xdr:colOff>606425</xdr:colOff>
      <xdr:row>58</xdr:row>
      <xdr:rowOff>88562</xdr:rowOff>
    </xdr:to>
    <xdr:cxnSp macro="">
      <xdr:nvCxnSpPr>
        <xdr:cNvPr id="574" name="直線コネクタ 573"/>
        <xdr:cNvCxnSpPr/>
      </xdr:nvCxnSpPr>
      <xdr:spPr>
        <a:xfrm>
          <a:off x="16230600" y="1003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75435</xdr:rowOff>
    </xdr:from>
    <xdr:ext cx="599010" cy="259045"/>
    <xdr:sp macro="" textlink="">
      <xdr:nvSpPr>
        <xdr:cNvPr id="575" name="教育費最大値テキスト"/>
        <xdr:cNvSpPr txBox="1"/>
      </xdr:nvSpPr>
      <xdr:spPr>
        <a:xfrm>
          <a:off x="16370300" y="830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213,936</a:t>
          </a:r>
          <a:endParaRPr kumimoji="1" lang="ja-JP" altLang="en-US" sz="1000" b="1">
            <a:latin typeface="ＭＳ Ｐゴシック"/>
          </a:endParaRPr>
        </a:p>
      </xdr:txBody>
    </xdr:sp>
    <xdr:clientData/>
  </xdr:oneCellAnchor>
  <xdr:twoCellAnchor>
    <xdr:from>
      <xdr:col>23</xdr:col>
      <xdr:colOff>428625</xdr:colOff>
      <xdr:row>49</xdr:row>
      <xdr:rowOff>128758</xdr:rowOff>
    </xdr:from>
    <xdr:to>
      <xdr:col>23</xdr:col>
      <xdr:colOff>606425</xdr:colOff>
      <xdr:row>49</xdr:row>
      <xdr:rowOff>128758</xdr:rowOff>
    </xdr:to>
    <xdr:cxnSp macro="">
      <xdr:nvCxnSpPr>
        <xdr:cNvPr id="576" name="直線コネクタ 575"/>
        <xdr:cNvCxnSpPr/>
      </xdr:nvCxnSpPr>
      <xdr:spPr>
        <a:xfrm>
          <a:off x="16230600" y="852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153020</xdr:rowOff>
    </xdr:from>
    <xdr:to>
      <xdr:col>23</xdr:col>
      <xdr:colOff>517525</xdr:colOff>
      <xdr:row>54</xdr:row>
      <xdr:rowOff>148524</xdr:rowOff>
    </xdr:to>
    <xdr:cxnSp macro="">
      <xdr:nvCxnSpPr>
        <xdr:cNvPr id="577" name="直線コネクタ 576"/>
        <xdr:cNvCxnSpPr/>
      </xdr:nvCxnSpPr>
      <xdr:spPr>
        <a:xfrm>
          <a:off x="15481300" y="9239870"/>
          <a:ext cx="8382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29440</xdr:rowOff>
    </xdr:from>
    <xdr:ext cx="534377" cy="259045"/>
    <xdr:sp macro="" textlink="">
      <xdr:nvSpPr>
        <xdr:cNvPr id="578" name="教育費平均値テキスト"/>
        <xdr:cNvSpPr txBox="1"/>
      </xdr:nvSpPr>
      <xdr:spPr>
        <a:xfrm>
          <a:off x="16370300" y="9630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59,972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51013</xdr:rowOff>
    </xdr:from>
    <xdr:to>
      <xdr:col>23</xdr:col>
      <xdr:colOff>568325</xdr:colOff>
      <xdr:row>56</xdr:row>
      <xdr:rowOff>152613</xdr:rowOff>
    </xdr:to>
    <xdr:sp macro="" textlink="">
      <xdr:nvSpPr>
        <xdr:cNvPr id="579" name="フローチャート : 判断 578"/>
        <xdr:cNvSpPr/>
      </xdr:nvSpPr>
      <xdr:spPr>
        <a:xfrm>
          <a:off x="162687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53</xdr:row>
      <xdr:rowOff>153020</xdr:rowOff>
    </xdr:from>
    <xdr:to>
      <xdr:col>22</xdr:col>
      <xdr:colOff>365125</xdr:colOff>
      <xdr:row>56</xdr:row>
      <xdr:rowOff>165265</xdr:rowOff>
    </xdr:to>
    <xdr:cxnSp macro="">
      <xdr:nvCxnSpPr>
        <xdr:cNvPr id="580" name="直線コネクタ 579"/>
        <xdr:cNvCxnSpPr/>
      </xdr:nvCxnSpPr>
      <xdr:spPr>
        <a:xfrm flipV="1">
          <a:off x="14592300" y="9239870"/>
          <a:ext cx="889000" cy="5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49292</xdr:rowOff>
    </xdr:from>
    <xdr:to>
      <xdr:col>22</xdr:col>
      <xdr:colOff>415925</xdr:colOff>
      <xdr:row>56</xdr:row>
      <xdr:rowOff>150892</xdr:rowOff>
    </xdr:to>
    <xdr:sp macro="" textlink="">
      <xdr:nvSpPr>
        <xdr:cNvPr id="581" name="フローチャート : 判断 580"/>
        <xdr:cNvSpPr/>
      </xdr:nvSpPr>
      <xdr:spPr>
        <a:xfrm>
          <a:off x="15430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142019</xdr:rowOff>
    </xdr:from>
    <xdr:ext cx="534377" cy="259045"/>
    <xdr:sp macro="" textlink="">
      <xdr:nvSpPr>
        <xdr:cNvPr id="582" name="テキスト ボックス 581"/>
        <xdr:cNvSpPr txBox="1"/>
      </xdr:nvSpPr>
      <xdr:spPr>
        <a:xfrm>
          <a:off x="15214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60,198</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165265</xdr:rowOff>
    </xdr:from>
    <xdr:to>
      <xdr:col>21</xdr:col>
      <xdr:colOff>161925</xdr:colOff>
      <xdr:row>57</xdr:row>
      <xdr:rowOff>26749</xdr:rowOff>
    </xdr:to>
    <xdr:cxnSp macro="">
      <xdr:nvCxnSpPr>
        <xdr:cNvPr id="583" name="直線コネクタ 582"/>
        <xdr:cNvCxnSpPr/>
      </xdr:nvCxnSpPr>
      <xdr:spPr>
        <a:xfrm flipV="1">
          <a:off x="13703300" y="9766465"/>
          <a:ext cx="889000" cy="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45283</xdr:rowOff>
    </xdr:from>
    <xdr:to>
      <xdr:col>21</xdr:col>
      <xdr:colOff>212725</xdr:colOff>
      <xdr:row>56</xdr:row>
      <xdr:rowOff>146883</xdr:rowOff>
    </xdr:to>
    <xdr:sp macro="" textlink="">
      <xdr:nvSpPr>
        <xdr:cNvPr id="584" name="フローチャート : 判断 583"/>
        <xdr:cNvSpPr/>
      </xdr:nvSpPr>
      <xdr:spPr>
        <a:xfrm>
          <a:off x="14541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163410</xdr:rowOff>
    </xdr:from>
    <xdr:ext cx="534377" cy="259045"/>
    <xdr:sp macro="" textlink="">
      <xdr:nvSpPr>
        <xdr:cNvPr id="585" name="テキスト ボックス 584"/>
        <xdr:cNvSpPr txBox="1"/>
      </xdr:nvSpPr>
      <xdr:spPr>
        <a:xfrm>
          <a:off x="14325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60,724</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79868</xdr:rowOff>
    </xdr:from>
    <xdr:to>
      <xdr:col>19</xdr:col>
      <xdr:colOff>644525</xdr:colOff>
      <xdr:row>57</xdr:row>
      <xdr:rowOff>26749</xdr:rowOff>
    </xdr:to>
    <xdr:cxnSp macro="">
      <xdr:nvCxnSpPr>
        <xdr:cNvPr id="586" name="直線コネクタ 585"/>
        <xdr:cNvCxnSpPr/>
      </xdr:nvCxnSpPr>
      <xdr:spPr>
        <a:xfrm>
          <a:off x="12814300" y="9681068"/>
          <a:ext cx="889000" cy="11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85783</xdr:rowOff>
    </xdr:from>
    <xdr:to>
      <xdr:col>20</xdr:col>
      <xdr:colOff>9525</xdr:colOff>
      <xdr:row>57</xdr:row>
      <xdr:rowOff>15933</xdr:rowOff>
    </xdr:to>
    <xdr:sp macro="" textlink="">
      <xdr:nvSpPr>
        <xdr:cNvPr id="587" name="フローチャート : 判断 586"/>
        <xdr:cNvSpPr/>
      </xdr:nvSpPr>
      <xdr:spPr>
        <a:xfrm>
          <a:off x="13652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32460</xdr:rowOff>
    </xdr:from>
    <xdr:ext cx="534377" cy="259045"/>
    <xdr:sp macro="" textlink="">
      <xdr:nvSpPr>
        <xdr:cNvPr id="588" name="テキスト ボックス 587"/>
        <xdr:cNvSpPr txBox="1"/>
      </xdr:nvSpPr>
      <xdr:spPr>
        <a:xfrm>
          <a:off x="13436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99392</xdr:rowOff>
    </xdr:from>
    <xdr:to>
      <xdr:col>18</xdr:col>
      <xdr:colOff>492125</xdr:colOff>
      <xdr:row>57</xdr:row>
      <xdr:rowOff>29542</xdr:rowOff>
    </xdr:to>
    <xdr:sp macro="" textlink="">
      <xdr:nvSpPr>
        <xdr:cNvPr id="589" name="フローチャート : 判断 588"/>
        <xdr:cNvSpPr/>
      </xdr:nvSpPr>
      <xdr:spPr>
        <a:xfrm>
          <a:off x="12763500" y="97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20669</xdr:rowOff>
    </xdr:from>
    <xdr:ext cx="534377" cy="259045"/>
    <xdr:sp macro="" textlink="">
      <xdr:nvSpPr>
        <xdr:cNvPr id="590" name="テキスト ボックス 589"/>
        <xdr:cNvSpPr txBox="1"/>
      </xdr:nvSpPr>
      <xdr:spPr>
        <a:xfrm>
          <a:off x="12547111" y="97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53,623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97724</xdr:rowOff>
    </xdr:from>
    <xdr:to>
      <xdr:col>23</xdr:col>
      <xdr:colOff>568325</xdr:colOff>
      <xdr:row>55</xdr:row>
      <xdr:rowOff>27874</xdr:rowOff>
    </xdr:to>
    <xdr:sp macro="" textlink="">
      <xdr:nvSpPr>
        <xdr:cNvPr id="596" name="円/楕円 595"/>
        <xdr:cNvSpPr/>
      </xdr:nvSpPr>
      <xdr:spPr>
        <a:xfrm>
          <a:off x="16268700" y="93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120601</xdr:rowOff>
    </xdr:from>
    <xdr:ext cx="534377" cy="259045"/>
    <xdr:sp macro="" textlink="">
      <xdr:nvSpPr>
        <xdr:cNvPr id="597" name="教育費該当値テキスト"/>
        <xdr:cNvSpPr txBox="1"/>
      </xdr:nvSpPr>
      <xdr:spPr>
        <a:xfrm>
          <a:off x="16370300" y="92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98,842</a:t>
          </a:r>
          <a:endParaRPr kumimoji="1" lang="ja-JP" altLang="en-US" sz="1000" b="1">
            <a:solidFill>
              <a:srgbClr val="FF0000"/>
            </a:solidFill>
            <a:latin typeface="ＭＳ Ｐゴシック"/>
          </a:endParaRPr>
        </a:p>
      </xdr:txBody>
    </xdr:sp>
    <xdr:clientData/>
  </xdr:oneCellAnchor>
  <xdr:twoCellAnchor>
    <xdr:from>
      <xdr:col>22</xdr:col>
      <xdr:colOff>314325</xdr:colOff>
      <xdr:row>53</xdr:row>
      <xdr:rowOff>102220</xdr:rowOff>
    </xdr:from>
    <xdr:to>
      <xdr:col>22</xdr:col>
      <xdr:colOff>415925</xdr:colOff>
      <xdr:row>54</xdr:row>
      <xdr:rowOff>32370</xdr:rowOff>
    </xdr:to>
    <xdr:sp macro="" textlink="">
      <xdr:nvSpPr>
        <xdr:cNvPr id="598" name="円/楕円 597"/>
        <xdr:cNvSpPr/>
      </xdr:nvSpPr>
      <xdr:spPr>
        <a:xfrm>
          <a:off x="15430500" y="91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52</xdr:row>
      <xdr:rowOff>48897</xdr:rowOff>
    </xdr:from>
    <xdr:ext cx="599010" cy="259045"/>
    <xdr:sp macro="" textlink="">
      <xdr:nvSpPr>
        <xdr:cNvPr id="599" name="テキスト ボックス 598"/>
        <xdr:cNvSpPr txBox="1"/>
      </xdr:nvSpPr>
      <xdr:spPr>
        <a:xfrm>
          <a:off x="15181794" y="89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120,752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114465</xdr:rowOff>
    </xdr:from>
    <xdr:to>
      <xdr:col>21</xdr:col>
      <xdr:colOff>212725</xdr:colOff>
      <xdr:row>57</xdr:row>
      <xdr:rowOff>44615</xdr:rowOff>
    </xdr:to>
    <xdr:sp macro="" textlink="">
      <xdr:nvSpPr>
        <xdr:cNvPr id="600" name="円/楕円 599"/>
        <xdr:cNvSpPr/>
      </xdr:nvSpPr>
      <xdr:spPr>
        <a:xfrm>
          <a:off x="145415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35742</xdr:rowOff>
    </xdr:from>
    <xdr:ext cx="534377" cy="259045"/>
    <xdr:sp macro="" textlink="">
      <xdr:nvSpPr>
        <xdr:cNvPr id="601" name="テキスト ボックス 600"/>
        <xdr:cNvSpPr txBox="1"/>
      </xdr:nvSpPr>
      <xdr:spPr>
        <a:xfrm>
          <a:off x="14325111" y="9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51,645</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147399</xdr:rowOff>
    </xdr:from>
    <xdr:to>
      <xdr:col>20</xdr:col>
      <xdr:colOff>9525</xdr:colOff>
      <xdr:row>57</xdr:row>
      <xdr:rowOff>77549</xdr:rowOff>
    </xdr:to>
    <xdr:sp macro="" textlink="">
      <xdr:nvSpPr>
        <xdr:cNvPr id="602" name="円/楕円 601"/>
        <xdr:cNvSpPr/>
      </xdr:nvSpPr>
      <xdr:spPr>
        <a:xfrm>
          <a:off x="13652500" y="97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68676</xdr:rowOff>
    </xdr:from>
    <xdr:ext cx="534377" cy="259045"/>
    <xdr:sp macro="" textlink="">
      <xdr:nvSpPr>
        <xdr:cNvPr id="603" name="テキスト ボックス 602"/>
        <xdr:cNvSpPr txBox="1"/>
      </xdr:nvSpPr>
      <xdr:spPr>
        <a:xfrm>
          <a:off x="13436111" y="98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47,323</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29068</xdr:rowOff>
    </xdr:from>
    <xdr:to>
      <xdr:col>18</xdr:col>
      <xdr:colOff>492125</xdr:colOff>
      <xdr:row>56</xdr:row>
      <xdr:rowOff>130668</xdr:rowOff>
    </xdr:to>
    <xdr:sp macro="" textlink="">
      <xdr:nvSpPr>
        <xdr:cNvPr id="604" name="円/楕円 603"/>
        <xdr:cNvSpPr/>
      </xdr:nvSpPr>
      <xdr:spPr>
        <a:xfrm>
          <a:off x="12763500" y="963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147195</xdr:rowOff>
    </xdr:from>
    <xdr:ext cx="534377" cy="259045"/>
    <xdr:sp macro="" textlink="">
      <xdr:nvSpPr>
        <xdr:cNvPr id="605" name="テキスト ボックス 604"/>
        <xdr:cNvSpPr txBox="1"/>
      </xdr:nvSpPr>
      <xdr:spPr>
        <a:xfrm>
          <a:off x="12547111" y="940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62,852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94/128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6" name="直線コネクタ 61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7" name="テキスト ボックス 61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8" name="直線コネクタ 61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19" name="テキスト ボックス 61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0" name="直線コネクタ 61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1" name="テキスト ボックス 62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2" name="直線コネクタ 62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3" name="テキスト ボックス 62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5" name="テキスト ボックス 62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101272</xdr:rowOff>
    </xdr:from>
    <xdr:to>
      <xdr:col>23</xdr:col>
      <xdr:colOff>516889</xdr:colOff>
      <xdr:row>78</xdr:row>
      <xdr:rowOff>139700</xdr:rowOff>
    </xdr:to>
    <xdr:cxnSp macro="">
      <xdr:nvCxnSpPr>
        <xdr:cNvPr id="627" name="直線コネクタ 626"/>
        <xdr:cNvCxnSpPr/>
      </xdr:nvCxnSpPr>
      <xdr:spPr>
        <a:xfrm flipV="1">
          <a:off x="16317595" y="12102772"/>
          <a:ext cx="1269" cy="1410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9" name="直線コネクタ 62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47949</xdr:rowOff>
    </xdr:from>
    <xdr:ext cx="534377" cy="259045"/>
    <xdr:sp macro="" textlink="">
      <xdr:nvSpPr>
        <xdr:cNvPr id="630" name="災害復旧費最大値テキスト"/>
        <xdr:cNvSpPr txBox="1"/>
      </xdr:nvSpPr>
      <xdr:spPr>
        <a:xfrm>
          <a:off x="16370300" y="1187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61,681</a:t>
          </a:r>
          <a:endParaRPr kumimoji="1" lang="ja-JP" altLang="en-US" sz="1000" b="1">
            <a:latin typeface="ＭＳ Ｐゴシック"/>
          </a:endParaRPr>
        </a:p>
      </xdr:txBody>
    </xdr:sp>
    <xdr:clientData/>
  </xdr:oneCellAnchor>
  <xdr:twoCellAnchor>
    <xdr:from>
      <xdr:col>23</xdr:col>
      <xdr:colOff>428625</xdr:colOff>
      <xdr:row>70</xdr:row>
      <xdr:rowOff>101272</xdr:rowOff>
    </xdr:from>
    <xdr:to>
      <xdr:col>23</xdr:col>
      <xdr:colOff>606425</xdr:colOff>
      <xdr:row>70</xdr:row>
      <xdr:rowOff>101272</xdr:rowOff>
    </xdr:to>
    <xdr:cxnSp macro="">
      <xdr:nvCxnSpPr>
        <xdr:cNvPr id="631" name="直線コネクタ 630"/>
        <xdr:cNvCxnSpPr/>
      </xdr:nvCxnSpPr>
      <xdr:spPr>
        <a:xfrm>
          <a:off x="16230600" y="12102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127744</xdr:rowOff>
    </xdr:from>
    <xdr:to>
      <xdr:col>23</xdr:col>
      <xdr:colOff>517525</xdr:colOff>
      <xdr:row>78</xdr:row>
      <xdr:rowOff>131082</xdr:rowOff>
    </xdr:to>
    <xdr:cxnSp macro="">
      <xdr:nvCxnSpPr>
        <xdr:cNvPr id="632" name="直線コネクタ 631"/>
        <xdr:cNvCxnSpPr/>
      </xdr:nvCxnSpPr>
      <xdr:spPr>
        <a:xfrm flipV="1">
          <a:off x="15481300" y="13500844"/>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15811</xdr:rowOff>
    </xdr:from>
    <xdr:ext cx="469744" cy="259045"/>
    <xdr:sp macro="" textlink="">
      <xdr:nvSpPr>
        <xdr:cNvPr id="633" name="災害復旧費平均値テキスト"/>
        <xdr:cNvSpPr txBox="1"/>
      </xdr:nvSpPr>
      <xdr:spPr>
        <a:xfrm>
          <a:off x="16370300" y="132174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4,198</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164384</xdr:rowOff>
    </xdr:from>
    <xdr:to>
      <xdr:col>23</xdr:col>
      <xdr:colOff>568325</xdr:colOff>
      <xdr:row>78</xdr:row>
      <xdr:rowOff>94534</xdr:rowOff>
    </xdr:to>
    <xdr:sp macro="" textlink="">
      <xdr:nvSpPr>
        <xdr:cNvPr id="634" name="フローチャート : 判断 633"/>
        <xdr:cNvSpPr/>
      </xdr:nvSpPr>
      <xdr:spPr>
        <a:xfrm>
          <a:off x="16268700" y="1336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36967</xdr:rowOff>
    </xdr:from>
    <xdr:to>
      <xdr:col>22</xdr:col>
      <xdr:colOff>365125</xdr:colOff>
      <xdr:row>78</xdr:row>
      <xdr:rowOff>131082</xdr:rowOff>
    </xdr:to>
    <xdr:cxnSp macro="">
      <xdr:nvCxnSpPr>
        <xdr:cNvPr id="635" name="直線コネクタ 634"/>
        <xdr:cNvCxnSpPr/>
      </xdr:nvCxnSpPr>
      <xdr:spPr>
        <a:xfrm>
          <a:off x="14592300" y="13410067"/>
          <a:ext cx="889000" cy="9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146805</xdr:rowOff>
    </xdr:from>
    <xdr:to>
      <xdr:col>22</xdr:col>
      <xdr:colOff>415925</xdr:colOff>
      <xdr:row>78</xdr:row>
      <xdr:rowOff>76955</xdr:rowOff>
    </xdr:to>
    <xdr:sp macro="" textlink="">
      <xdr:nvSpPr>
        <xdr:cNvPr id="636" name="フローチャート : 判断 635"/>
        <xdr:cNvSpPr/>
      </xdr:nvSpPr>
      <xdr:spPr>
        <a:xfrm>
          <a:off x="15430500" y="13348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93482</xdr:rowOff>
    </xdr:from>
    <xdr:ext cx="469744" cy="259045"/>
    <xdr:sp macro="" textlink="">
      <xdr:nvSpPr>
        <xdr:cNvPr id="637" name="テキスト ボックス 636"/>
        <xdr:cNvSpPr txBox="1"/>
      </xdr:nvSpPr>
      <xdr:spPr>
        <a:xfrm>
          <a:off x="15246427" y="131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36967</xdr:rowOff>
    </xdr:from>
    <xdr:to>
      <xdr:col>21</xdr:col>
      <xdr:colOff>161925</xdr:colOff>
      <xdr:row>78</xdr:row>
      <xdr:rowOff>59096</xdr:rowOff>
    </xdr:to>
    <xdr:cxnSp macro="">
      <xdr:nvCxnSpPr>
        <xdr:cNvPr id="638" name="直線コネクタ 637"/>
        <xdr:cNvCxnSpPr/>
      </xdr:nvCxnSpPr>
      <xdr:spPr>
        <a:xfrm flipV="1">
          <a:off x="13703300" y="13410067"/>
          <a:ext cx="889000" cy="2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74932</xdr:rowOff>
    </xdr:from>
    <xdr:to>
      <xdr:col>21</xdr:col>
      <xdr:colOff>212725</xdr:colOff>
      <xdr:row>78</xdr:row>
      <xdr:rowOff>5082</xdr:rowOff>
    </xdr:to>
    <xdr:sp macro="" textlink="">
      <xdr:nvSpPr>
        <xdr:cNvPr id="639" name="フローチャート : 判断 638"/>
        <xdr:cNvSpPr/>
      </xdr:nvSpPr>
      <xdr:spPr>
        <a:xfrm>
          <a:off x="14541500" y="13276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21609</xdr:rowOff>
    </xdr:from>
    <xdr:ext cx="469744" cy="259045"/>
    <xdr:sp macro="" textlink="">
      <xdr:nvSpPr>
        <xdr:cNvPr id="640" name="テキスト ボックス 639"/>
        <xdr:cNvSpPr txBox="1"/>
      </xdr:nvSpPr>
      <xdr:spPr>
        <a:xfrm>
          <a:off x="14357427" y="13051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8,111</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107079</xdr:rowOff>
    </xdr:from>
    <xdr:to>
      <xdr:col>19</xdr:col>
      <xdr:colOff>644525</xdr:colOff>
      <xdr:row>78</xdr:row>
      <xdr:rowOff>59096</xdr:rowOff>
    </xdr:to>
    <xdr:cxnSp macro="">
      <xdr:nvCxnSpPr>
        <xdr:cNvPr id="641" name="直線コネクタ 640"/>
        <xdr:cNvCxnSpPr/>
      </xdr:nvCxnSpPr>
      <xdr:spPr>
        <a:xfrm>
          <a:off x="12814300" y="13308729"/>
          <a:ext cx="889000" cy="12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79550</xdr:rowOff>
    </xdr:from>
    <xdr:to>
      <xdr:col>20</xdr:col>
      <xdr:colOff>9525</xdr:colOff>
      <xdr:row>78</xdr:row>
      <xdr:rowOff>9700</xdr:rowOff>
    </xdr:to>
    <xdr:sp macro="" textlink="">
      <xdr:nvSpPr>
        <xdr:cNvPr id="642" name="フローチャート : 判断 641"/>
        <xdr:cNvSpPr/>
      </xdr:nvSpPr>
      <xdr:spPr>
        <a:xfrm>
          <a:off x="13652500" y="1328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26227</xdr:rowOff>
    </xdr:from>
    <xdr:ext cx="469744" cy="259045"/>
    <xdr:sp macro="" textlink="">
      <xdr:nvSpPr>
        <xdr:cNvPr id="643" name="テキスト ボックス 642"/>
        <xdr:cNvSpPr txBox="1"/>
      </xdr:nvSpPr>
      <xdr:spPr>
        <a:xfrm>
          <a:off x="13468427" y="1305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7,909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4204</xdr:rowOff>
    </xdr:from>
    <xdr:to>
      <xdr:col>18</xdr:col>
      <xdr:colOff>492125</xdr:colOff>
      <xdr:row>77</xdr:row>
      <xdr:rowOff>105804</xdr:rowOff>
    </xdr:to>
    <xdr:sp macro="" textlink="">
      <xdr:nvSpPr>
        <xdr:cNvPr id="644" name="フローチャート : 判断 643"/>
        <xdr:cNvSpPr/>
      </xdr:nvSpPr>
      <xdr:spPr>
        <a:xfrm>
          <a:off x="12763500" y="132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122331</xdr:rowOff>
    </xdr:from>
    <xdr:ext cx="534377" cy="259045"/>
    <xdr:sp macro="" textlink="">
      <xdr:nvSpPr>
        <xdr:cNvPr id="645" name="テキスト ボックス 644"/>
        <xdr:cNvSpPr txBox="1"/>
      </xdr:nvSpPr>
      <xdr:spPr>
        <a:xfrm>
          <a:off x="12547111" y="1298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76944</xdr:rowOff>
    </xdr:from>
    <xdr:to>
      <xdr:col>23</xdr:col>
      <xdr:colOff>568325</xdr:colOff>
      <xdr:row>79</xdr:row>
      <xdr:rowOff>7094</xdr:rowOff>
    </xdr:to>
    <xdr:sp macro="" textlink="">
      <xdr:nvSpPr>
        <xdr:cNvPr id="651" name="円/楕円 650"/>
        <xdr:cNvSpPr/>
      </xdr:nvSpPr>
      <xdr:spPr>
        <a:xfrm>
          <a:off x="16268700" y="134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163321</xdr:rowOff>
    </xdr:from>
    <xdr:ext cx="378565" cy="259045"/>
    <xdr:sp macro="" textlink="">
      <xdr:nvSpPr>
        <xdr:cNvPr id="652" name="災害復旧費該当値テキスト"/>
        <xdr:cNvSpPr txBox="1"/>
      </xdr:nvSpPr>
      <xdr:spPr>
        <a:xfrm>
          <a:off x="16370300" y="13364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80282</xdr:rowOff>
    </xdr:from>
    <xdr:to>
      <xdr:col>22</xdr:col>
      <xdr:colOff>415925</xdr:colOff>
      <xdr:row>79</xdr:row>
      <xdr:rowOff>10432</xdr:rowOff>
    </xdr:to>
    <xdr:sp macro="" textlink="">
      <xdr:nvSpPr>
        <xdr:cNvPr id="653" name="円/楕円 652"/>
        <xdr:cNvSpPr/>
      </xdr:nvSpPr>
      <xdr:spPr>
        <a:xfrm>
          <a:off x="15430500" y="134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1559</xdr:rowOff>
    </xdr:from>
    <xdr:ext cx="378565" cy="259045"/>
    <xdr:sp macro="" textlink="">
      <xdr:nvSpPr>
        <xdr:cNvPr id="654" name="テキスト ボックス 653"/>
        <xdr:cNvSpPr txBox="1"/>
      </xdr:nvSpPr>
      <xdr:spPr>
        <a:xfrm>
          <a:off x="15292017" y="135461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157617</xdr:rowOff>
    </xdr:from>
    <xdr:to>
      <xdr:col>21</xdr:col>
      <xdr:colOff>212725</xdr:colOff>
      <xdr:row>78</xdr:row>
      <xdr:rowOff>87767</xdr:rowOff>
    </xdr:to>
    <xdr:sp macro="" textlink="">
      <xdr:nvSpPr>
        <xdr:cNvPr id="655" name="円/楕円 654"/>
        <xdr:cNvSpPr/>
      </xdr:nvSpPr>
      <xdr:spPr>
        <a:xfrm>
          <a:off x="14541500" y="1335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78894</xdr:rowOff>
    </xdr:from>
    <xdr:ext cx="469744" cy="259045"/>
    <xdr:sp macro="" textlink="">
      <xdr:nvSpPr>
        <xdr:cNvPr id="656" name="テキスト ボックス 655"/>
        <xdr:cNvSpPr txBox="1"/>
      </xdr:nvSpPr>
      <xdr:spPr>
        <a:xfrm>
          <a:off x="14357427" y="13451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8296</xdr:rowOff>
    </xdr:from>
    <xdr:to>
      <xdr:col>20</xdr:col>
      <xdr:colOff>9525</xdr:colOff>
      <xdr:row>78</xdr:row>
      <xdr:rowOff>109896</xdr:rowOff>
    </xdr:to>
    <xdr:sp macro="" textlink="">
      <xdr:nvSpPr>
        <xdr:cNvPr id="657" name="円/楕円 656"/>
        <xdr:cNvSpPr/>
      </xdr:nvSpPr>
      <xdr:spPr>
        <a:xfrm>
          <a:off x="13652500" y="133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101023</xdr:rowOff>
    </xdr:from>
    <xdr:ext cx="469744" cy="259045"/>
    <xdr:sp macro="" textlink="">
      <xdr:nvSpPr>
        <xdr:cNvPr id="658" name="テキスト ボックス 657"/>
        <xdr:cNvSpPr txBox="1"/>
      </xdr:nvSpPr>
      <xdr:spPr>
        <a:xfrm>
          <a:off x="13468427" y="1347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3,526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56279</xdr:rowOff>
    </xdr:from>
    <xdr:to>
      <xdr:col>18</xdr:col>
      <xdr:colOff>492125</xdr:colOff>
      <xdr:row>77</xdr:row>
      <xdr:rowOff>157879</xdr:rowOff>
    </xdr:to>
    <xdr:sp macro="" textlink="">
      <xdr:nvSpPr>
        <xdr:cNvPr id="659" name="円/楕円 658"/>
        <xdr:cNvSpPr/>
      </xdr:nvSpPr>
      <xdr:spPr>
        <a:xfrm>
          <a:off x="12763500" y="1325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149006</xdr:rowOff>
    </xdr:from>
    <xdr:ext cx="469744" cy="259045"/>
    <xdr:sp macro="" textlink="">
      <xdr:nvSpPr>
        <xdr:cNvPr id="660" name="テキスト ボックス 659"/>
        <xdr:cNvSpPr txBox="1"/>
      </xdr:nvSpPr>
      <xdr:spPr>
        <a:xfrm>
          <a:off x="12579427" y="1335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8,927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142771</xdr:rowOff>
    </xdr:from>
    <xdr:to>
      <xdr:col>23</xdr:col>
      <xdr:colOff>516889</xdr:colOff>
      <xdr:row>98</xdr:row>
      <xdr:rowOff>133296</xdr:rowOff>
    </xdr:to>
    <xdr:cxnSp macro="">
      <xdr:nvCxnSpPr>
        <xdr:cNvPr id="684" name="直線コネクタ 683"/>
        <xdr:cNvCxnSpPr/>
      </xdr:nvCxnSpPr>
      <xdr:spPr>
        <a:xfrm flipV="1">
          <a:off x="16317595" y="15401821"/>
          <a:ext cx="1269" cy="153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137123</xdr:rowOff>
    </xdr:from>
    <xdr:ext cx="534377" cy="259045"/>
    <xdr:sp macro="" textlink="">
      <xdr:nvSpPr>
        <xdr:cNvPr id="685" name="公債費最小値テキスト"/>
        <xdr:cNvSpPr txBox="1"/>
      </xdr:nvSpPr>
      <xdr:spPr>
        <a:xfrm>
          <a:off x="16370300" y="1693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21,681</a:t>
          </a:r>
          <a:endParaRPr kumimoji="1" lang="ja-JP" altLang="en-US" sz="1000" b="1">
            <a:latin typeface="ＭＳ Ｐゴシック"/>
          </a:endParaRPr>
        </a:p>
      </xdr:txBody>
    </xdr:sp>
    <xdr:clientData/>
  </xdr:oneCellAnchor>
  <xdr:twoCellAnchor>
    <xdr:from>
      <xdr:col>23</xdr:col>
      <xdr:colOff>428625</xdr:colOff>
      <xdr:row>98</xdr:row>
      <xdr:rowOff>133296</xdr:rowOff>
    </xdr:from>
    <xdr:to>
      <xdr:col>23</xdr:col>
      <xdr:colOff>606425</xdr:colOff>
      <xdr:row>98</xdr:row>
      <xdr:rowOff>133296</xdr:rowOff>
    </xdr:to>
    <xdr:cxnSp macro="">
      <xdr:nvCxnSpPr>
        <xdr:cNvPr id="686" name="直線コネクタ 685"/>
        <xdr:cNvCxnSpPr/>
      </xdr:nvCxnSpPr>
      <xdr:spPr>
        <a:xfrm>
          <a:off x="16230600" y="16935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89448</xdr:rowOff>
    </xdr:from>
    <xdr:ext cx="599010" cy="259045"/>
    <xdr:sp macro="" textlink="">
      <xdr:nvSpPr>
        <xdr:cNvPr id="687" name="公債費最大値テキスト"/>
        <xdr:cNvSpPr txBox="1"/>
      </xdr:nvSpPr>
      <xdr:spPr>
        <a:xfrm>
          <a:off x="16370300" y="1517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424,194</a:t>
          </a:r>
          <a:endParaRPr kumimoji="1" lang="ja-JP" altLang="en-US" sz="1000" b="1">
            <a:latin typeface="ＭＳ Ｐゴシック"/>
          </a:endParaRPr>
        </a:p>
      </xdr:txBody>
    </xdr:sp>
    <xdr:clientData/>
  </xdr:oneCellAnchor>
  <xdr:twoCellAnchor>
    <xdr:from>
      <xdr:col>23</xdr:col>
      <xdr:colOff>428625</xdr:colOff>
      <xdr:row>89</xdr:row>
      <xdr:rowOff>142771</xdr:rowOff>
    </xdr:from>
    <xdr:to>
      <xdr:col>23</xdr:col>
      <xdr:colOff>606425</xdr:colOff>
      <xdr:row>89</xdr:row>
      <xdr:rowOff>142771</xdr:rowOff>
    </xdr:to>
    <xdr:cxnSp macro="">
      <xdr:nvCxnSpPr>
        <xdr:cNvPr id="688" name="直線コネクタ 687"/>
        <xdr:cNvCxnSpPr/>
      </xdr:nvCxnSpPr>
      <xdr:spPr>
        <a:xfrm>
          <a:off x="16230600" y="1540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159516</xdr:rowOff>
    </xdr:from>
    <xdr:to>
      <xdr:col>23</xdr:col>
      <xdr:colOff>517525</xdr:colOff>
      <xdr:row>97</xdr:row>
      <xdr:rowOff>23471</xdr:rowOff>
    </xdr:to>
    <xdr:cxnSp macro="">
      <xdr:nvCxnSpPr>
        <xdr:cNvPr id="689" name="直線コネクタ 688"/>
        <xdr:cNvCxnSpPr/>
      </xdr:nvCxnSpPr>
      <xdr:spPr>
        <a:xfrm flipV="1">
          <a:off x="15481300" y="16618716"/>
          <a:ext cx="8382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44856</xdr:rowOff>
    </xdr:from>
    <xdr:ext cx="534377" cy="259045"/>
    <xdr:sp macro="" textlink="">
      <xdr:nvSpPr>
        <xdr:cNvPr id="690" name="公債費平均値テキスト"/>
        <xdr:cNvSpPr txBox="1"/>
      </xdr:nvSpPr>
      <xdr:spPr>
        <a:xfrm>
          <a:off x="16370300" y="16675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70,898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66429</xdr:rowOff>
    </xdr:from>
    <xdr:to>
      <xdr:col>23</xdr:col>
      <xdr:colOff>568325</xdr:colOff>
      <xdr:row>97</xdr:row>
      <xdr:rowOff>168029</xdr:rowOff>
    </xdr:to>
    <xdr:sp macro="" textlink="">
      <xdr:nvSpPr>
        <xdr:cNvPr id="691" name="フローチャート : 判断 690"/>
        <xdr:cNvSpPr/>
      </xdr:nvSpPr>
      <xdr:spPr>
        <a:xfrm>
          <a:off x="162687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23471</xdr:rowOff>
    </xdr:from>
    <xdr:to>
      <xdr:col>22</xdr:col>
      <xdr:colOff>365125</xdr:colOff>
      <xdr:row>97</xdr:row>
      <xdr:rowOff>29590</xdr:rowOff>
    </xdr:to>
    <xdr:cxnSp macro="">
      <xdr:nvCxnSpPr>
        <xdr:cNvPr id="692" name="直線コネクタ 691"/>
        <xdr:cNvCxnSpPr/>
      </xdr:nvCxnSpPr>
      <xdr:spPr>
        <a:xfrm flipV="1">
          <a:off x="14592300" y="1665412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67343</xdr:rowOff>
    </xdr:from>
    <xdr:to>
      <xdr:col>22</xdr:col>
      <xdr:colOff>415925</xdr:colOff>
      <xdr:row>97</xdr:row>
      <xdr:rowOff>168943</xdr:rowOff>
    </xdr:to>
    <xdr:sp macro="" textlink="">
      <xdr:nvSpPr>
        <xdr:cNvPr id="693" name="フローチャート : 判断 692"/>
        <xdr:cNvSpPr/>
      </xdr:nvSpPr>
      <xdr:spPr>
        <a:xfrm>
          <a:off x="15430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160070</xdr:rowOff>
    </xdr:from>
    <xdr:ext cx="534377" cy="259045"/>
    <xdr:sp macro="" textlink="">
      <xdr:nvSpPr>
        <xdr:cNvPr id="694" name="テキスト ボックス 693"/>
        <xdr:cNvSpPr txBox="1"/>
      </xdr:nvSpPr>
      <xdr:spPr>
        <a:xfrm>
          <a:off x="15214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70,658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26505</xdr:rowOff>
    </xdr:from>
    <xdr:to>
      <xdr:col>21</xdr:col>
      <xdr:colOff>161925</xdr:colOff>
      <xdr:row>97</xdr:row>
      <xdr:rowOff>29590</xdr:rowOff>
    </xdr:to>
    <xdr:cxnSp macro="">
      <xdr:nvCxnSpPr>
        <xdr:cNvPr id="695" name="直線コネクタ 694"/>
        <xdr:cNvCxnSpPr/>
      </xdr:nvCxnSpPr>
      <xdr:spPr>
        <a:xfrm>
          <a:off x="13703300" y="1665715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78144</xdr:rowOff>
    </xdr:from>
    <xdr:to>
      <xdr:col>21</xdr:col>
      <xdr:colOff>212725</xdr:colOff>
      <xdr:row>98</xdr:row>
      <xdr:rowOff>8294</xdr:rowOff>
    </xdr:to>
    <xdr:sp macro="" textlink="">
      <xdr:nvSpPr>
        <xdr:cNvPr id="696" name="フローチャート : 判断 695"/>
        <xdr:cNvSpPr/>
      </xdr:nvSpPr>
      <xdr:spPr>
        <a:xfrm>
          <a:off x="14541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170871</xdr:rowOff>
    </xdr:from>
    <xdr:ext cx="534377" cy="259045"/>
    <xdr:sp macro="" textlink="">
      <xdr:nvSpPr>
        <xdr:cNvPr id="697" name="テキスト ボックス 696"/>
        <xdr:cNvSpPr txBox="1"/>
      </xdr:nvSpPr>
      <xdr:spPr>
        <a:xfrm>
          <a:off x="14325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67,823</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26505</xdr:rowOff>
    </xdr:from>
    <xdr:to>
      <xdr:col>19</xdr:col>
      <xdr:colOff>644525</xdr:colOff>
      <xdr:row>97</xdr:row>
      <xdr:rowOff>31801</xdr:rowOff>
    </xdr:to>
    <xdr:cxnSp macro="">
      <xdr:nvCxnSpPr>
        <xdr:cNvPr id="698" name="直線コネクタ 697"/>
        <xdr:cNvCxnSpPr/>
      </xdr:nvCxnSpPr>
      <xdr:spPr>
        <a:xfrm flipV="1">
          <a:off x="12814300" y="16657155"/>
          <a:ext cx="8890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76144</xdr:rowOff>
    </xdr:from>
    <xdr:to>
      <xdr:col>20</xdr:col>
      <xdr:colOff>9525</xdr:colOff>
      <xdr:row>98</xdr:row>
      <xdr:rowOff>6294</xdr:rowOff>
    </xdr:to>
    <xdr:sp macro="" textlink="">
      <xdr:nvSpPr>
        <xdr:cNvPr id="699" name="フローチャート : 判断 698"/>
        <xdr:cNvSpPr/>
      </xdr:nvSpPr>
      <xdr:spPr>
        <a:xfrm>
          <a:off x="13652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168871</xdr:rowOff>
    </xdr:from>
    <xdr:ext cx="534377" cy="259045"/>
    <xdr:sp macro="" textlink="">
      <xdr:nvSpPr>
        <xdr:cNvPr id="700" name="テキスト ボックス 699"/>
        <xdr:cNvSpPr txBox="1"/>
      </xdr:nvSpPr>
      <xdr:spPr>
        <a:xfrm>
          <a:off x="13436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68,348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75397</xdr:rowOff>
    </xdr:from>
    <xdr:to>
      <xdr:col>18</xdr:col>
      <xdr:colOff>492125</xdr:colOff>
      <xdr:row>98</xdr:row>
      <xdr:rowOff>5547</xdr:rowOff>
    </xdr:to>
    <xdr:sp macro="" textlink="">
      <xdr:nvSpPr>
        <xdr:cNvPr id="701" name="フローチャート : 判断 700"/>
        <xdr:cNvSpPr/>
      </xdr:nvSpPr>
      <xdr:spPr>
        <a:xfrm>
          <a:off x="12763500" y="1670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168124</xdr:rowOff>
    </xdr:from>
    <xdr:ext cx="534377" cy="259045"/>
    <xdr:sp macro="" textlink="">
      <xdr:nvSpPr>
        <xdr:cNvPr id="702" name="テキスト ボックス 701"/>
        <xdr:cNvSpPr txBox="1"/>
      </xdr:nvSpPr>
      <xdr:spPr>
        <a:xfrm>
          <a:off x="12547111" y="1679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68,544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108716</xdr:rowOff>
    </xdr:from>
    <xdr:to>
      <xdr:col>23</xdr:col>
      <xdr:colOff>568325</xdr:colOff>
      <xdr:row>97</xdr:row>
      <xdr:rowOff>38866</xdr:rowOff>
    </xdr:to>
    <xdr:sp macro="" textlink="">
      <xdr:nvSpPr>
        <xdr:cNvPr id="708" name="円/楕円 707"/>
        <xdr:cNvSpPr/>
      </xdr:nvSpPr>
      <xdr:spPr>
        <a:xfrm>
          <a:off x="16268700" y="165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131593</xdr:rowOff>
    </xdr:from>
    <xdr:ext cx="599010" cy="259045"/>
    <xdr:sp macro="" textlink="">
      <xdr:nvSpPr>
        <xdr:cNvPr id="709" name="公債費該当値テキスト"/>
        <xdr:cNvSpPr txBox="1"/>
      </xdr:nvSpPr>
      <xdr:spPr>
        <a:xfrm>
          <a:off x="16370300" y="1641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104,799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144121</xdr:rowOff>
    </xdr:from>
    <xdr:to>
      <xdr:col>22</xdr:col>
      <xdr:colOff>415925</xdr:colOff>
      <xdr:row>97</xdr:row>
      <xdr:rowOff>74271</xdr:rowOff>
    </xdr:to>
    <xdr:sp macro="" textlink="">
      <xdr:nvSpPr>
        <xdr:cNvPr id="710" name="円/楕円 709"/>
        <xdr:cNvSpPr/>
      </xdr:nvSpPr>
      <xdr:spPr>
        <a:xfrm>
          <a:off x="15430500" y="166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90798</xdr:rowOff>
    </xdr:from>
    <xdr:ext cx="534377" cy="259045"/>
    <xdr:sp macro="" textlink="">
      <xdr:nvSpPr>
        <xdr:cNvPr id="711" name="テキスト ボックス 710"/>
        <xdr:cNvSpPr txBox="1"/>
      </xdr:nvSpPr>
      <xdr:spPr>
        <a:xfrm>
          <a:off x="15214111" y="16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150240</xdr:rowOff>
    </xdr:from>
    <xdr:to>
      <xdr:col>21</xdr:col>
      <xdr:colOff>212725</xdr:colOff>
      <xdr:row>97</xdr:row>
      <xdr:rowOff>80390</xdr:rowOff>
    </xdr:to>
    <xdr:sp macro="" textlink="">
      <xdr:nvSpPr>
        <xdr:cNvPr id="712" name="円/楕円 711"/>
        <xdr:cNvSpPr/>
      </xdr:nvSpPr>
      <xdr:spPr>
        <a:xfrm>
          <a:off x="14541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96917</xdr:rowOff>
    </xdr:from>
    <xdr:ext cx="534377" cy="259045"/>
    <xdr:sp macro="" textlink="">
      <xdr:nvSpPr>
        <xdr:cNvPr id="713" name="テキスト ボックス 712"/>
        <xdr:cNvSpPr txBox="1"/>
      </xdr:nvSpPr>
      <xdr:spPr>
        <a:xfrm>
          <a:off x="14325111" y="163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93,900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147155</xdr:rowOff>
    </xdr:from>
    <xdr:to>
      <xdr:col>20</xdr:col>
      <xdr:colOff>9525</xdr:colOff>
      <xdr:row>97</xdr:row>
      <xdr:rowOff>77305</xdr:rowOff>
    </xdr:to>
    <xdr:sp macro="" textlink="">
      <xdr:nvSpPr>
        <xdr:cNvPr id="714" name="円/楕円 713"/>
        <xdr:cNvSpPr/>
      </xdr:nvSpPr>
      <xdr:spPr>
        <a:xfrm>
          <a:off x="13652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93832</xdr:rowOff>
    </xdr:from>
    <xdr:ext cx="534377" cy="259045"/>
    <xdr:sp macro="" textlink="">
      <xdr:nvSpPr>
        <xdr:cNvPr id="715" name="テキスト ボックス 714"/>
        <xdr:cNvSpPr txBox="1"/>
      </xdr:nvSpPr>
      <xdr:spPr>
        <a:xfrm>
          <a:off x="13436111" y="163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94,710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152451</xdr:rowOff>
    </xdr:from>
    <xdr:to>
      <xdr:col>18</xdr:col>
      <xdr:colOff>492125</xdr:colOff>
      <xdr:row>97</xdr:row>
      <xdr:rowOff>82601</xdr:rowOff>
    </xdr:to>
    <xdr:sp macro="" textlink="">
      <xdr:nvSpPr>
        <xdr:cNvPr id="716" name="円/楕円 715"/>
        <xdr:cNvSpPr/>
      </xdr:nvSpPr>
      <xdr:spPr>
        <a:xfrm>
          <a:off x="12763500" y="166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99128</xdr:rowOff>
    </xdr:from>
    <xdr:ext cx="534377" cy="259045"/>
    <xdr:sp macro="" textlink="">
      <xdr:nvSpPr>
        <xdr:cNvPr id="717" name="テキスト ボックス 716"/>
        <xdr:cNvSpPr txBox="1"/>
      </xdr:nvSpPr>
      <xdr:spPr>
        <a:xfrm>
          <a:off x="12547111" y="163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93,320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20/128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1" name="テキスト ボックス 73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3" name="テキスト ボックス 73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5" name="テキスト ボックス 73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7" name="テキスト ボックス 73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66548</xdr:rowOff>
    </xdr:from>
    <xdr:to>
      <xdr:col>32</xdr:col>
      <xdr:colOff>186689</xdr:colOff>
      <xdr:row>38</xdr:row>
      <xdr:rowOff>139700</xdr:rowOff>
    </xdr:to>
    <xdr:cxnSp macro="">
      <xdr:nvCxnSpPr>
        <xdr:cNvPr id="739" name="直線コネクタ 738"/>
        <xdr:cNvCxnSpPr/>
      </xdr:nvCxnSpPr>
      <xdr:spPr>
        <a:xfrm flipV="1">
          <a:off x="22159595" y="5381498"/>
          <a:ext cx="1269" cy="1273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165523</xdr:rowOff>
    </xdr:from>
    <xdr:ext cx="249299" cy="259045"/>
    <xdr:sp macro="" textlink="">
      <xdr:nvSpPr>
        <xdr:cNvPr id="740" name="諸支出金最小値テキスト"/>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13225</xdr:rowOff>
    </xdr:from>
    <xdr:ext cx="469744" cy="259045"/>
    <xdr:sp macro="" textlink="">
      <xdr:nvSpPr>
        <xdr:cNvPr id="742" name="諸支出金最大値テキスト"/>
        <xdr:cNvSpPr txBox="1"/>
      </xdr:nvSpPr>
      <xdr:spPr>
        <a:xfrm>
          <a:off x="22212300" y="5156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5,570</a:t>
          </a:r>
          <a:endParaRPr kumimoji="1" lang="ja-JP" altLang="en-US" sz="1000" b="1">
            <a:latin typeface="ＭＳ Ｐゴシック"/>
          </a:endParaRPr>
        </a:p>
      </xdr:txBody>
    </xdr:sp>
    <xdr:clientData/>
  </xdr:oneCellAnchor>
  <xdr:twoCellAnchor>
    <xdr:from>
      <xdr:col>32</xdr:col>
      <xdr:colOff>98425</xdr:colOff>
      <xdr:row>31</xdr:row>
      <xdr:rowOff>66548</xdr:rowOff>
    </xdr:from>
    <xdr:to>
      <xdr:col>32</xdr:col>
      <xdr:colOff>276225</xdr:colOff>
      <xdr:row>31</xdr:row>
      <xdr:rowOff>66548</xdr:rowOff>
    </xdr:to>
    <xdr:cxnSp macro="">
      <xdr:nvCxnSpPr>
        <xdr:cNvPr id="743" name="直線コネクタ 742"/>
        <xdr:cNvCxnSpPr/>
      </xdr:nvCxnSpPr>
      <xdr:spPr>
        <a:xfrm>
          <a:off x="22072600" y="538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82973</xdr:rowOff>
    </xdr:from>
    <xdr:ext cx="378565" cy="259045"/>
    <xdr:sp macro="" textlink="">
      <xdr:nvSpPr>
        <xdr:cNvPr id="745" name="諸支出金平均値テキスト"/>
        <xdr:cNvSpPr txBox="1"/>
      </xdr:nvSpPr>
      <xdr:spPr>
        <a:xfrm>
          <a:off x="22212300" y="6426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60096</xdr:rowOff>
    </xdr:from>
    <xdr:to>
      <xdr:col>32</xdr:col>
      <xdr:colOff>238125</xdr:colOff>
      <xdr:row>38</xdr:row>
      <xdr:rowOff>161696</xdr:rowOff>
    </xdr:to>
    <xdr:sp macro="" textlink="">
      <xdr:nvSpPr>
        <xdr:cNvPr id="746" name="フローチャート : 判断 745"/>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7" name="直線コネクタ 74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56438</xdr:rowOff>
    </xdr:from>
    <xdr:to>
      <xdr:col>31</xdr:col>
      <xdr:colOff>85725</xdr:colOff>
      <xdr:row>38</xdr:row>
      <xdr:rowOff>158038</xdr:rowOff>
    </xdr:to>
    <xdr:sp macro="" textlink="">
      <xdr:nvSpPr>
        <xdr:cNvPr id="748" name="フローチャート : 判断 747"/>
        <xdr:cNvSpPr/>
      </xdr:nvSpPr>
      <xdr:spPr>
        <a:xfrm>
          <a:off x="21272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3116</xdr:rowOff>
    </xdr:from>
    <xdr:ext cx="378565" cy="259045"/>
    <xdr:sp macro="" textlink="">
      <xdr:nvSpPr>
        <xdr:cNvPr id="749" name="テキスト ボックス 748"/>
        <xdr:cNvSpPr txBox="1"/>
      </xdr:nvSpPr>
      <xdr:spPr>
        <a:xfrm>
          <a:off x="21134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0" name="直線コネクタ 74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33579</xdr:rowOff>
    </xdr:from>
    <xdr:to>
      <xdr:col>29</xdr:col>
      <xdr:colOff>568325</xdr:colOff>
      <xdr:row>38</xdr:row>
      <xdr:rowOff>135179</xdr:rowOff>
    </xdr:to>
    <xdr:sp macro="" textlink="">
      <xdr:nvSpPr>
        <xdr:cNvPr id="751" name="フローチャート : 判断 750"/>
        <xdr:cNvSpPr/>
      </xdr:nvSpPr>
      <xdr:spPr>
        <a:xfrm>
          <a:off x="20383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151706</xdr:rowOff>
    </xdr:from>
    <xdr:ext cx="378565" cy="259045"/>
    <xdr:sp macro="" textlink="">
      <xdr:nvSpPr>
        <xdr:cNvPr id="752" name="テキスト ボックス 751"/>
        <xdr:cNvSpPr txBox="1"/>
      </xdr:nvSpPr>
      <xdr:spPr>
        <a:xfrm>
          <a:off x="20245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111303</xdr:rowOff>
    </xdr:from>
    <xdr:to>
      <xdr:col>28</xdr:col>
      <xdr:colOff>365125</xdr:colOff>
      <xdr:row>38</xdr:row>
      <xdr:rowOff>41453</xdr:rowOff>
    </xdr:to>
    <xdr:sp macro="" textlink="">
      <xdr:nvSpPr>
        <xdr:cNvPr id="754" name="フローチャート : 判断 753"/>
        <xdr:cNvSpPr/>
      </xdr:nvSpPr>
      <xdr:spPr>
        <a:xfrm>
          <a:off x="19494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57980</xdr:rowOff>
    </xdr:from>
    <xdr:ext cx="378565" cy="259045"/>
    <xdr:sp macro="" textlink="">
      <xdr:nvSpPr>
        <xdr:cNvPr id="755" name="テキスト ボックス 754"/>
        <xdr:cNvSpPr txBox="1"/>
      </xdr:nvSpPr>
      <xdr:spPr>
        <a:xfrm>
          <a:off x="19356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145364</xdr:rowOff>
    </xdr:from>
    <xdr:to>
      <xdr:col>27</xdr:col>
      <xdr:colOff>161925</xdr:colOff>
      <xdr:row>38</xdr:row>
      <xdr:rowOff>75515</xdr:rowOff>
    </xdr:to>
    <xdr:sp macro="" textlink="">
      <xdr:nvSpPr>
        <xdr:cNvPr id="756" name="フローチャート : 判断 755"/>
        <xdr:cNvSpPr/>
      </xdr:nvSpPr>
      <xdr:spPr>
        <a:xfrm>
          <a:off x="18605500" y="6489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92041</xdr:rowOff>
    </xdr:from>
    <xdr:ext cx="378565" cy="259045"/>
    <xdr:sp macro="" textlink="">
      <xdr:nvSpPr>
        <xdr:cNvPr id="757" name="テキスト ボックス 756"/>
        <xdr:cNvSpPr txBox="1"/>
      </xdr:nvSpPr>
      <xdr:spPr>
        <a:xfrm>
          <a:off x="18467017" y="6264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3" name="円/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38523</xdr:rowOff>
    </xdr:from>
    <xdr:ext cx="249299" cy="259045"/>
    <xdr:sp macro="" textlink="">
      <xdr:nvSpPr>
        <xdr:cNvPr id="764" name="諸支出金該当値テキスト"/>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5" name="円/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6" name="テキスト ボックス 76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7" name="円/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8" name="テキスト ボックス 76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9" name="円/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0" name="テキスト ボックス 76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1" name="円/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2" name="テキスト ボックス 77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86" name="テキスト ボックス 785"/>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168927</xdr:rowOff>
    </xdr:from>
    <xdr:ext cx="467179" cy="259045"/>
    <xdr:sp macro="" textlink="">
      <xdr:nvSpPr>
        <xdr:cNvPr id="788" name="テキスト ボックス 787"/>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51</xdr:row>
      <xdr:rowOff>130827</xdr:rowOff>
    </xdr:from>
    <xdr:ext cx="467179" cy="259045"/>
    <xdr:sp macro="" textlink="">
      <xdr:nvSpPr>
        <xdr:cNvPr id="790" name="テキスト ボックス 789"/>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111252</xdr:rowOff>
    </xdr:from>
    <xdr:to>
      <xdr:col>32</xdr:col>
      <xdr:colOff>186689</xdr:colOff>
      <xdr:row>59</xdr:row>
      <xdr:rowOff>44450</xdr:rowOff>
    </xdr:to>
    <xdr:cxnSp macro="">
      <xdr:nvCxnSpPr>
        <xdr:cNvPr id="796" name="直線コネクタ 795"/>
        <xdr:cNvCxnSpPr/>
      </xdr:nvCxnSpPr>
      <xdr:spPr>
        <a:xfrm flipV="1">
          <a:off x="22159595" y="8855202"/>
          <a:ext cx="1269" cy="1304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92092</xdr:rowOff>
    </xdr:from>
    <xdr:ext cx="249299" cy="259045"/>
    <xdr:sp macro="" textlink="">
      <xdr:nvSpPr>
        <xdr:cNvPr id="797" name="前年度繰上充用金最小値テキスト"/>
        <xdr:cNvSpPr txBox="1"/>
      </xdr:nvSpPr>
      <xdr:spPr>
        <a:xfrm>
          <a:off x="22212300" y="10207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57929</xdr:rowOff>
    </xdr:from>
    <xdr:ext cx="534377" cy="259045"/>
    <xdr:sp macro="" textlink="">
      <xdr:nvSpPr>
        <xdr:cNvPr id="799" name="前年度繰上充用金最大値テキスト"/>
        <xdr:cNvSpPr txBox="1"/>
      </xdr:nvSpPr>
      <xdr:spPr>
        <a:xfrm>
          <a:off x="22212300" y="863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10,274</a:t>
          </a:r>
          <a:endParaRPr kumimoji="1" lang="ja-JP" altLang="en-US" sz="1000" b="1">
            <a:latin typeface="ＭＳ Ｐゴシック"/>
          </a:endParaRPr>
        </a:p>
      </xdr:txBody>
    </xdr:sp>
    <xdr:clientData/>
  </xdr:oneCellAnchor>
  <xdr:twoCellAnchor>
    <xdr:from>
      <xdr:col>32</xdr:col>
      <xdr:colOff>98425</xdr:colOff>
      <xdr:row>51</xdr:row>
      <xdr:rowOff>111252</xdr:rowOff>
    </xdr:from>
    <xdr:to>
      <xdr:col>32</xdr:col>
      <xdr:colOff>276225</xdr:colOff>
      <xdr:row>51</xdr:row>
      <xdr:rowOff>111252</xdr:rowOff>
    </xdr:to>
    <xdr:cxnSp macro="">
      <xdr:nvCxnSpPr>
        <xdr:cNvPr id="800" name="直線コネクタ 799"/>
        <xdr:cNvCxnSpPr/>
      </xdr:nvCxnSpPr>
      <xdr:spPr>
        <a:xfrm>
          <a:off x="22072600" y="885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801" name="直線コネクタ 800"/>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9542</xdr:rowOff>
    </xdr:from>
    <xdr:ext cx="313932" cy="259045"/>
    <xdr:sp macro="" textlink="">
      <xdr:nvSpPr>
        <xdr:cNvPr id="802" name="前年度繰上充用金平均値テキスト"/>
        <xdr:cNvSpPr txBox="1"/>
      </xdr:nvSpPr>
      <xdr:spPr>
        <a:xfrm>
          <a:off x="22212300" y="995364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158115</xdr:rowOff>
    </xdr:from>
    <xdr:to>
      <xdr:col>32</xdr:col>
      <xdr:colOff>238125</xdr:colOff>
      <xdr:row>59</xdr:row>
      <xdr:rowOff>88265</xdr:rowOff>
    </xdr:to>
    <xdr:sp macro="" textlink="">
      <xdr:nvSpPr>
        <xdr:cNvPr id="803" name="フローチャート : 判断 802"/>
        <xdr:cNvSpPr/>
      </xdr:nvSpPr>
      <xdr:spPr>
        <a:xfrm>
          <a:off x="221107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4" name="直線コネクタ 803"/>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157861</xdr:rowOff>
    </xdr:from>
    <xdr:to>
      <xdr:col>31</xdr:col>
      <xdr:colOff>85725</xdr:colOff>
      <xdr:row>59</xdr:row>
      <xdr:rowOff>88011</xdr:rowOff>
    </xdr:to>
    <xdr:sp macro="" textlink="">
      <xdr:nvSpPr>
        <xdr:cNvPr id="805" name="フローチャート : 判断 804"/>
        <xdr:cNvSpPr/>
      </xdr:nvSpPr>
      <xdr:spPr>
        <a:xfrm>
          <a:off x="21272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57</xdr:row>
      <xdr:rowOff>104538</xdr:rowOff>
    </xdr:from>
    <xdr:ext cx="313932" cy="259045"/>
    <xdr:sp macro="" textlink="">
      <xdr:nvSpPr>
        <xdr:cNvPr id="806" name="テキスト ボックス 805"/>
        <xdr:cNvSpPr txBox="1"/>
      </xdr:nvSpPr>
      <xdr:spPr>
        <a:xfrm>
          <a:off x="21166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7" name="直線コネクタ 806"/>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160909</xdr:rowOff>
    </xdr:from>
    <xdr:to>
      <xdr:col>29</xdr:col>
      <xdr:colOff>568325</xdr:colOff>
      <xdr:row>59</xdr:row>
      <xdr:rowOff>91059</xdr:rowOff>
    </xdr:to>
    <xdr:sp macro="" textlink="">
      <xdr:nvSpPr>
        <xdr:cNvPr id="808" name="フローチャート : 判断 807"/>
        <xdr:cNvSpPr/>
      </xdr:nvSpPr>
      <xdr:spPr>
        <a:xfrm>
          <a:off x="20383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57</xdr:row>
      <xdr:rowOff>107586</xdr:rowOff>
    </xdr:from>
    <xdr:ext cx="313932" cy="259045"/>
    <xdr:sp macro="" textlink="">
      <xdr:nvSpPr>
        <xdr:cNvPr id="809" name="テキスト ボックス 808"/>
        <xdr:cNvSpPr txBox="1"/>
      </xdr:nvSpPr>
      <xdr:spPr>
        <a:xfrm>
          <a:off x="20277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10" name="直線コネクタ 809"/>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161798</xdr:rowOff>
    </xdr:from>
    <xdr:to>
      <xdr:col>28</xdr:col>
      <xdr:colOff>365125</xdr:colOff>
      <xdr:row>59</xdr:row>
      <xdr:rowOff>91948</xdr:rowOff>
    </xdr:to>
    <xdr:sp macro="" textlink="">
      <xdr:nvSpPr>
        <xdr:cNvPr id="811" name="フローチャート : 判断 810"/>
        <xdr:cNvSpPr/>
      </xdr:nvSpPr>
      <xdr:spPr>
        <a:xfrm>
          <a:off x="19494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57</xdr:row>
      <xdr:rowOff>108475</xdr:rowOff>
    </xdr:from>
    <xdr:ext cx="313932" cy="259045"/>
    <xdr:sp macro="" textlink="">
      <xdr:nvSpPr>
        <xdr:cNvPr id="812" name="テキスト ボックス 811"/>
        <xdr:cNvSpPr txBox="1"/>
      </xdr:nvSpPr>
      <xdr:spPr>
        <a:xfrm>
          <a:off x="19388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163068</xdr:rowOff>
    </xdr:from>
    <xdr:to>
      <xdr:col>27</xdr:col>
      <xdr:colOff>161925</xdr:colOff>
      <xdr:row>59</xdr:row>
      <xdr:rowOff>93218</xdr:rowOff>
    </xdr:to>
    <xdr:sp macro="" textlink="">
      <xdr:nvSpPr>
        <xdr:cNvPr id="813" name="フローチャート : 判断 812"/>
        <xdr:cNvSpPr/>
      </xdr:nvSpPr>
      <xdr:spPr>
        <a:xfrm>
          <a:off x="18605500" y="101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57</xdr:row>
      <xdr:rowOff>109745</xdr:rowOff>
    </xdr:from>
    <xdr:ext cx="313932" cy="259045"/>
    <xdr:sp macro="" textlink="">
      <xdr:nvSpPr>
        <xdr:cNvPr id="814" name="テキスト ボックス 813"/>
        <xdr:cNvSpPr txBox="1"/>
      </xdr:nvSpPr>
      <xdr:spPr>
        <a:xfrm>
          <a:off x="18499333" y="98823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20" name="円/楕円 819"/>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136542</xdr:rowOff>
    </xdr:from>
    <xdr:ext cx="249299" cy="259045"/>
    <xdr:sp macro="" textlink="">
      <xdr:nvSpPr>
        <xdr:cNvPr id="821" name="前年度繰上充用金該当値テキスト"/>
        <xdr:cNvSpPr txBox="1"/>
      </xdr:nvSpPr>
      <xdr:spPr>
        <a:xfrm>
          <a:off x="22212300" y="1008064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22" name="円/楕円 821"/>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3" name="テキスト ボックス 822"/>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4" name="円/楕円 823"/>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5" name="テキスト ボックス 824"/>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6" name="円/楕円 825"/>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27" name="テキスト ボックス 826"/>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8" name="円/楕円 827"/>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29" name="テキスト ボックス 828"/>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衛生費は住民一人当たり</a:t>
          </a:r>
          <a:r>
            <a:rPr kumimoji="1" lang="ja-JP" altLang="en-US" sz="1100">
              <a:solidFill>
                <a:schemeClr val="dk1"/>
              </a:solidFill>
              <a:effectLst/>
              <a:latin typeface="+mn-lt"/>
              <a:ea typeface="+mn-ea"/>
              <a:cs typeface="+mn-cs"/>
            </a:rPr>
            <a:t>９５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５９９</a:t>
          </a:r>
          <a:r>
            <a:rPr kumimoji="1" lang="ja-JP" altLang="ja-JP" sz="1100">
              <a:solidFill>
                <a:schemeClr val="dk1"/>
              </a:solidFill>
              <a:effectLst/>
              <a:latin typeface="+mn-lt"/>
              <a:ea typeface="+mn-ea"/>
              <a:cs typeface="+mn-cs"/>
            </a:rPr>
            <a:t>円となっている。前年度と比較すると、住民一人当たり</a:t>
          </a:r>
          <a:r>
            <a:rPr kumimoji="1" lang="ja-JP" altLang="en-US" sz="1100">
              <a:solidFill>
                <a:schemeClr val="dk1"/>
              </a:solidFill>
              <a:effectLst/>
              <a:latin typeface="+mn-lt"/>
              <a:ea typeface="+mn-ea"/>
              <a:cs typeface="+mn-cs"/>
            </a:rPr>
            <a:t>１１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０１２</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となった。これは、健康増進事業を推進する拠点として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施設整備</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によるものである。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商工費</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６，</a:t>
          </a:r>
          <a:r>
            <a:rPr kumimoji="1" lang="ja-JP" altLang="en-US" sz="1100">
              <a:solidFill>
                <a:schemeClr val="dk1"/>
              </a:solidFill>
              <a:effectLst/>
              <a:latin typeface="+mn-lt"/>
              <a:ea typeface="+mn-ea"/>
              <a:cs typeface="+mn-cs"/>
            </a:rPr>
            <a:t>０７１</a:t>
          </a:r>
          <a:r>
            <a:rPr kumimoji="1" lang="ja-JP" altLang="ja-JP" sz="1100">
              <a:solidFill>
                <a:schemeClr val="dk1"/>
              </a:solidFill>
              <a:effectLst/>
              <a:latin typeface="+mn-lt"/>
              <a:ea typeface="+mn-ea"/>
              <a:cs typeface="+mn-cs"/>
            </a:rPr>
            <a:t>円となっている。前年度と比較すると、住民一人当たり</a:t>
          </a:r>
          <a:r>
            <a:rPr kumimoji="1" lang="ja-JP" altLang="en-US" sz="1100">
              <a:solidFill>
                <a:schemeClr val="dk1"/>
              </a:solidFill>
              <a:effectLst/>
              <a:latin typeface="+mn-lt"/>
              <a:ea typeface="+mn-ea"/>
              <a:cs typeface="+mn-cs"/>
            </a:rPr>
            <a:t>１０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７６６</a:t>
          </a:r>
          <a:r>
            <a:rPr kumimoji="1" lang="ja-JP" altLang="ja-JP" sz="1100">
              <a:solidFill>
                <a:schemeClr val="dk1"/>
              </a:solidFill>
              <a:effectLst/>
              <a:latin typeface="+mn-lt"/>
              <a:ea typeface="+mn-ea"/>
              <a:cs typeface="+mn-cs"/>
            </a:rPr>
            <a:t>円の増加となった。これは、</a:t>
          </a:r>
          <a:r>
            <a:rPr kumimoji="1" lang="ja-JP" altLang="en-US" sz="1100">
              <a:solidFill>
                <a:schemeClr val="dk1"/>
              </a:solidFill>
              <a:effectLst/>
              <a:latin typeface="+mn-lt"/>
              <a:ea typeface="+mn-ea"/>
              <a:cs typeface="+mn-cs"/>
            </a:rPr>
            <a:t>新ほっと石川観光プラン推進ファンド貸付金</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消防費は住民一人当たり</a:t>
          </a:r>
          <a:r>
            <a:rPr kumimoji="1" lang="ja-JP" altLang="en-US" sz="1100">
              <a:solidFill>
                <a:schemeClr val="dk1"/>
              </a:solidFill>
              <a:effectLst/>
              <a:latin typeface="+mn-lt"/>
              <a:ea typeface="+mn-ea"/>
              <a:cs typeface="+mn-cs"/>
            </a:rPr>
            <a:t>３２</a:t>
          </a:r>
          <a:r>
            <a:rPr kumimoji="1" lang="ja-JP" altLang="ja-JP" sz="1100">
              <a:solidFill>
                <a:schemeClr val="dk1"/>
              </a:solidFill>
              <a:effectLst/>
              <a:latin typeface="+mn-lt"/>
              <a:ea typeface="+mn-ea"/>
              <a:cs typeface="+mn-cs"/>
            </a:rPr>
            <a:t>，７</a:t>
          </a:r>
          <a:r>
            <a:rPr kumimoji="1" lang="ja-JP" altLang="en-US" sz="1100">
              <a:solidFill>
                <a:schemeClr val="dk1"/>
              </a:solidFill>
              <a:effectLst/>
              <a:latin typeface="+mn-lt"/>
              <a:ea typeface="+mn-ea"/>
              <a:cs typeface="+mn-cs"/>
            </a:rPr>
            <a:t>６０</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前年度と比較すると、住民一人当たり３３，９５２円の減少となった</a:t>
          </a:r>
          <a:r>
            <a:rPr kumimoji="1" lang="ja-JP" altLang="ja-JP" sz="1100">
              <a:solidFill>
                <a:schemeClr val="dk1"/>
              </a:solidFill>
              <a:effectLst/>
              <a:latin typeface="+mn-lt"/>
              <a:ea typeface="+mn-ea"/>
              <a:cs typeface="+mn-cs"/>
            </a:rPr>
            <a:t>。これは、津波対策に伴う消防庁舎の移転整備</a:t>
          </a:r>
          <a:r>
            <a:rPr kumimoji="1" lang="ja-JP" altLang="en-US" sz="1100">
              <a:solidFill>
                <a:schemeClr val="dk1"/>
              </a:solidFill>
              <a:effectLst/>
              <a:latin typeface="+mn-lt"/>
              <a:ea typeface="+mn-ea"/>
              <a:cs typeface="+mn-cs"/>
            </a:rPr>
            <a:t>完了によるもの</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教育費は住民一人当たり</a:t>
          </a:r>
          <a:r>
            <a:rPr kumimoji="1" lang="ja-JP" altLang="en-US" sz="1100">
              <a:solidFill>
                <a:schemeClr val="dk1"/>
              </a:solidFill>
              <a:effectLst/>
              <a:latin typeface="+mn-lt"/>
              <a:ea typeface="+mn-ea"/>
              <a:cs typeface="+mn-cs"/>
            </a:rPr>
            <a:t>９８，８４２</a:t>
          </a:r>
          <a:r>
            <a:rPr kumimoji="1" lang="ja-JP" altLang="ja-JP" sz="1100">
              <a:solidFill>
                <a:schemeClr val="dk1"/>
              </a:solidFill>
              <a:effectLst/>
              <a:latin typeface="+mn-lt"/>
              <a:ea typeface="+mn-ea"/>
              <a:cs typeface="+mn-cs"/>
            </a:rPr>
            <a:t>円となっている。前年度と比較すると、住民一人当たり</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９１０</a:t>
          </a:r>
          <a:r>
            <a:rPr kumimoji="1" lang="ja-JP" altLang="ja-JP" sz="1100">
              <a:solidFill>
                <a:schemeClr val="dk1"/>
              </a:solidFill>
              <a:effectLst/>
              <a:latin typeface="+mn-lt"/>
              <a:ea typeface="+mn-ea"/>
              <a:cs typeface="+mn-cs"/>
            </a:rPr>
            <a:t>円の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となった。これは、小中一貫教育学校の整備</a:t>
          </a:r>
          <a:r>
            <a:rPr kumimoji="1" lang="ja-JP" altLang="en-US" sz="1100">
              <a:solidFill>
                <a:schemeClr val="dk1"/>
              </a:solidFill>
              <a:effectLst/>
              <a:latin typeface="+mn-lt"/>
              <a:ea typeface="+mn-ea"/>
              <a:cs typeface="+mn-cs"/>
            </a:rPr>
            <a:t>完了</a:t>
          </a:r>
          <a:r>
            <a:rPr kumimoji="1" lang="ja-JP" altLang="ja-JP" sz="1100">
              <a:solidFill>
                <a:schemeClr val="dk1"/>
              </a:solidFill>
              <a:effectLst/>
              <a:latin typeface="+mn-lt"/>
              <a:ea typeface="+mn-ea"/>
              <a:cs typeface="+mn-cs"/>
            </a:rPr>
            <a:t>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Ｈ１５以降、国の三位一体の改革により交付税は大幅減となったが、Ｈ１７に集中改革プランを策定・実施し、健全化への取り組みを開始した。</a:t>
          </a:r>
          <a:endParaRPr lang="ja-JP" altLang="ja-JP" sz="1400">
            <a:effectLst/>
          </a:endParaRPr>
        </a:p>
        <a:p>
          <a:r>
            <a:rPr kumimoji="1" lang="ja-JP" altLang="ja-JP" sz="1100">
              <a:solidFill>
                <a:schemeClr val="dk1"/>
              </a:solidFill>
              <a:effectLst/>
              <a:latin typeface="+mn-lt"/>
              <a:ea typeface="+mn-ea"/>
              <a:cs typeface="+mn-cs"/>
            </a:rPr>
            <a:t>　Ｈ１８～２０にかけて人件費は約１割の削減に過ぎず、加えてＨ１９、２０には繰上償還を実施したことで公債費が増加し、実質収支悪化の要因となった。一方でＨ２１～２２にかけては人件費がＨ１８と比べ約３／４にまで削減でき、歳入ではＨ２２に交付税が大幅に増加したことが実質収支額好転の大きな要因である。Ｈ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については、</a:t>
          </a:r>
          <a:r>
            <a:rPr kumimoji="1" lang="ja-JP" altLang="en-US" sz="1100">
              <a:solidFill>
                <a:schemeClr val="dk1"/>
              </a:solidFill>
              <a:effectLst/>
              <a:latin typeface="+mn-lt"/>
              <a:ea typeface="+mn-ea"/>
              <a:cs typeface="+mn-cs"/>
            </a:rPr>
            <a:t>特目</a:t>
          </a:r>
          <a:r>
            <a:rPr kumimoji="1" lang="ja-JP" altLang="ja-JP" sz="1100">
              <a:solidFill>
                <a:schemeClr val="dk1"/>
              </a:solidFill>
              <a:effectLst/>
              <a:latin typeface="+mn-lt"/>
              <a:ea typeface="+mn-ea"/>
              <a:cs typeface="+mn-cs"/>
            </a:rPr>
            <a:t>基金の取崩し</a:t>
          </a:r>
          <a:r>
            <a:rPr kumimoji="1" lang="ja-JP" altLang="en-US" sz="1100">
              <a:solidFill>
                <a:schemeClr val="dk1"/>
              </a:solidFill>
              <a:effectLst/>
              <a:latin typeface="+mn-lt"/>
              <a:ea typeface="+mn-ea"/>
              <a:cs typeface="+mn-cs"/>
            </a:rPr>
            <a:t>が前年と比較し少額だったことにより</a:t>
          </a:r>
          <a:r>
            <a:rPr kumimoji="1" lang="ja-JP" altLang="ja-JP" sz="1100">
              <a:solidFill>
                <a:schemeClr val="dk1"/>
              </a:solidFill>
              <a:effectLst/>
              <a:latin typeface="+mn-lt"/>
              <a:ea typeface="+mn-ea"/>
              <a:cs typeface="+mn-cs"/>
            </a:rPr>
            <a:t>実質収支額は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過去５年間、全会計において実質赤字は発生していない。構成のうち上位３会計は①病院事業会計、②水道事業会計、③一般会計となっている。Ｈ２</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資金不足額については病院会計で△１，</a:t>
          </a:r>
          <a:r>
            <a:rPr kumimoji="1" lang="ja-JP" altLang="en-US" sz="1100" baseline="0">
              <a:solidFill>
                <a:schemeClr val="dk1"/>
              </a:solidFill>
              <a:effectLst/>
              <a:latin typeface="+mn-lt"/>
              <a:ea typeface="+mn-ea"/>
              <a:cs typeface="+mn-cs"/>
            </a:rPr>
            <a:t>９６６</a:t>
          </a:r>
          <a:r>
            <a:rPr kumimoji="1" lang="ja-JP" altLang="ja-JP" sz="1100" baseline="0">
              <a:solidFill>
                <a:schemeClr val="dk1"/>
              </a:solidFill>
              <a:effectLst/>
              <a:latin typeface="+mn-lt"/>
              <a:ea typeface="+mn-ea"/>
              <a:cs typeface="+mn-cs"/>
            </a:rPr>
            <a:t>百万円、水道会計で△１，</a:t>
          </a:r>
          <a:r>
            <a:rPr kumimoji="1" lang="ja-JP" altLang="en-US" sz="1100" baseline="0">
              <a:solidFill>
                <a:schemeClr val="dk1"/>
              </a:solidFill>
              <a:effectLst/>
              <a:latin typeface="+mn-lt"/>
              <a:ea typeface="+mn-ea"/>
              <a:cs typeface="+mn-cs"/>
            </a:rPr>
            <a:t>５４９</a:t>
          </a:r>
          <a:r>
            <a:rPr kumimoji="1" lang="ja-JP" altLang="ja-JP" sz="1100" baseline="0">
              <a:solidFill>
                <a:schemeClr val="dk1"/>
              </a:solidFill>
              <a:effectLst/>
              <a:latin typeface="+mn-lt"/>
              <a:ea typeface="+mn-ea"/>
              <a:cs typeface="+mn-cs"/>
            </a:rPr>
            <a:t>百万円。</a:t>
          </a:r>
          <a:endParaRPr lang="ja-JP" altLang="ja-JP" sz="1400">
            <a:effectLst/>
          </a:endParaRPr>
        </a:p>
        <a:p>
          <a:r>
            <a:rPr kumimoji="1" lang="ja-JP" altLang="ja-JP" sz="1100" baseline="0">
              <a:solidFill>
                <a:schemeClr val="dk1"/>
              </a:solidFill>
              <a:effectLst/>
              <a:latin typeface="+mn-lt"/>
              <a:ea typeface="+mn-ea"/>
              <a:cs typeface="+mn-cs"/>
            </a:rPr>
            <a:t>　病院会計ではＨ２０に診療報酬改定から収支状況が悪化し収益的収支△２５５。同年病院改革プランを策定。Ｈ２２には改革プランの効果もあり、収益的収支が好転（△２７）。現金を含めた流動資産はＨ２４－２，１９８、Ｈ２５－２，３２７、Ｈ２６－２，１９６、Ｈ２７－２，１５３</a:t>
          </a:r>
          <a:r>
            <a:rPr kumimoji="1" lang="ja-JP" altLang="en-US" sz="1100" baseline="0">
              <a:solidFill>
                <a:schemeClr val="dk1"/>
              </a:solidFill>
              <a:effectLst/>
              <a:latin typeface="+mn-lt"/>
              <a:ea typeface="+mn-ea"/>
              <a:cs typeface="+mn-cs"/>
            </a:rPr>
            <a:t>、Ｈ２８－２，２６６</a:t>
          </a:r>
          <a:r>
            <a:rPr kumimoji="1" lang="ja-JP" altLang="ja-JP" sz="1100" baseline="0">
              <a:solidFill>
                <a:schemeClr val="dk1"/>
              </a:solidFill>
              <a:effectLst/>
              <a:latin typeface="+mn-lt"/>
              <a:ea typeface="+mn-ea"/>
              <a:cs typeface="+mn-cs"/>
            </a:rPr>
            <a:t>で推移。</a:t>
          </a:r>
          <a:endParaRPr lang="ja-JP" altLang="ja-JP" sz="1400">
            <a:effectLst/>
          </a:endParaRPr>
        </a:p>
        <a:p>
          <a:r>
            <a:rPr kumimoji="1" lang="ja-JP" altLang="ja-JP" sz="1100" baseline="0">
              <a:solidFill>
                <a:schemeClr val="dk1"/>
              </a:solidFill>
              <a:effectLst/>
              <a:latin typeface="+mn-lt"/>
              <a:ea typeface="+mn-ea"/>
              <a:cs typeface="+mn-cs"/>
            </a:rPr>
            <a:t>　水道会計ではＨ１９～２１にかけて補償金免除繰上償還を実施（Ｈ１９－３７６百万円、Ｈ２０－３３６百万円、Ｈ２１－３９４百万円）。それも伴い現金預金が減少し、Ｈ２１までは流動資産は減少しているが、Ｈ２</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には１，</a:t>
          </a:r>
          <a:r>
            <a:rPr kumimoji="1" lang="ja-JP" altLang="en-US" sz="1100" baseline="0">
              <a:solidFill>
                <a:schemeClr val="dk1"/>
              </a:solidFill>
              <a:effectLst/>
              <a:latin typeface="+mn-lt"/>
              <a:ea typeface="+mn-ea"/>
              <a:cs typeface="+mn-cs"/>
            </a:rPr>
            <a:t>８５７</a:t>
          </a:r>
          <a:r>
            <a:rPr kumimoji="1" lang="ja-JP" altLang="ja-JP" sz="1100" baseline="0">
              <a:solidFill>
                <a:schemeClr val="dk1"/>
              </a:solidFill>
              <a:effectLst/>
              <a:latin typeface="+mn-lt"/>
              <a:ea typeface="+mn-ea"/>
              <a:cs typeface="+mn-cs"/>
            </a:rPr>
            <a:t>百万円となった。今後も積み増しが見込める。</a:t>
          </a:r>
          <a:endParaRPr lang="ja-JP" altLang="ja-JP" sz="1400">
            <a:effectLst/>
          </a:endParaRPr>
        </a:p>
        <a:p>
          <a:r>
            <a:rPr kumimoji="1" lang="ja-JP" altLang="ja-JP" sz="1100" baseline="0">
              <a:solidFill>
                <a:schemeClr val="dk1"/>
              </a:solidFill>
              <a:effectLst/>
              <a:latin typeface="+mn-lt"/>
              <a:ea typeface="+mn-ea"/>
              <a:cs typeface="+mn-cs"/>
            </a:rPr>
            <a:t>　一般会計については、実質収支の</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により標準財政規模比が</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（Ｈ２</a:t>
          </a:r>
          <a:r>
            <a:rPr kumimoji="1" lang="ja-JP" altLang="en-US" sz="1100" baseline="0">
              <a:solidFill>
                <a:schemeClr val="dk1"/>
              </a:solidFill>
              <a:effectLst/>
              <a:latin typeface="+mn-lt"/>
              <a:ea typeface="+mn-ea"/>
              <a:cs typeface="+mn-cs"/>
            </a:rPr>
            <a:t>８</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７１</a:t>
          </a:r>
          <a:r>
            <a:rPr kumimoji="1" lang="ja-JP" altLang="ja-JP" sz="1100" baseline="0">
              <a:solidFill>
                <a:schemeClr val="dk1"/>
              </a:solidFill>
              <a:effectLst/>
              <a:latin typeface="+mn-lt"/>
              <a:ea typeface="+mn-ea"/>
              <a:cs typeface="+mn-cs"/>
            </a:rPr>
            <a:t>、前年度比</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a:t>
          </a:r>
          <a:r>
            <a:rPr kumimoji="1" lang="ja-JP" altLang="en-US" sz="1100" baseline="0">
              <a:solidFill>
                <a:schemeClr val="dk1"/>
              </a:solidFill>
              <a:effectLst/>
              <a:latin typeface="+mn-lt"/>
              <a:ea typeface="+mn-ea"/>
              <a:cs typeface="+mn-cs"/>
            </a:rPr>
            <a:t>７６</a:t>
          </a:r>
          <a:r>
            <a:rPr kumimoji="1" lang="ja-JP" altLang="ja-JP" sz="1100" baseline="0">
              <a:solidFill>
                <a:schemeClr val="dk1"/>
              </a:solidFill>
              <a:effectLst/>
              <a:latin typeface="+mn-lt"/>
              <a:ea typeface="+mn-ea"/>
              <a:cs typeface="+mn-cs"/>
            </a:rPr>
            <a:t>）。近年は人口減少に伴い地方交付税が減少しているものの、財政調整基金を取り崩すことなく運営している。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元利償還金（普通会計）についてはＨ２１をピークに減少傾向にある。Ｈ２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においては１，４</a:t>
          </a: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百万円、前年度比△１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百万円と減少した。</a:t>
          </a:r>
          <a:endParaRPr lang="ja-JP" altLang="ja-JP" sz="1400">
            <a:effectLst/>
          </a:endParaRPr>
        </a:p>
        <a:p>
          <a:r>
            <a:rPr kumimoji="1" lang="ja-JP" altLang="ja-JP" sz="1100">
              <a:solidFill>
                <a:schemeClr val="dk1"/>
              </a:solidFill>
              <a:effectLst/>
              <a:latin typeface="+mn-lt"/>
              <a:ea typeface="+mn-ea"/>
              <a:cs typeface="+mn-cs"/>
            </a:rPr>
            <a:t>　公営企業繰入金は増加した。</a:t>
          </a:r>
          <a:r>
            <a:rPr kumimoji="1" lang="ja-JP" altLang="en-US" sz="1100">
              <a:solidFill>
                <a:schemeClr val="dk1"/>
              </a:solidFill>
              <a:effectLst/>
              <a:latin typeface="+mn-lt"/>
              <a:ea typeface="+mn-ea"/>
              <a:cs typeface="+mn-cs"/>
            </a:rPr>
            <a:t>下</a:t>
          </a:r>
          <a:r>
            <a:rPr kumimoji="1" lang="ja-JP" altLang="ja-JP" sz="1100">
              <a:solidFill>
                <a:schemeClr val="dk1"/>
              </a:solidFill>
              <a:effectLst/>
              <a:latin typeface="+mn-lt"/>
              <a:ea typeface="+mn-ea"/>
              <a:cs typeface="+mn-cs"/>
            </a:rPr>
            <a:t>水道会計＋</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百万円が主な要因である。</a:t>
          </a:r>
          <a:endParaRPr lang="ja-JP" altLang="ja-JP" sz="1400">
            <a:effectLst/>
          </a:endParaRPr>
        </a:p>
        <a:p>
          <a:r>
            <a:rPr kumimoji="1" lang="ja-JP" altLang="ja-JP" sz="1100">
              <a:solidFill>
                <a:schemeClr val="dk1"/>
              </a:solidFill>
              <a:effectLst/>
              <a:latin typeface="+mn-lt"/>
              <a:ea typeface="+mn-ea"/>
              <a:cs typeface="+mn-cs"/>
            </a:rPr>
            <a:t>　これらから都市計画税充当額</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２３百万円を控除し、実質公債費比率の分子は</a:t>
          </a:r>
          <a:r>
            <a:rPr kumimoji="1" lang="ja-JP" altLang="en-US" sz="1100">
              <a:solidFill>
                <a:schemeClr val="dk1"/>
              </a:solidFill>
              <a:effectLst/>
              <a:latin typeface="+mn-lt"/>
              <a:ea typeface="+mn-ea"/>
              <a:cs typeface="+mn-cs"/>
            </a:rPr>
            <a:t>６６３</a:t>
          </a:r>
          <a:r>
            <a:rPr kumimoji="1" lang="ja-JP" altLang="ja-JP" sz="1100">
              <a:solidFill>
                <a:schemeClr val="dk1"/>
              </a:solidFill>
              <a:effectLst/>
              <a:latin typeface="+mn-lt"/>
              <a:ea typeface="+mn-ea"/>
              <a:cs typeface="+mn-cs"/>
            </a:rPr>
            <a:t>百万円（前年比</a:t>
          </a:r>
          <a:r>
            <a:rPr kumimoji="1" lang="ja-JP" altLang="en-US" sz="1100">
              <a:solidFill>
                <a:schemeClr val="dk1"/>
              </a:solidFill>
              <a:effectLst/>
              <a:latin typeface="+mn-lt"/>
              <a:ea typeface="+mn-ea"/>
              <a:cs typeface="+mn-cs"/>
            </a:rPr>
            <a:t>△３７</a:t>
          </a:r>
          <a:r>
            <a:rPr kumimoji="1" lang="ja-JP" altLang="ja-JP" sz="1100">
              <a:solidFill>
                <a:schemeClr val="dk1"/>
              </a:solidFill>
              <a:effectLst/>
              <a:latin typeface="+mn-lt"/>
              <a:ea typeface="+mn-ea"/>
              <a:cs typeface="+mn-cs"/>
            </a:rPr>
            <a:t>百万円）。引き続き交付税措置の有利な</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を選択し、適正な財政運営に努める。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将来負担額は年々減少傾向にあったが、Ｈ２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１２</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目的基金の設置による基金残高の増加が</a:t>
          </a:r>
          <a:r>
            <a:rPr kumimoji="1" lang="ja-JP" altLang="ja-JP" sz="1100">
              <a:solidFill>
                <a:schemeClr val="dk1"/>
              </a:solidFill>
              <a:effectLst/>
              <a:latin typeface="+mn-lt"/>
              <a:ea typeface="+mn-ea"/>
              <a:cs typeface="+mn-cs"/>
            </a:rPr>
            <a:t>要因である。</a:t>
          </a:r>
          <a:endParaRPr lang="ja-JP" altLang="ja-JP" sz="1400">
            <a:effectLst/>
          </a:endParaRPr>
        </a:p>
        <a:p>
          <a:r>
            <a:rPr kumimoji="1" lang="ja-JP" altLang="ja-JP" sz="1100">
              <a:solidFill>
                <a:schemeClr val="dk1"/>
              </a:solidFill>
              <a:effectLst/>
              <a:latin typeface="+mn-lt"/>
              <a:ea typeface="+mn-ea"/>
              <a:cs typeface="+mn-cs"/>
            </a:rPr>
            <a:t>　施設整備事業のピークは過ぎたものの、今後も事業の計画は続いていくため、出来る限り事業の平準化を図り、短期に負担が集中しないように努める。</a:t>
          </a:r>
          <a:endParaRPr lang="ja-JP" altLang="ja-JP" sz="1400">
            <a:effectLst/>
          </a:endParaRPr>
        </a:p>
        <a:p>
          <a:r>
            <a:rPr kumimoji="1" lang="ja-JP" altLang="ja-JP" sz="1100">
              <a:solidFill>
                <a:schemeClr val="dk1"/>
              </a:solidFill>
              <a:effectLst/>
              <a:latin typeface="+mn-lt"/>
              <a:ea typeface="+mn-ea"/>
              <a:cs typeface="+mn-cs"/>
            </a:rPr>
            <a:t>　また、今後は充当可能基金の減少が見込まれるため、引き続き義務的経費の削減に努め、財政の健全化に努力する。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
15,137
247.20
11,843,900
11,671,283
118,587
6,927,044
12,816,392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50.8</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当市では、類似団体と比較して、やや低くなっている。</a:t>
          </a:r>
          <a:endParaRPr kumimoji="1" lang="en-US" altLang="ja-JP" sz="1100" baseline="0">
            <a:latin typeface="ＭＳ Ｐゴシック"/>
          </a:endParaRPr>
        </a:p>
        <a:p>
          <a:r>
            <a:rPr kumimoji="1" lang="ja-JP" altLang="en-US" sz="1100" baseline="0">
              <a:latin typeface="ＭＳ Ｐゴシック"/>
            </a:rPr>
            <a:t>　資産が古くなってきているため、珠洲市公共施設等総合管理計画を策定し、今後予想される大規模施設更新事業に備える。</a:t>
          </a:r>
          <a:endParaRPr kumimoji="1" lang="en-US" altLang="ja-JP" sz="1100" baseline="0">
            <a:latin typeface="ＭＳ Ｐゴシック"/>
          </a:endParaRPr>
        </a:p>
        <a:p>
          <a:r>
            <a:rPr kumimoji="1" lang="ja-JP" altLang="en-US" sz="1100" baseline="0">
              <a:latin typeface="ＭＳ Ｐゴシック"/>
            </a:rPr>
            <a:t>　</a:t>
          </a:r>
          <a:r>
            <a:rPr kumimoji="1" lang="en-US" altLang="ja-JP" sz="1100" baseline="0">
              <a:latin typeface="ＭＳ Ｐゴシック"/>
            </a:rPr>
            <a:t>2030</a:t>
          </a:r>
          <a:r>
            <a:rPr kumimoji="1" lang="ja-JP" altLang="en-US" sz="1100" baseline="0">
              <a:latin typeface="ＭＳ Ｐゴシック"/>
            </a:rPr>
            <a:t>年以降の更新事業を如何にして平準化していくかが最大のポイントである。</a:t>
          </a:r>
          <a:endParaRPr kumimoji="1" lang="en-US" altLang="ja-JP" sz="1100" baseline="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45.0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55.0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65.0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118533</xdr:rowOff>
    </xdr:from>
    <xdr:to>
      <xdr:col>3</xdr:col>
      <xdr:colOff>1170940</xdr:colOff>
      <xdr:row>34</xdr:row>
      <xdr:rowOff>163406</xdr:rowOff>
    </xdr:to>
    <xdr:cxnSp macro="">
      <xdr:nvCxnSpPr>
        <xdr:cNvPr id="64" name="直線コネクタ 63"/>
        <xdr:cNvCxnSpPr/>
      </xdr:nvCxnSpPr>
      <xdr:spPr>
        <a:xfrm flipV="1">
          <a:off x="4760595" y="5528733"/>
          <a:ext cx="1270" cy="1245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167233</xdr:rowOff>
    </xdr:from>
    <xdr:ext cx="405111" cy="259045"/>
    <xdr:sp macro="" textlink="">
      <xdr:nvSpPr>
        <xdr:cNvPr id="65" name="有形固定資産減価償却率最小値テキスト"/>
        <xdr:cNvSpPr txBox="1"/>
      </xdr:nvSpPr>
      <xdr:spPr>
        <a:xfrm>
          <a:off x="4813300" y="67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44.7</a:t>
          </a:r>
          <a:endParaRPr kumimoji="1" lang="ja-JP" altLang="en-US" sz="1000" b="1">
            <a:latin typeface="ＭＳ Ｐゴシック"/>
          </a:endParaRPr>
        </a:p>
      </xdr:txBody>
    </xdr:sp>
    <xdr:clientData/>
  </xdr:oneCellAnchor>
  <xdr:twoCellAnchor>
    <xdr:from>
      <xdr:col>3</xdr:col>
      <xdr:colOff>1082675</xdr:colOff>
      <xdr:row>34</xdr:row>
      <xdr:rowOff>163406</xdr:rowOff>
    </xdr:from>
    <xdr:to>
      <xdr:col>3</xdr:col>
      <xdr:colOff>1260475</xdr:colOff>
      <xdr:row>34</xdr:row>
      <xdr:rowOff>163406</xdr:rowOff>
    </xdr:to>
    <xdr:cxnSp macro="">
      <xdr:nvCxnSpPr>
        <xdr:cNvPr id="66" name="直線コネクタ 65"/>
        <xdr:cNvCxnSpPr/>
      </xdr:nvCxnSpPr>
      <xdr:spPr>
        <a:xfrm>
          <a:off x="4673600" y="67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65210</xdr:rowOff>
    </xdr:from>
    <xdr:ext cx="405111" cy="259045"/>
    <xdr:sp macro="" textlink="">
      <xdr:nvSpPr>
        <xdr:cNvPr id="67" name="有形固定資産減価償却率最大値テキスト"/>
        <xdr:cNvSpPr txBox="1"/>
      </xdr:nvSpPr>
      <xdr:spPr>
        <a:xfrm>
          <a:off x="4813300" y="5303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3</xdr:col>
      <xdr:colOff>1082675</xdr:colOff>
      <xdr:row>27</xdr:row>
      <xdr:rowOff>118533</xdr:rowOff>
    </xdr:from>
    <xdr:to>
      <xdr:col>3</xdr:col>
      <xdr:colOff>1260475</xdr:colOff>
      <xdr:row>27</xdr:row>
      <xdr:rowOff>118533</xdr:rowOff>
    </xdr:to>
    <xdr:cxnSp macro="">
      <xdr:nvCxnSpPr>
        <xdr:cNvPr id="68" name="直線コネクタ 67"/>
        <xdr:cNvCxnSpPr/>
      </xdr:nvCxnSpPr>
      <xdr:spPr>
        <a:xfrm>
          <a:off x="4673600" y="552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28380</xdr:rowOff>
    </xdr:from>
    <xdr:ext cx="405111" cy="259045"/>
    <xdr:sp macro="" textlink="">
      <xdr:nvSpPr>
        <xdr:cNvPr id="69" name="有形固定資産減価償却率平均値テキスト"/>
        <xdr:cNvSpPr txBox="1"/>
      </xdr:nvSpPr>
      <xdr:spPr>
        <a:xfrm>
          <a:off x="4813300" y="59529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49953</xdr:rowOff>
    </xdr:from>
    <xdr:to>
      <xdr:col>3</xdr:col>
      <xdr:colOff>1222375</xdr:colOff>
      <xdr:row>30</xdr:row>
      <xdr:rowOff>151553</xdr:rowOff>
    </xdr:to>
    <xdr:sp macro="" textlink="">
      <xdr:nvSpPr>
        <xdr:cNvPr id="70" name="フローチャート : 判断 69"/>
        <xdr:cNvSpPr/>
      </xdr:nvSpPr>
      <xdr:spPr>
        <a:xfrm>
          <a:off x="47117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36830</xdr:rowOff>
    </xdr:from>
    <xdr:to>
      <xdr:col>3</xdr:col>
      <xdr:colOff>511175</xdr:colOff>
      <xdr:row>31</xdr:row>
      <xdr:rowOff>138430</xdr:rowOff>
    </xdr:to>
    <xdr:sp macro="" textlink="">
      <xdr:nvSpPr>
        <xdr:cNvPr id="71" name="フローチャート : 判断 70"/>
        <xdr:cNvSpPr/>
      </xdr:nvSpPr>
      <xdr:spPr>
        <a:xfrm>
          <a:off x="4000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144780</xdr:rowOff>
    </xdr:from>
    <xdr:to>
      <xdr:col>3</xdr:col>
      <xdr:colOff>511175</xdr:colOff>
      <xdr:row>32</xdr:row>
      <xdr:rowOff>74930</xdr:rowOff>
    </xdr:to>
    <xdr:sp macro="" textlink="">
      <xdr:nvSpPr>
        <xdr:cNvPr id="77" name="円/楕円 76"/>
        <xdr:cNvSpPr/>
      </xdr:nvSpPr>
      <xdr:spPr>
        <a:xfrm>
          <a:off x="40005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154957</xdr:rowOff>
    </xdr:from>
    <xdr:ext cx="405111" cy="259045"/>
    <xdr:sp macro="" textlink="">
      <xdr:nvSpPr>
        <xdr:cNvPr id="78" name="n_1aveValue有形固定資産減価償却率"/>
        <xdr:cNvSpPr txBox="1"/>
      </xdr:nvSpPr>
      <xdr:spPr>
        <a:xfrm>
          <a:off x="3836043"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66057</xdr:rowOff>
    </xdr:from>
    <xdr:ext cx="405111" cy="259045"/>
    <xdr:sp macro="" textlink="">
      <xdr:nvSpPr>
        <xdr:cNvPr id="79" name="n_1mainValue有形固定資産減価償却率"/>
        <xdr:cNvSpPr txBox="1"/>
      </xdr:nvSpPr>
      <xdr:spPr>
        <a:xfrm>
          <a:off x="3836043"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3" name="正方形/長方形 8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4" name="正方形/長方形 8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5" name="正方形/長方形 8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6" name="テキスト ボックス 8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7" name="正方形/長方形 8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8" name="正方形/長方形 8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9" name="正方形/長方形 8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0" name="テキスト ボックス 8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1" name="テキスト ボックス 9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2" name="テキスト ボックス 9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3" name="テキスト ボックス 9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
15,137
247.20
11,843,900
11,671,283
118,587
6,927,044
12,816,392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19050</xdr:rowOff>
    </xdr:from>
    <xdr:to>
      <xdr:col>7</xdr:col>
      <xdr:colOff>638175</xdr:colOff>
      <xdr:row>41</xdr:row>
      <xdr:rowOff>19050</xdr:rowOff>
    </xdr:to>
    <xdr:cxnSp macro="">
      <xdr:nvCxnSpPr>
        <xdr:cNvPr id="44" name="直線コネクタ 43"/>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48277</xdr:rowOff>
    </xdr:from>
    <xdr:ext cx="403059" cy="259045"/>
    <xdr:sp macro="" textlink="">
      <xdr:nvSpPr>
        <xdr:cNvPr id="45" name="テキスト ボックス 44"/>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76200</xdr:rowOff>
    </xdr:from>
    <xdr:to>
      <xdr:col>7</xdr:col>
      <xdr:colOff>638175</xdr:colOff>
      <xdr:row>34</xdr:row>
      <xdr:rowOff>76200</xdr:rowOff>
    </xdr:to>
    <xdr:cxnSp macro="">
      <xdr:nvCxnSpPr>
        <xdr:cNvPr id="48" name="直線コネクタ 47"/>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33</xdr:row>
      <xdr:rowOff>105427</xdr:rowOff>
    </xdr:from>
    <xdr:ext cx="403059" cy="259045"/>
    <xdr:sp macro="" textlink="">
      <xdr:nvSpPr>
        <xdr:cNvPr id="49" name="テキスト ボックス 48"/>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0" name="直線コネクタ 49"/>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1" name="テキスト ボックス 50"/>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2"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133350</xdr:rowOff>
    </xdr:from>
    <xdr:to>
      <xdr:col>6</xdr:col>
      <xdr:colOff>510540</xdr:colOff>
      <xdr:row>40</xdr:row>
      <xdr:rowOff>93345</xdr:rowOff>
    </xdr:to>
    <xdr:cxnSp macro="">
      <xdr:nvCxnSpPr>
        <xdr:cNvPr id="53" name="直線コネクタ 52"/>
        <xdr:cNvCxnSpPr/>
      </xdr:nvCxnSpPr>
      <xdr:spPr>
        <a:xfrm flipV="1">
          <a:off x="4634865" y="57912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97172</xdr:rowOff>
    </xdr:from>
    <xdr:ext cx="405111" cy="259045"/>
    <xdr:sp macro="" textlink="">
      <xdr:nvSpPr>
        <xdr:cNvPr id="54" name="【道路】&#10;有形固定資産減価償却率最小値テキスト"/>
        <xdr:cNvSpPr txBox="1"/>
      </xdr:nvSpPr>
      <xdr:spPr>
        <a:xfrm>
          <a:off x="4724400" y="695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41.7</a:t>
          </a:r>
          <a:endParaRPr kumimoji="1" lang="ja-JP" altLang="en-US" sz="1000" b="1">
            <a:latin typeface="ＭＳ Ｐゴシック"/>
          </a:endParaRPr>
        </a:p>
      </xdr:txBody>
    </xdr:sp>
    <xdr:clientData/>
  </xdr:oneCellAnchor>
  <xdr:twoCellAnchor>
    <xdr:from>
      <xdr:col>6</xdr:col>
      <xdr:colOff>422275</xdr:colOff>
      <xdr:row>40</xdr:row>
      <xdr:rowOff>93345</xdr:rowOff>
    </xdr:from>
    <xdr:to>
      <xdr:col>6</xdr:col>
      <xdr:colOff>600075</xdr:colOff>
      <xdr:row>40</xdr:row>
      <xdr:rowOff>93345</xdr:rowOff>
    </xdr:to>
    <xdr:cxnSp macro="">
      <xdr:nvCxnSpPr>
        <xdr:cNvPr id="55" name="直線コネクタ 54"/>
        <xdr:cNvCxnSpPr/>
      </xdr:nvCxnSpPr>
      <xdr:spPr>
        <a:xfrm>
          <a:off x="4546600" y="6951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80027</xdr:rowOff>
    </xdr:from>
    <xdr:ext cx="405111" cy="259045"/>
    <xdr:sp macro="" textlink="">
      <xdr:nvSpPr>
        <xdr:cNvPr id="56" name="【道路】&#10;有形固定資産減価償却率最大値テキスト"/>
        <xdr:cNvSpPr txBox="1"/>
      </xdr:nvSpPr>
      <xdr:spPr>
        <a:xfrm>
          <a:off x="4724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a:t>
          </a:r>
          <a:endParaRPr kumimoji="1" lang="ja-JP" altLang="en-US" sz="1000" b="1">
            <a:latin typeface="ＭＳ Ｐゴシック"/>
          </a:endParaRPr>
        </a:p>
      </xdr:txBody>
    </xdr:sp>
    <xdr:clientData/>
  </xdr:oneCellAnchor>
  <xdr:twoCellAnchor>
    <xdr:from>
      <xdr:col>6</xdr:col>
      <xdr:colOff>422275</xdr:colOff>
      <xdr:row>33</xdr:row>
      <xdr:rowOff>133350</xdr:rowOff>
    </xdr:from>
    <xdr:to>
      <xdr:col>6</xdr:col>
      <xdr:colOff>600075</xdr:colOff>
      <xdr:row>33</xdr:row>
      <xdr:rowOff>133350</xdr:rowOff>
    </xdr:to>
    <xdr:cxnSp macro="">
      <xdr:nvCxnSpPr>
        <xdr:cNvPr id="57" name="直線コネクタ 56"/>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158132</xdr:rowOff>
    </xdr:from>
    <xdr:ext cx="405111" cy="259045"/>
    <xdr:sp macro="" textlink="">
      <xdr:nvSpPr>
        <xdr:cNvPr id="58" name="【道路】&#10;有形固定資産減価償却率平均値テキスト"/>
        <xdr:cNvSpPr txBox="1"/>
      </xdr:nvSpPr>
      <xdr:spPr>
        <a:xfrm>
          <a:off x="4724400" y="615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8255</xdr:rowOff>
    </xdr:from>
    <xdr:to>
      <xdr:col>6</xdr:col>
      <xdr:colOff>561975</xdr:colOff>
      <xdr:row>36</xdr:row>
      <xdr:rowOff>109855</xdr:rowOff>
    </xdr:to>
    <xdr:sp macro="" textlink="">
      <xdr:nvSpPr>
        <xdr:cNvPr id="59" name="フローチャート : 判断 58"/>
        <xdr:cNvSpPr/>
      </xdr:nvSpPr>
      <xdr:spPr>
        <a:xfrm>
          <a:off x="4584700" y="618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99695</xdr:rowOff>
    </xdr:from>
    <xdr:to>
      <xdr:col>5</xdr:col>
      <xdr:colOff>409575</xdr:colOff>
      <xdr:row>38</xdr:row>
      <xdr:rowOff>29845</xdr:rowOff>
    </xdr:to>
    <xdr:sp macro="" textlink="">
      <xdr:nvSpPr>
        <xdr:cNvPr id="60" name="フローチャート : 判断 59"/>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1" name="テキスト ボックス 60"/>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2" name="テキスト ボックス 61"/>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3" name="テキスト ボックス 62"/>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4" name="テキスト ボックス 63"/>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5" name="テキスト ボックス 64"/>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19685</xdr:rowOff>
    </xdr:from>
    <xdr:to>
      <xdr:col>5</xdr:col>
      <xdr:colOff>409575</xdr:colOff>
      <xdr:row>37</xdr:row>
      <xdr:rowOff>121285</xdr:rowOff>
    </xdr:to>
    <xdr:sp macro="" textlink="">
      <xdr:nvSpPr>
        <xdr:cNvPr id="66" name="円/楕円 65"/>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20972</xdr:rowOff>
    </xdr:from>
    <xdr:ext cx="405111" cy="259045"/>
    <xdr:sp macro="" textlink="">
      <xdr:nvSpPr>
        <xdr:cNvPr id="67" name="n_1aveValue【道路】&#10;有形固定資産減価償却率"/>
        <xdr:cNvSpPr txBox="1"/>
      </xdr:nvSpPr>
      <xdr:spPr>
        <a:xfrm>
          <a:off x="3582043" y="653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a:t>
          </a:r>
          <a:endParaRPr kumimoji="1" lang="ja-JP" altLang="en-US" sz="1000" b="1">
            <a:solidFill>
              <a:srgbClr val="000080"/>
            </a:solidFill>
            <a:latin typeface="ＭＳ Ｐゴシック"/>
          </a:endParaRPr>
        </a:p>
      </xdr:txBody>
    </xdr:sp>
    <xdr:clientData/>
  </xdr:oneCellAnchor>
  <xdr:oneCellAnchor>
    <xdr:from>
      <xdr:col>5</xdr:col>
      <xdr:colOff>143518</xdr:colOff>
      <xdr:row>35</xdr:row>
      <xdr:rowOff>137812</xdr:rowOff>
    </xdr:from>
    <xdr:ext cx="405111" cy="259045"/>
    <xdr:sp macro="" textlink="">
      <xdr:nvSpPr>
        <xdr:cNvPr id="68" name="n_1mainValue【道路】&#10;有形固定資産減価償却率"/>
        <xdr:cNvSpPr txBox="1"/>
      </xdr:nvSpPr>
      <xdr:spPr>
        <a:xfrm>
          <a:off x="3582043"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69" name="正方形/長方形 6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0" name="正方形/長方形 6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1" name="正方形/長方形 7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2" name="正方形/長方形 7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3" name="正方形/長方形 7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4" name="正方形/長方形 7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5" name="正方形/長方形 7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14.483</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6" name="正方形/長方形 7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7" name="テキスト ボックス 7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8" name="直線コネクタ 7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41</xdr:row>
      <xdr:rowOff>133350</xdr:rowOff>
    </xdr:from>
    <xdr:to>
      <xdr:col>16</xdr:col>
      <xdr:colOff>307975</xdr:colOff>
      <xdr:row>41</xdr:row>
      <xdr:rowOff>133350</xdr:rowOff>
    </xdr:to>
    <xdr:cxnSp macro="">
      <xdr:nvCxnSpPr>
        <xdr:cNvPr id="79" name="直線コネクタ 7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0" name="テキスト ボックス 7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1" name="直線コネクタ 8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2" name="テキスト ボックス 81"/>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3" name="直線コネクタ 8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4" name="テキスト ボックス 83"/>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85" name="直線コネクタ 8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86" name="テキスト ボックス 85"/>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87" name="直線コネクタ 8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88" name="テキスト ボックス 87"/>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8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160393</xdr:rowOff>
    </xdr:from>
    <xdr:to>
      <xdr:col>15</xdr:col>
      <xdr:colOff>180340</xdr:colOff>
      <xdr:row>40</xdr:row>
      <xdr:rowOff>115885</xdr:rowOff>
    </xdr:to>
    <xdr:cxnSp macro="">
      <xdr:nvCxnSpPr>
        <xdr:cNvPr id="90" name="直線コネクタ 89"/>
        <xdr:cNvCxnSpPr/>
      </xdr:nvCxnSpPr>
      <xdr:spPr>
        <a:xfrm flipV="1">
          <a:off x="10476865" y="5818243"/>
          <a:ext cx="0" cy="1155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119712</xdr:rowOff>
    </xdr:from>
    <xdr:ext cx="469744" cy="259045"/>
    <xdr:sp macro="" textlink="">
      <xdr:nvSpPr>
        <xdr:cNvPr id="91" name="【道路】&#10;一人当たり延長最小値テキスト"/>
        <xdr:cNvSpPr txBox="1"/>
      </xdr:nvSpPr>
      <xdr:spPr>
        <a:xfrm>
          <a:off x="10566400" y="697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8.264</a:t>
          </a:r>
          <a:endParaRPr kumimoji="1" lang="ja-JP" altLang="en-US" sz="1000" b="1">
            <a:latin typeface="ＭＳ Ｐゴシック"/>
          </a:endParaRPr>
        </a:p>
      </xdr:txBody>
    </xdr:sp>
    <xdr:clientData/>
  </xdr:oneCellAnchor>
  <xdr:twoCellAnchor>
    <xdr:from>
      <xdr:col>15</xdr:col>
      <xdr:colOff>92075</xdr:colOff>
      <xdr:row>40</xdr:row>
      <xdr:rowOff>115885</xdr:rowOff>
    </xdr:from>
    <xdr:to>
      <xdr:col>15</xdr:col>
      <xdr:colOff>269875</xdr:colOff>
      <xdr:row>40</xdr:row>
      <xdr:rowOff>115885</xdr:rowOff>
    </xdr:to>
    <xdr:cxnSp macro="">
      <xdr:nvCxnSpPr>
        <xdr:cNvPr id="92" name="直線コネクタ 91"/>
        <xdr:cNvCxnSpPr/>
      </xdr:nvCxnSpPr>
      <xdr:spPr>
        <a:xfrm>
          <a:off x="10388600" y="697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107070</xdr:rowOff>
    </xdr:from>
    <xdr:ext cx="534377" cy="259045"/>
    <xdr:sp macro="" textlink="">
      <xdr:nvSpPr>
        <xdr:cNvPr id="93" name="【道路】&#10;一人当たり延長最大値テキスト"/>
        <xdr:cNvSpPr txBox="1"/>
      </xdr:nvSpPr>
      <xdr:spPr>
        <a:xfrm>
          <a:off x="10566400" y="55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58.817</a:t>
          </a:r>
          <a:endParaRPr kumimoji="1" lang="ja-JP" altLang="en-US" sz="1000" b="1">
            <a:latin typeface="ＭＳ Ｐゴシック"/>
          </a:endParaRPr>
        </a:p>
      </xdr:txBody>
    </xdr:sp>
    <xdr:clientData/>
  </xdr:oneCellAnchor>
  <xdr:twoCellAnchor>
    <xdr:from>
      <xdr:col>15</xdr:col>
      <xdr:colOff>92075</xdr:colOff>
      <xdr:row>33</xdr:row>
      <xdr:rowOff>160393</xdr:rowOff>
    </xdr:from>
    <xdr:to>
      <xdr:col>15</xdr:col>
      <xdr:colOff>269875</xdr:colOff>
      <xdr:row>33</xdr:row>
      <xdr:rowOff>160393</xdr:rowOff>
    </xdr:to>
    <xdr:cxnSp macro="">
      <xdr:nvCxnSpPr>
        <xdr:cNvPr id="94" name="直線コネクタ 93"/>
        <xdr:cNvCxnSpPr/>
      </xdr:nvCxnSpPr>
      <xdr:spPr>
        <a:xfrm>
          <a:off x="10388600" y="5818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5381</xdr:rowOff>
    </xdr:from>
    <xdr:ext cx="534377" cy="259045"/>
    <xdr:sp macro="" textlink="">
      <xdr:nvSpPr>
        <xdr:cNvPr id="95" name="【道路】&#10;一人当たり延長平均値テキスト"/>
        <xdr:cNvSpPr txBox="1"/>
      </xdr:nvSpPr>
      <xdr:spPr>
        <a:xfrm>
          <a:off x="10566400" y="6520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24.932</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26954</xdr:rowOff>
    </xdr:from>
    <xdr:to>
      <xdr:col>15</xdr:col>
      <xdr:colOff>231775</xdr:colOff>
      <xdr:row>38</xdr:row>
      <xdr:rowOff>128554</xdr:rowOff>
    </xdr:to>
    <xdr:sp macro="" textlink="">
      <xdr:nvSpPr>
        <xdr:cNvPr id="96" name="フローチャート : 判断 95"/>
        <xdr:cNvSpPr/>
      </xdr:nvSpPr>
      <xdr:spPr>
        <a:xfrm>
          <a:off x="10426700" y="654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104656</xdr:rowOff>
    </xdr:from>
    <xdr:to>
      <xdr:col>14</xdr:col>
      <xdr:colOff>79375</xdr:colOff>
      <xdr:row>39</xdr:row>
      <xdr:rowOff>34806</xdr:rowOff>
    </xdr:to>
    <xdr:sp macro="" textlink="">
      <xdr:nvSpPr>
        <xdr:cNvPr id="97" name="フローチャート : 判断 96"/>
        <xdr:cNvSpPr/>
      </xdr:nvSpPr>
      <xdr:spPr>
        <a:xfrm>
          <a:off x="9588500" y="661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98" name="テキスト ボックス 9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99" name="テキスト ボックス 9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0" name="テキスト ボックス 9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1" name="テキスト ボックス 10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2" name="テキスト ボックス 10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100152</xdr:rowOff>
    </xdr:from>
    <xdr:to>
      <xdr:col>14</xdr:col>
      <xdr:colOff>79375</xdr:colOff>
      <xdr:row>36</xdr:row>
      <xdr:rowOff>30302</xdr:rowOff>
    </xdr:to>
    <xdr:sp macro="" textlink="">
      <xdr:nvSpPr>
        <xdr:cNvPr id="103" name="円/楕円 102"/>
        <xdr:cNvSpPr/>
      </xdr:nvSpPr>
      <xdr:spPr>
        <a:xfrm>
          <a:off x="9588500" y="61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39</xdr:row>
      <xdr:rowOff>25933</xdr:rowOff>
    </xdr:from>
    <xdr:ext cx="534377" cy="259045"/>
    <xdr:sp macro="" textlink="">
      <xdr:nvSpPr>
        <xdr:cNvPr id="104" name="n_1aveValue【道路】&#10;一人当たり延長"/>
        <xdr:cNvSpPr txBox="1"/>
      </xdr:nvSpPr>
      <xdr:spPr>
        <a:xfrm>
          <a:off x="9359410" y="671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21.533</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46829</xdr:rowOff>
    </xdr:from>
    <xdr:ext cx="534377" cy="259045"/>
    <xdr:sp macro="" textlink="">
      <xdr:nvSpPr>
        <xdr:cNvPr id="105" name="n_1mainValue【道路】&#10;一人当たり延長"/>
        <xdr:cNvSpPr txBox="1"/>
      </xdr:nvSpPr>
      <xdr:spPr>
        <a:xfrm>
          <a:off x="9359410" y="587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44.230</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6" name="正方形/長方形 10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07" name="正方形/長方形 10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08" name="正方形/長方形 10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09" name="正方形/長方形 10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0" name="正方形/長方形 10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1" name="正方形/長方形 11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2" name="正方形/長方形 11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3" name="正方形/長方形 11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4" name="テキスト ボックス 11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5" name="直線コネクタ 11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6" name="テキスト ボックス 11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17" name="直線コネクタ 11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18" name="テキスト ボックス 11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19" name="直線コネクタ 11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0" name="テキスト ボックス 11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1" name="直線コネクタ 12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2" name="テキスト ボックス 12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3" name="直線コネクタ 12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4" name="テキスト ボックス 12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5" name="直線コネクタ 12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26" name="テキスト ボックス 12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7" name="直線コネクタ 12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8" name="テキスト ボックス 127"/>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2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110490</xdr:rowOff>
    </xdr:from>
    <xdr:to>
      <xdr:col>6</xdr:col>
      <xdr:colOff>510540</xdr:colOff>
      <xdr:row>63</xdr:row>
      <xdr:rowOff>38100</xdr:rowOff>
    </xdr:to>
    <xdr:cxnSp macro="">
      <xdr:nvCxnSpPr>
        <xdr:cNvPr id="130" name="直線コネクタ 129"/>
        <xdr:cNvCxnSpPr/>
      </xdr:nvCxnSpPr>
      <xdr:spPr>
        <a:xfrm flipV="1">
          <a:off x="4634865" y="954024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41927</xdr:rowOff>
    </xdr:from>
    <xdr:ext cx="405111" cy="259045"/>
    <xdr:sp macro="" textlink="">
      <xdr:nvSpPr>
        <xdr:cNvPr id="131" name="【橋りょう・トンネル】&#10;有形固定資産減価償却率最小値テキスト"/>
        <xdr:cNvSpPr txBox="1"/>
      </xdr:nvSpPr>
      <xdr:spPr>
        <a:xfrm>
          <a:off x="4724400" y="1084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6</xdr:col>
      <xdr:colOff>422275</xdr:colOff>
      <xdr:row>63</xdr:row>
      <xdr:rowOff>38100</xdr:rowOff>
    </xdr:from>
    <xdr:to>
      <xdr:col>6</xdr:col>
      <xdr:colOff>600075</xdr:colOff>
      <xdr:row>63</xdr:row>
      <xdr:rowOff>38100</xdr:rowOff>
    </xdr:to>
    <xdr:cxnSp macro="">
      <xdr:nvCxnSpPr>
        <xdr:cNvPr id="132" name="直線コネクタ 131"/>
        <xdr:cNvCxnSpPr/>
      </xdr:nvCxnSpPr>
      <xdr:spPr>
        <a:xfrm>
          <a:off x="4546600" y="1083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57167</xdr:rowOff>
    </xdr:from>
    <xdr:ext cx="405111" cy="259045"/>
    <xdr:sp macro="" textlink="">
      <xdr:nvSpPr>
        <xdr:cNvPr id="133" name="【橋りょう・トンネル】&#10;有形固定資産減価償却率最大値テキスト"/>
        <xdr:cNvSpPr txBox="1"/>
      </xdr:nvSpPr>
      <xdr:spPr>
        <a:xfrm>
          <a:off x="472440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6</xdr:col>
      <xdr:colOff>422275</xdr:colOff>
      <xdr:row>55</xdr:row>
      <xdr:rowOff>110490</xdr:rowOff>
    </xdr:from>
    <xdr:to>
      <xdr:col>6</xdr:col>
      <xdr:colOff>600075</xdr:colOff>
      <xdr:row>55</xdr:row>
      <xdr:rowOff>110490</xdr:rowOff>
    </xdr:to>
    <xdr:cxnSp macro="">
      <xdr:nvCxnSpPr>
        <xdr:cNvPr id="134" name="直線コネクタ 133"/>
        <xdr:cNvCxnSpPr/>
      </xdr:nvCxnSpPr>
      <xdr:spPr>
        <a:xfrm>
          <a:off x="4546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99077</xdr:rowOff>
    </xdr:from>
    <xdr:ext cx="405111" cy="259045"/>
    <xdr:sp macro="" textlink="">
      <xdr:nvSpPr>
        <xdr:cNvPr id="135" name="【橋りょう・トンネル】&#10;有形固定資産減価償却率平均値テキスト"/>
        <xdr:cNvSpPr txBox="1"/>
      </xdr:nvSpPr>
      <xdr:spPr>
        <a:xfrm>
          <a:off x="4724400" y="1004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120650</xdr:rowOff>
    </xdr:from>
    <xdr:to>
      <xdr:col>6</xdr:col>
      <xdr:colOff>561975</xdr:colOff>
      <xdr:row>59</xdr:row>
      <xdr:rowOff>50800</xdr:rowOff>
    </xdr:to>
    <xdr:sp macro="" textlink="">
      <xdr:nvSpPr>
        <xdr:cNvPr id="136" name="フローチャート : 判断 135"/>
        <xdr:cNvSpPr/>
      </xdr:nvSpPr>
      <xdr:spPr>
        <a:xfrm>
          <a:off x="45847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139700</xdr:rowOff>
    </xdr:from>
    <xdr:to>
      <xdr:col>5</xdr:col>
      <xdr:colOff>409575</xdr:colOff>
      <xdr:row>59</xdr:row>
      <xdr:rowOff>69850</xdr:rowOff>
    </xdr:to>
    <xdr:sp macro="" textlink="">
      <xdr:nvSpPr>
        <xdr:cNvPr id="137" name="フローチャート : 判断 136"/>
        <xdr:cNvSpPr/>
      </xdr:nvSpPr>
      <xdr:spPr>
        <a:xfrm>
          <a:off x="3746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8" name="テキスト ボックス 13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39" name="テキスト ボックス 13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0" name="テキスト ボックス 13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1" name="テキスト ボックス 14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2" name="テキスト ボックス 14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67310</xdr:rowOff>
    </xdr:from>
    <xdr:to>
      <xdr:col>5</xdr:col>
      <xdr:colOff>409575</xdr:colOff>
      <xdr:row>61</xdr:row>
      <xdr:rowOff>168910</xdr:rowOff>
    </xdr:to>
    <xdr:sp macro="" textlink="">
      <xdr:nvSpPr>
        <xdr:cNvPr id="143" name="円/楕円 142"/>
        <xdr:cNvSpPr/>
      </xdr:nvSpPr>
      <xdr:spPr>
        <a:xfrm>
          <a:off x="3746500" y="1052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57</xdr:row>
      <xdr:rowOff>86377</xdr:rowOff>
    </xdr:from>
    <xdr:ext cx="405111" cy="259045"/>
    <xdr:sp macro="" textlink="">
      <xdr:nvSpPr>
        <xdr:cNvPr id="144" name="n_1aveValue【橋りょう・トンネル】&#10;有形固定資産減価償却率"/>
        <xdr:cNvSpPr txBox="1"/>
      </xdr:nvSpPr>
      <xdr:spPr>
        <a:xfrm>
          <a:off x="3582043"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oneCellAnchor>
    <xdr:from>
      <xdr:col>5</xdr:col>
      <xdr:colOff>143518</xdr:colOff>
      <xdr:row>61</xdr:row>
      <xdr:rowOff>160037</xdr:rowOff>
    </xdr:from>
    <xdr:ext cx="405111" cy="259045"/>
    <xdr:sp macro="" textlink="">
      <xdr:nvSpPr>
        <xdr:cNvPr id="145" name="n_1mainValue【橋りょう・トンネル】&#10;有形固定資産減価償却率"/>
        <xdr:cNvSpPr txBox="1"/>
      </xdr:nvSpPr>
      <xdr:spPr>
        <a:xfrm>
          <a:off x="3582043"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6" name="正方形/長方形 14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7" name="正方形/長方形 14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8" name="正方形/長方形 14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49" name="正方形/長方形 14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0" name="正方形/長方形 14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1" name="正方形/長方形 15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2" name="正方形/長方形 15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263,136</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3" name="正方形/長方形 15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4" name="テキスト ボックス 15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5" name="直線コネクタ 15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6" name="直線コネクタ 15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57" name="テキスト ボックス 15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58" name="直線コネクタ 15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59" name="テキスト ボックス 15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2" name="直線コネクタ 16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3" name="テキスト ボックス 16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4" name="直線コネクタ 16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5" name="テキスト ボックス 16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67" name="テキスト ボックス 16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167712</xdr:rowOff>
    </xdr:from>
    <xdr:to>
      <xdr:col>15</xdr:col>
      <xdr:colOff>180340</xdr:colOff>
      <xdr:row>64</xdr:row>
      <xdr:rowOff>65164</xdr:rowOff>
    </xdr:to>
    <xdr:cxnSp macro="">
      <xdr:nvCxnSpPr>
        <xdr:cNvPr id="169" name="直線コネクタ 168"/>
        <xdr:cNvCxnSpPr/>
      </xdr:nvCxnSpPr>
      <xdr:spPr>
        <a:xfrm flipV="1">
          <a:off x="10476865" y="9597462"/>
          <a:ext cx="0" cy="1440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68991</xdr:rowOff>
    </xdr:from>
    <xdr:ext cx="469744" cy="259045"/>
    <xdr:sp macro="" textlink="">
      <xdr:nvSpPr>
        <xdr:cNvPr id="170" name="【橋りょう・トンネル】&#10;一人当たり有形固定資産（償却資産）額最小値テキスト"/>
        <xdr:cNvSpPr txBox="1"/>
      </xdr:nvSpPr>
      <xdr:spPr>
        <a:xfrm>
          <a:off x="10566400" y="11041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5,793</a:t>
          </a:r>
          <a:endParaRPr kumimoji="1" lang="ja-JP" altLang="en-US" sz="1000" b="1">
            <a:latin typeface="ＭＳ Ｐゴシック"/>
          </a:endParaRPr>
        </a:p>
      </xdr:txBody>
    </xdr:sp>
    <xdr:clientData/>
  </xdr:oneCellAnchor>
  <xdr:twoCellAnchor>
    <xdr:from>
      <xdr:col>15</xdr:col>
      <xdr:colOff>92075</xdr:colOff>
      <xdr:row>64</xdr:row>
      <xdr:rowOff>65164</xdr:rowOff>
    </xdr:from>
    <xdr:to>
      <xdr:col>15</xdr:col>
      <xdr:colOff>269875</xdr:colOff>
      <xdr:row>64</xdr:row>
      <xdr:rowOff>65164</xdr:rowOff>
    </xdr:to>
    <xdr:cxnSp macro="">
      <xdr:nvCxnSpPr>
        <xdr:cNvPr id="171" name="直線コネクタ 170"/>
        <xdr:cNvCxnSpPr/>
      </xdr:nvCxnSpPr>
      <xdr:spPr>
        <a:xfrm>
          <a:off x="10388600" y="11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114389</xdr:rowOff>
    </xdr:from>
    <xdr:ext cx="599010" cy="259045"/>
    <xdr:sp macro="" textlink="">
      <xdr:nvSpPr>
        <xdr:cNvPr id="172" name="【橋りょう・トンネル】&#10;一人当たり有形固定資産（償却資産）額最大値テキスト"/>
        <xdr:cNvSpPr txBox="1"/>
      </xdr:nvSpPr>
      <xdr:spPr>
        <a:xfrm>
          <a:off x="10566400" y="9372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761,962</a:t>
          </a:r>
          <a:endParaRPr kumimoji="1" lang="ja-JP" altLang="en-US" sz="1000" b="1">
            <a:latin typeface="ＭＳ Ｐゴシック"/>
          </a:endParaRPr>
        </a:p>
      </xdr:txBody>
    </xdr:sp>
    <xdr:clientData/>
  </xdr:oneCellAnchor>
  <xdr:twoCellAnchor>
    <xdr:from>
      <xdr:col>15</xdr:col>
      <xdr:colOff>92075</xdr:colOff>
      <xdr:row>55</xdr:row>
      <xdr:rowOff>167712</xdr:rowOff>
    </xdr:from>
    <xdr:to>
      <xdr:col>15</xdr:col>
      <xdr:colOff>269875</xdr:colOff>
      <xdr:row>55</xdr:row>
      <xdr:rowOff>167712</xdr:rowOff>
    </xdr:to>
    <xdr:cxnSp macro="">
      <xdr:nvCxnSpPr>
        <xdr:cNvPr id="173" name="直線コネクタ 172"/>
        <xdr:cNvCxnSpPr/>
      </xdr:nvCxnSpPr>
      <xdr:spPr>
        <a:xfrm>
          <a:off x="10388600" y="9597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140585</xdr:rowOff>
    </xdr:from>
    <xdr:ext cx="599010" cy="259045"/>
    <xdr:sp macro="" textlink="">
      <xdr:nvSpPr>
        <xdr:cNvPr id="174" name="【橋りょう・トンネル】&#10;一人当たり有形固定資産（償却資産）額平均値テキスト"/>
        <xdr:cNvSpPr txBox="1"/>
      </xdr:nvSpPr>
      <xdr:spPr>
        <a:xfrm>
          <a:off x="10566400" y="104275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288,211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162158</xdr:rowOff>
    </xdr:from>
    <xdr:to>
      <xdr:col>15</xdr:col>
      <xdr:colOff>231775</xdr:colOff>
      <xdr:row>61</xdr:row>
      <xdr:rowOff>92308</xdr:rowOff>
    </xdr:to>
    <xdr:sp macro="" textlink="">
      <xdr:nvSpPr>
        <xdr:cNvPr id="175" name="フローチャート : 判断 174"/>
        <xdr:cNvSpPr/>
      </xdr:nvSpPr>
      <xdr:spPr>
        <a:xfrm>
          <a:off x="10426700" y="10449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25809</xdr:rowOff>
    </xdr:from>
    <xdr:to>
      <xdr:col>14</xdr:col>
      <xdr:colOff>79375</xdr:colOff>
      <xdr:row>61</xdr:row>
      <xdr:rowOff>127409</xdr:rowOff>
    </xdr:to>
    <xdr:sp macro="" textlink="">
      <xdr:nvSpPr>
        <xdr:cNvPr id="176" name="フローチャート : 判断 175"/>
        <xdr:cNvSpPr/>
      </xdr:nvSpPr>
      <xdr:spPr>
        <a:xfrm>
          <a:off x="9588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7" name="テキスト ボックス 17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8" name="テキスト ボックス 17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9" name="テキスト ボックス 17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0" name="テキスト ボックス 17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1" name="テキスト ボックス 18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55</xdr:row>
      <xdr:rowOff>59903</xdr:rowOff>
    </xdr:from>
    <xdr:to>
      <xdr:col>14</xdr:col>
      <xdr:colOff>79375</xdr:colOff>
      <xdr:row>55</xdr:row>
      <xdr:rowOff>161503</xdr:rowOff>
    </xdr:to>
    <xdr:sp macro="" textlink="">
      <xdr:nvSpPr>
        <xdr:cNvPr id="182" name="円/楕円 181"/>
        <xdr:cNvSpPr/>
      </xdr:nvSpPr>
      <xdr:spPr>
        <a:xfrm>
          <a:off x="9588500" y="948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61</xdr:row>
      <xdr:rowOff>118536</xdr:rowOff>
    </xdr:from>
    <xdr:ext cx="599010" cy="259045"/>
    <xdr:sp macro="" textlink="">
      <xdr:nvSpPr>
        <xdr:cNvPr id="183" name="n_1aveValue【橋りょう・トンネル】&#10;一人当たり有形固定資産（償却資産）額"/>
        <xdr:cNvSpPr txBox="1"/>
      </xdr:nvSpPr>
      <xdr:spPr>
        <a:xfrm>
          <a:off x="9327094" y="1057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269,785</a:t>
          </a:r>
          <a:endParaRPr kumimoji="1" lang="ja-JP" altLang="en-US" sz="1000" b="1">
            <a:solidFill>
              <a:srgbClr val="000080"/>
            </a:solidFill>
            <a:latin typeface="ＭＳ Ｐゴシック"/>
          </a:endParaRPr>
        </a:p>
      </xdr:txBody>
    </xdr:sp>
    <xdr:clientData/>
  </xdr:oneCellAnchor>
  <xdr:oneCellAnchor>
    <xdr:from>
      <xdr:col>13</xdr:col>
      <xdr:colOff>402169</xdr:colOff>
      <xdr:row>54</xdr:row>
      <xdr:rowOff>6580</xdr:rowOff>
    </xdr:from>
    <xdr:ext cx="599010" cy="259045"/>
    <xdr:sp macro="" textlink="">
      <xdr:nvSpPr>
        <xdr:cNvPr id="184" name="n_1mainValue【橋りょう・トンネル】&#10;一人当たり有形固定資産（償却資産）額"/>
        <xdr:cNvSpPr txBox="1"/>
      </xdr:nvSpPr>
      <xdr:spPr>
        <a:xfrm>
          <a:off x="9327094" y="9264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791,888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5" name="正方形/長方形 18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6" name="正方形/長方形 18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7" name="正方形/長方形 18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8" name="正方形/長方形 18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9" name="正方形/長方形 18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0" name="正方形/長方形 18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1" name="正方形/長方形 19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2" name="正方形/長方形 19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3" name="テキスト ボックス 19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4" name="直線コネクタ 19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95" name="テキスト ボックス 19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6" name="直線コネクタ 19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7" name="テキスト ボックス 19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8" name="直線コネクタ 19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9" name="テキスト ボックス 19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0" name="直線コネクタ 19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1" name="テキスト ボックス 20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2" name="直線コネクタ 20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3" name="テキスト ボックス 20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4" name="直線コネクタ 20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05" name="テキスト ボックス 20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6" name="直線コネクタ 20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7" name="テキスト ボックス 20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156211</xdr:rowOff>
    </xdr:from>
    <xdr:to>
      <xdr:col>6</xdr:col>
      <xdr:colOff>510540</xdr:colOff>
      <xdr:row>84</xdr:row>
      <xdr:rowOff>34289</xdr:rowOff>
    </xdr:to>
    <xdr:cxnSp macro="">
      <xdr:nvCxnSpPr>
        <xdr:cNvPr id="209" name="直線コネクタ 208"/>
        <xdr:cNvCxnSpPr/>
      </xdr:nvCxnSpPr>
      <xdr:spPr>
        <a:xfrm flipV="1">
          <a:off x="4634865" y="13357861"/>
          <a:ext cx="0" cy="1078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38116</xdr:rowOff>
    </xdr:from>
    <xdr:ext cx="405111" cy="259045"/>
    <xdr:sp macro="" textlink="">
      <xdr:nvSpPr>
        <xdr:cNvPr id="210" name="【公営住宅】&#10;有形固定資産減価償却率最小値テキスト"/>
        <xdr:cNvSpPr txBox="1"/>
      </xdr:nvSpPr>
      <xdr:spPr>
        <a:xfrm>
          <a:off x="4724400"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6</xdr:col>
      <xdr:colOff>422275</xdr:colOff>
      <xdr:row>84</xdr:row>
      <xdr:rowOff>34289</xdr:rowOff>
    </xdr:from>
    <xdr:to>
      <xdr:col>6</xdr:col>
      <xdr:colOff>600075</xdr:colOff>
      <xdr:row>84</xdr:row>
      <xdr:rowOff>34289</xdr:rowOff>
    </xdr:to>
    <xdr:cxnSp macro="">
      <xdr:nvCxnSpPr>
        <xdr:cNvPr id="211" name="直線コネクタ 210"/>
        <xdr:cNvCxnSpPr/>
      </xdr:nvCxnSpPr>
      <xdr:spPr>
        <a:xfrm>
          <a:off x="4546600" y="14436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102888</xdr:rowOff>
    </xdr:from>
    <xdr:ext cx="405111" cy="259045"/>
    <xdr:sp macro="" textlink="">
      <xdr:nvSpPr>
        <xdr:cNvPr id="212" name="【公営住宅】&#10;有形固定資産減価償却率最大値テキスト"/>
        <xdr:cNvSpPr txBox="1"/>
      </xdr:nvSpPr>
      <xdr:spPr>
        <a:xfrm>
          <a:off x="4724400" y="1313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a:t>
          </a:r>
          <a:endParaRPr kumimoji="1" lang="ja-JP" altLang="en-US" sz="1000" b="1">
            <a:latin typeface="ＭＳ Ｐゴシック"/>
          </a:endParaRPr>
        </a:p>
      </xdr:txBody>
    </xdr:sp>
    <xdr:clientData/>
  </xdr:oneCellAnchor>
  <xdr:twoCellAnchor>
    <xdr:from>
      <xdr:col>6</xdr:col>
      <xdr:colOff>422275</xdr:colOff>
      <xdr:row>77</xdr:row>
      <xdr:rowOff>156211</xdr:rowOff>
    </xdr:from>
    <xdr:to>
      <xdr:col>6</xdr:col>
      <xdr:colOff>600075</xdr:colOff>
      <xdr:row>77</xdr:row>
      <xdr:rowOff>156211</xdr:rowOff>
    </xdr:to>
    <xdr:cxnSp macro="">
      <xdr:nvCxnSpPr>
        <xdr:cNvPr id="213" name="直線コネクタ 212"/>
        <xdr:cNvCxnSpPr/>
      </xdr:nvCxnSpPr>
      <xdr:spPr>
        <a:xfrm>
          <a:off x="4546600" y="1335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148607</xdr:rowOff>
    </xdr:from>
    <xdr:ext cx="405111" cy="259045"/>
    <xdr:sp macro="" textlink="">
      <xdr:nvSpPr>
        <xdr:cNvPr id="214" name="【公営住宅】&#10;有形固定資産減価償却率平均値テキスト"/>
        <xdr:cNvSpPr txBox="1"/>
      </xdr:nvSpPr>
      <xdr:spPr>
        <a:xfrm>
          <a:off x="4724400" y="1403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170180</xdr:rowOff>
    </xdr:from>
    <xdr:to>
      <xdr:col>6</xdr:col>
      <xdr:colOff>561975</xdr:colOff>
      <xdr:row>82</xdr:row>
      <xdr:rowOff>100330</xdr:rowOff>
    </xdr:to>
    <xdr:sp macro="" textlink="">
      <xdr:nvSpPr>
        <xdr:cNvPr id="215" name="フローチャート : 判断 214"/>
        <xdr:cNvSpPr/>
      </xdr:nvSpPr>
      <xdr:spPr>
        <a:xfrm>
          <a:off x="4584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116839</xdr:rowOff>
    </xdr:from>
    <xdr:to>
      <xdr:col>5</xdr:col>
      <xdr:colOff>409575</xdr:colOff>
      <xdr:row>82</xdr:row>
      <xdr:rowOff>46989</xdr:rowOff>
    </xdr:to>
    <xdr:sp macro="" textlink="">
      <xdr:nvSpPr>
        <xdr:cNvPr id="216" name="フローチャート : 判断 215"/>
        <xdr:cNvSpPr/>
      </xdr:nvSpPr>
      <xdr:spPr>
        <a:xfrm>
          <a:off x="3746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7" name="テキスト ボックス 21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8" name="テキスト ボックス 21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9" name="テキスト ボックス 21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0" name="テキスト ボックス 21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1" name="テキスト ボックス 22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85</xdr:row>
      <xdr:rowOff>15875</xdr:rowOff>
    </xdr:from>
    <xdr:to>
      <xdr:col>5</xdr:col>
      <xdr:colOff>409575</xdr:colOff>
      <xdr:row>85</xdr:row>
      <xdr:rowOff>117475</xdr:rowOff>
    </xdr:to>
    <xdr:sp macro="" textlink="">
      <xdr:nvSpPr>
        <xdr:cNvPr id="222" name="円/楕円 221"/>
        <xdr:cNvSpPr/>
      </xdr:nvSpPr>
      <xdr:spPr>
        <a:xfrm>
          <a:off x="3746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63516</xdr:rowOff>
    </xdr:from>
    <xdr:ext cx="405111" cy="259045"/>
    <xdr:sp macro="" textlink="">
      <xdr:nvSpPr>
        <xdr:cNvPr id="223" name="n_1aveValue【公営住宅】&#10;有形固定資産減価償却率"/>
        <xdr:cNvSpPr txBox="1"/>
      </xdr:nvSpPr>
      <xdr:spPr>
        <a:xfrm>
          <a:off x="3582043"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108602</xdr:rowOff>
    </xdr:from>
    <xdr:ext cx="405111" cy="259045"/>
    <xdr:sp macro="" textlink="">
      <xdr:nvSpPr>
        <xdr:cNvPr id="224" name="n_1mainValue【公営住宅】&#10;有形固定資産減価償却率"/>
        <xdr:cNvSpPr txBox="1"/>
      </xdr:nvSpPr>
      <xdr:spPr>
        <a:xfrm>
          <a:off x="3582043"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5" name="正方形/長方形 22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6" name="正方形/長方形 22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7" name="正方形/長方形 22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8" name="正方形/長方形 22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9" name="正方形/長方形 22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0" name="正方形/長方形 22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1" name="正方形/長方形 23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2" name="正方形/長方形 23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3" name="テキスト ボックス 23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4" name="直線コネクタ 23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5" name="直線コネクタ 23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36" name="テキスト ボックス 23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37" name="直線コネクタ 23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38" name="テキスト ボックス 23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39" name="直線コネクタ 23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0" name="テキスト ボックス 23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1" name="直線コネクタ 24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2" name="テキスト ボックス 24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3" name="直線コネクタ 24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4" name="テキスト ボックス 24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79</xdr:row>
      <xdr:rowOff>135941</xdr:rowOff>
    </xdr:from>
    <xdr:to>
      <xdr:col>15</xdr:col>
      <xdr:colOff>180340</xdr:colOff>
      <xdr:row>85</xdr:row>
      <xdr:rowOff>93421</xdr:rowOff>
    </xdr:to>
    <xdr:cxnSp macro="">
      <xdr:nvCxnSpPr>
        <xdr:cNvPr id="246" name="直線コネクタ 245"/>
        <xdr:cNvCxnSpPr/>
      </xdr:nvCxnSpPr>
      <xdr:spPr>
        <a:xfrm flipV="1">
          <a:off x="10476865" y="13680491"/>
          <a:ext cx="0" cy="98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97248</xdr:rowOff>
    </xdr:from>
    <xdr:ext cx="469744" cy="259045"/>
    <xdr:sp macro="" textlink="">
      <xdr:nvSpPr>
        <xdr:cNvPr id="247" name="【公営住宅】&#10;一人当たり面積最小値テキスト"/>
        <xdr:cNvSpPr txBox="1"/>
      </xdr:nvSpPr>
      <xdr:spPr>
        <a:xfrm>
          <a:off x="10566400" y="14670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0.254</a:t>
          </a:r>
          <a:endParaRPr kumimoji="1" lang="ja-JP" altLang="en-US" sz="1000" b="1">
            <a:latin typeface="ＭＳ Ｐゴシック"/>
          </a:endParaRPr>
        </a:p>
      </xdr:txBody>
    </xdr:sp>
    <xdr:clientData/>
  </xdr:oneCellAnchor>
  <xdr:twoCellAnchor>
    <xdr:from>
      <xdr:col>15</xdr:col>
      <xdr:colOff>92075</xdr:colOff>
      <xdr:row>85</xdr:row>
      <xdr:rowOff>93421</xdr:rowOff>
    </xdr:from>
    <xdr:to>
      <xdr:col>15</xdr:col>
      <xdr:colOff>269875</xdr:colOff>
      <xdr:row>85</xdr:row>
      <xdr:rowOff>93421</xdr:rowOff>
    </xdr:to>
    <xdr:cxnSp macro="">
      <xdr:nvCxnSpPr>
        <xdr:cNvPr id="248" name="直線コネクタ 247"/>
        <xdr:cNvCxnSpPr/>
      </xdr:nvCxnSpPr>
      <xdr:spPr>
        <a:xfrm>
          <a:off x="10388600" y="1466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82618</xdr:rowOff>
    </xdr:from>
    <xdr:ext cx="469744" cy="259045"/>
    <xdr:sp macro="" textlink="">
      <xdr:nvSpPr>
        <xdr:cNvPr id="249" name="【公営住宅】&#10;一人当たり面積最大値テキスト"/>
        <xdr:cNvSpPr txBox="1"/>
      </xdr:nvSpPr>
      <xdr:spPr>
        <a:xfrm>
          <a:off x="10566400" y="1345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2.411</a:t>
          </a:r>
          <a:endParaRPr kumimoji="1" lang="ja-JP" altLang="en-US" sz="1000" b="1">
            <a:latin typeface="ＭＳ Ｐゴシック"/>
          </a:endParaRPr>
        </a:p>
      </xdr:txBody>
    </xdr:sp>
    <xdr:clientData/>
  </xdr:oneCellAnchor>
  <xdr:twoCellAnchor>
    <xdr:from>
      <xdr:col>15</xdr:col>
      <xdr:colOff>92075</xdr:colOff>
      <xdr:row>79</xdr:row>
      <xdr:rowOff>135941</xdr:rowOff>
    </xdr:from>
    <xdr:to>
      <xdr:col>15</xdr:col>
      <xdr:colOff>269875</xdr:colOff>
      <xdr:row>79</xdr:row>
      <xdr:rowOff>135941</xdr:rowOff>
    </xdr:to>
    <xdr:cxnSp macro="">
      <xdr:nvCxnSpPr>
        <xdr:cNvPr id="250" name="直線コネクタ 249"/>
        <xdr:cNvCxnSpPr/>
      </xdr:nvCxnSpPr>
      <xdr:spPr>
        <a:xfrm>
          <a:off x="10388600" y="13680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38422</xdr:rowOff>
    </xdr:from>
    <xdr:ext cx="469744" cy="259045"/>
    <xdr:sp macro="" textlink="">
      <xdr:nvSpPr>
        <xdr:cNvPr id="251" name="【公営住宅】&#10;一人当たり面積平均値テキスト"/>
        <xdr:cNvSpPr txBox="1"/>
      </xdr:nvSpPr>
      <xdr:spPr>
        <a:xfrm>
          <a:off x="10566400" y="14268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0.966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59995</xdr:rowOff>
    </xdr:from>
    <xdr:to>
      <xdr:col>15</xdr:col>
      <xdr:colOff>231775</xdr:colOff>
      <xdr:row>83</xdr:row>
      <xdr:rowOff>161595</xdr:rowOff>
    </xdr:to>
    <xdr:sp macro="" textlink="">
      <xdr:nvSpPr>
        <xdr:cNvPr id="252" name="フローチャート : 判断 251"/>
        <xdr:cNvSpPr/>
      </xdr:nvSpPr>
      <xdr:spPr>
        <a:xfrm>
          <a:off x="10426700" y="1429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161950</xdr:rowOff>
    </xdr:from>
    <xdr:to>
      <xdr:col>14</xdr:col>
      <xdr:colOff>79375</xdr:colOff>
      <xdr:row>83</xdr:row>
      <xdr:rowOff>92100</xdr:rowOff>
    </xdr:to>
    <xdr:sp macro="" textlink="">
      <xdr:nvSpPr>
        <xdr:cNvPr id="253" name="フローチャート : 判断 252"/>
        <xdr:cNvSpPr/>
      </xdr:nvSpPr>
      <xdr:spPr>
        <a:xfrm>
          <a:off x="9588500" y="1422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4" name="テキスト ボックス 2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5" name="テキスト ボックス 2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6" name="テキスト ボックス 2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7" name="テキスト ボックス 2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8" name="テキスト ボックス 2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70510</xdr:rowOff>
    </xdr:from>
    <xdr:to>
      <xdr:col>14</xdr:col>
      <xdr:colOff>79375</xdr:colOff>
      <xdr:row>85</xdr:row>
      <xdr:rowOff>660</xdr:rowOff>
    </xdr:to>
    <xdr:sp macro="" textlink="">
      <xdr:nvSpPr>
        <xdr:cNvPr id="259" name="円/楕円 258"/>
        <xdr:cNvSpPr/>
      </xdr:nvSpPr>
      <xdr:spPr>
        <a:xfrm>
          <a:off x="9588500" y="14472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108627</xdr:rowOff>
    </xdr:from>
    <xdr:ext cx="469744" cy="259045"/>
    <xdr:sp macro="" textlink="">
      <xdr:nvSpPr>
        <xdr:cNvPr id="260" name="n_1aveValue【公営住宅】&#10;一人当たり面積"/>
        <xdr:cNvSpPr txBox="1"/>
      </xdr:nvSpPr>
      <xdr:spPr>
        <a:xfrm>
          <a:off x="9391727" y="1399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1.118</a:t>
          </a:r>
          <a:endParaRPr kumimoji="1" lang="ja-JP" altLang="en-US" sz="1000" b="1">
            <a:solidFill>
              <a:srgbClr val="000080"/>
            </a:solidFill>
            <a:latin typeface="ＭＳ Ｐゴシック"/>
          </a:endParaRPr>
        </a:p>
      </xdr:txBody>
    </xdr:sp>
    <xdr:clientData/>
  </xdr:oneCellAnchor>
  <xdr:oneCellAnchor>
    <xdr:from>
      <xdr:col>13</xdr:col>
      <xdr:colOff>466802</xdr:colOff>
      <xdr:row>84</xdr:row>
      <xdr:rowOff>163237</xdr:rowOff>
    </xdr:from>
    <xdr:ext cx="469744" cy="259045"/>
    <xdr:sp macro="" textlink="">
      <xdr:nvSpPr>
        <xdr:cNvPr id="261" name="n_1mainValue【公営住宅】&#10;一人当たり面積"/>
        <xdr:cNvSpPr txBox="1"/>
      </xdr:nvSpPr>
      <xdr:spPr>
        <a:xfrm>
          <a:off x="9391727" y="14565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0.568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2" name="正方形/長方形 26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3" name="正方形/長方形 26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4" name="正方形/長方形 26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5" name="正方形/長方形 26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6" name="正方形/長方形 26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67" name="正方形/長方形 26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68" name="正方形/長方形 26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9" name="正方形/長方形 26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70" name="テキスト ボックス 26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1" name="直線コネクタ 27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108</xdr:row>
      <xdr:rowOff>76200</xdr:rowOff>
    </xdr:from>
    <xdr:to>
      <xdr:col>7</xdr:col>
      <xdr:colOff>638175</xdr:colOff>
      <xdr:row>108</xdr:row>
      <xdr:rowOff>76200</xdr:rowOff>
    </xdr:to>
    <xdr:cxnSp macro="">
      <xdr:nvCxnSpPr>
        <xdr:cNvPr id="272" name="直線コネクタ 271"/>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107</xdr:row>
      <xdr:rowOff>105427</xdr:rowOff>
    </xdr:from>
    <xdr:ext cx="338939" cy="259045"/>
    <xdr:sp macro="" textlink="">
      <xdr:nvSpPr>
        <xdr:cNvPr id="273" name="テキスト ボックス 272"/>
        <xdr:cNvSpPr txBox="1"/>
      </xdr:nvSpPr>
      <xdr:spPr>
        <a:xfrm>
          <a:off x="423061" y="1845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105</xdr:row>
      <xdr:rowOff>133350</xdr:rowOff>
    </xdr:from>
    <xdr:to>
      <xdr:col>7</xdr:col>
      <xdr:colOff>638175</xdr:colOff>
      <xdr:row>105</xdr:row>
      <xdr:rowOff>133350</xdr:rowOff>
    </xdr:to>
    <xdr:cxnSp macro="">
      <xdr:nvCxnSpPr>
        <xdr:cNvPr id="274" name="直線コネクタ 273"/>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162577</xdr:rowOff>
    </xdr:from>
    <xdr:ext cx="403059" cy="259045"/>
    <xdr:sp macro="" textlink="">
      <xdr:nvSpPr>
        <xdr:cNvPr id="275" name="テキスト ボックス 274"/>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103</xdr:row>
      <xdr:rowOff>19050</xdr:rowOff>
    </xdr:from>
    <xdr:to>
      <xdr:col>7</xdr:col>
      <xdr:colOff>638175</xdr:colOff>
      <xdr:row>103</xdr:row>
      <xdr:rowOff>19050</xdr:rowOff>
    </xdr:to>
    <xdr:cxnSp macro="">
      <xdr:nvCxnSpPr>
        <xdr:cNvPr id="276" name="直線コネクタ 275"/>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48277</xdr:rowOff>
    </xdr:from>
    <xdr:ext cx="403059" cy="259045"/>
    <xdr:sp macro="" textlink="">
      <xdr:nvSpPr>
        <xdr:cNvPr id="277" name="テキスト ボックス 276"/>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100</xdr:row>
      <xdr:rowOff>76200</xdr:rowOff>
    </xdr:from>
    <xdr:to>
      <xdr:col>7</xdr:col>
      <xdr:colOff>638175</xdr:colOff>
      <xdr:row>100</xdr:row>
      <xdr:rowOff>76200</xdr:rowOff>
    </xdr:to>
    <xdr:cxnSp macro="">
      <xdr:nvCxnSpPr>
        <xdr:cNvPr id="278" name="直線コネクタ 277"/>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105427</xdr:rowOff>
    </xdr:from>
    <xdr:ext cx="403059" cy="259045"/>
    <xdr:sp macro="" textlink="">
      <xdr:nvSpPr>
        <xdr:cNvPr id="279" name="テキスト ボックス 278"/>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0" name="直線コネクタ 27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1" name="テキスト ボックス 280"/>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2"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57913</xdr:rowOff>
    </xdr:from>
    <xdr:to>
      <xdr:col>6</xdr:col>
      <xdr:colOff>510540</xdr:colOff>
      <xdr:row>108</xdr:row>
      <xdr:rowOff>53339</xdr:rowOff>
    </xdr:to>
    <xdr:cxnSp macro="">
      <xdr:nvCxnSpPr>
        <xdr:cNvPr id="283" name="直線コネクタ 282"/>
        <xdr:cNvCxnSpPr/>
      </xdr:nvCxnSpPr>
      <xdr:spPr>
        <a:xfrm flipV="1">
          <a:off x="4634865" y="17202913"/>
          <a:ext cx="0" cy="136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57166</xdr:rowOff>
    </xdr:from>
    <xdr:ext cx="340478" cy="259045"/>
    <xdr:sp macro="" textlink="">
      <xdr:nvSpPr>
        <xdr:cNvPr id="284" name="【港湾・漁港】&#10;有形固定資産減価償却率最小値テキスト"/>
        <xdr:cNvSpPr txBox="1"/>
      </xdr:nvSpPr>
      <xdr:spPr>
        <a:xfrm>
          <a:off x="47244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a:t>
          </a:r>
          <a:endParaRPr kumimoji="1" lang="ja-JP" altLang="en-US" sz="1000" b="1">
            <a:latin typeface="ＭＳ Ｐゴシック"/>
          </a:endParaRPr>
        </a:p>
      </xdr:txBody>
    </xdr:sp>
    <xdr:clientData/>
  </xdr:oneCellAnchor>
  <xdr:twoCellAnchor>
    <xdr:from>
      <xdr:col>6</xdr:col>
      <xdr:colOff>422275</xdr:colOff>
      <xdr:row>108</xdr:row>
      <xdr:rowOff>53339</xdr:rowOff>
    </xdr:from>
    <xdr:to>
      <xdr:col>6</xdr:col>
      <xdr:colOff>600075</xdr:colOff>
      <xdr:row>108</xdr:row>
      <xdr:rowOff>53339</xdr:rowOff>
    </xdr:to>
    <xdr:cxnSp macro="">
      <xdr:nvCxnSpPr>
        <xdr:cNvPr id="285" name="直線コネクタ 284"/>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4590</xdr:rowOff>
    </xdr:from>
    <xdr:ext cx="405111" cy="259045"/>
    <xdr:sp macro="" textlink="">
      <xdr:nvSpPr>
        <xdr:cNvPr id="286" name="【港湾・漁港】&#10;有形固定資産減価償却率最大値テキスト"/>
        <xdr:cNvSpPr txBox="1"/>
      </xdr:nvSpPr>
      <xdr:spPr>
        <a:xfrm>
          <a:off x="4724400" y="1697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60.8</a:t>
          </a:r>
          <a:endParaRPr kumimoji="1" lang="ja-JP" altLang="en-US" sz="1000" b="1">
            <a:latin typeface="ＭＳ Ｐゴシック"/>
          </a:endParaRPr>
        </a:p>
      </xdr:txBody>
    </xdr:sp>
    <xdr:clientData/>
  </xdr:oneCellAnchor>
  <xdr:twoCellAnchor>
    <xdr:from>
      <xdr:col>6</xdr:col>
      <xdr:colOff>422275</xdr:colOff>
      <xdr:row>100</xdr:row>
      <xdr:rowOff>57913</xdr:rowOff>
    </xdr:from>
    <xdr:to>
      <xdr:col>6</xdr:col>
      <xdr:colOff>600075</xdr:colOff>
      <xdr:row>100</xdr:row>
      <xdr:rowOff>57913</xdr:rowOff>
    </xdr:to>
    <xdr:cxnSp macro="">
      <xdr:nvCxnSpPr>
        <xdr:cNvPr id="287" name="直線コネクタ 286"/>
        <xdr:cNvCxnSpPr/>
      </xdr:nvCxnSpPr>
      <xdr:spPr>
        <a:xfrm>
          <a:off x="4546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101</xdr:row>
      <xdr:rowOff>92981</xdr:rowOff>
    </xdr:from>
    <xdr:ext cx="405111" cy="259045"/>
    <xdr:sp macro="" textlink="">
      <xdr:nvSpPr>
        <xdr:cNvPr id="288" name="【港湾・漁港】&#10;有形固定資産減価償却率平均値テキスト"/>
        <xdr:cNvSpPr txBox="1"/>
      </xdr:nvSpPr>
      <xdr:spPr>
        <a:xfrm>
          <a:off x="4724400" y="174094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6</xdr:col>
      <xdr:colOff>460375</xdr:colOff>
      <xdr:row>101</xdr:row>
      <xdr:rowOff>114554</xdr:rowOff>
    </xdr:from>
    <xdr:to>
      <xdr:col>6</xdr:col>
      <xdr:colOff>561975</xdr:colOff>
      <xdr:row>102</xdr:row>
      <xdr:rowOff>44704</xdr:rowOff>
    </xdr:to>
    <xdr:sp macro="" textlink="">
      <xdr:nvSpPr>
        <xdr:cNvPr id="289" name="フローチャート : 判断 288"/>
        <xdr:cNvSpPr/>
      </xdr:nvSpPr>
      <xdr:spPr>
        <a:xfrm>
          <a:off x="4584700" y="1743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29972</xdr:rowOff>
    </xdr:from>
    <xdr:to>
      <xdr:col>5</xdr:col>
      <xdr:colOff>409575</xdr:colOff>
      <xdr:row>101</xdr:row>
      <xdr:rowOff>131572</xdr:rowOff>
    </xdr:to>
    <xdr:sp macro="" textlink="">
      <xdr:nvSpPr>
        <xdr:cNvPr id="290" name="フローチャート : 判断 289"/>
        <xdr:cNvSpPr/>
      </xdr:nvSpPr>
      <xdr:spPr>
        <a:xfrm>
          <a:off x="3746500" y="1734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91" name="テキスト ボックス 29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92" name="テキスト ボックス 29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3" name="テキスト ボックス 29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4" name="テキスト ボックス 29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5" name="テキスト ボックス 29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102</xdr:row>
      <xdr:rowOff>84837</xdr:rowOff>
    </xdr:from>
    <xdr:to>
      <xdr:col>5</xdr:col>
      <xdr:colOff>409575</xdr:colOff>
      <xdr:row>103</xdr:row>
      <xdr:rowOff>14987</xdr:rowOff>
    </xdr:to>
    <xdr:sp macro="" textlink="">
      <xdr:nvSpPr>
        <xdr:cNvPr id="296" name="円/楕円 295"/>
        <xdr:cNvSpPr/>
      </xdr:nvSpPr>
      <xdr:spPr>
        <a:xfrm>
          <a:off x="3746500" y="1757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99</xdr:row>
      <xdr:rowOff>148099</xdr:rowOff>
    </xdr:from>
    <xdr:ext cx="405111" cy="259045"/>
    <xdr:sp macro="" textlink="">
      <xdr:nvSpPr>
        <xdr:cNvPr id="297" name="n_1aveValue【港湾・漁港】&#10;有形固定資産減価償却率"/>
        <xdr:cNvSpPr txBox="1"/>
      </xdr:nvSpPr>
      <xdr:spPr>
        <a:xfrm>
          <a:off x="3582043" y="17121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oneCellAnchor>
    <xdr:from>
      <xdr:col>5</xdr:col>
      <xdr:colOff>143518</xdr:colOff>
      <xdr:row>103</xdr:row>
      <xdr:rowOff>6114</xdr:rowOff>
    </xdr:from>
    <xdr:ext cx="405111" cy="259045"/>
    <xdr:sp macro="" textlink="">
      <xdr:nvSpPr>
        <xdr:cNvPr id="298" name="n_1mainValue【港湾・漁港】&#10;有形固定資産減価償却率"/>
        <xdr:cNvSpPr txBox="1"/>
      </xdr:nvSpPr>
      <xdr:spPr>
        <a:xfrm>
          <a:off x="3582043" y="1766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9" name="正方形/長方形 2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00" name="正方形/長方形 2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01" name="正方形/長方形 3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02" name="正方形/長方形 3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3" name="正方形/長方形 3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4" name="正方形/長方形 3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5" name="正方形/長方形 3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6" name="正方形/長方形 3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7" name="テキスト ボックス 3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8" name="直線コネクタ 3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09" name="直線コネクタ 3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108</xdr:row>
      <xdr:rowOff>10177</xdr:rowOff>
    </xdr:from>
    <xdr:ext cx="248786" cy="259045"/>
    <xdr:sp macro="" textlink="">
      <xdr:nvSpPr>
        <xdr:cNvPr id="310" name="テキスト ボックス 3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11" name="直線コネクタ 3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12" name="テキスト ボックス 3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13" name="直線コネクタ 3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4" name="テキスト ボックス 3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5" name="直線コネクタ 3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6" name="テキスト ボックス 3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7" name="直線コネクタ 3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8" name="テキスト ボックス 317"/>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9" name="直線コネクタ 3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20" name="テキスト ボックス 319"/>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42196</xdr:rowOff>
    </xdr:from>
    <xdr:to>
      <xdr:col>15</xdr:col>
      <xdr:colOff>180340</xdr:colOff>
      <xdr:row>108</xdr:row>
      <xdr:rowOff>138444</xdr:rowOff>
    </xdr:to>
    <xdr:cxnSp macro="">
      <xdr:nvCxnSpPr>
        <xdr:cNvPr id="322" name="直線コネクタ 321"/>
        <xdr:cNvCxnSpPr/>
      </xdr:nvCxnSpPr>
      <xdr:spPr>
        <a:xfrm flipV="1">
          <a:off x="10476865" y="17358646"/>
          <a:ext cx="0" cy="1296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142271</xdr:rowOff>
    </xdr:from>
    <xdr:ext cx="469744" cy="259045"/>
    <xdr:sp macro="" textlink="">
      <xdr:nvSpPr>
        <xdr:cNvPr id="323" name="【港湾・漁港】&#10;一人当たり有形固定資産（償却資産）額最小値テキスト"/>
        <xdr:cNvSpPr txBox="1"/>
      </xdr:nvSpPr>
      <xdr:spPr>
        <a:xfrm>
          <a:off x="10566400" y="18658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3,663</a:t>
          </a:r>
          <a:endParaRPr kumimoji="1" lang="ja-JP" altLang="en-US" sz="1000" b="1">
            <a:latin typeface="ＭＳ Ｐゴシック"/>
          </a:endParaRPr>
        </a:p>
      </xdr:txBody>
    </xdr:sp>
    <xdr:clientData/>
  </xdr:oneCellAnchor>
  <xdr:twoCellAnchor>
    <xdr:from>
      <xdr:col>15</xdr:col>
      <xdr:colOff>92075</xdr:colOff>
      <xdr:row>108</xdr:row>
      <xdr:rowOff>138444</xdr:rowOff>
    </xdr:from>
    <xdr:to>
      <xdr:col>15</xdr:col>
      <xdr:colOff>269875</xdr:colOff>
      <xdr:row>108</xdr:row>
      <xdr:rowOff>138444</xdr:rowOff>
    </xdr:to>
    <xdr:cxnSp macro="">
      <xdr:nvCxnSpPr>
        <xdr:cNvPr id="324" name="直線コネクタ 323"/>
        <xdr:cNvCxnSpPr/>
      </xdr:nvCxnSpPr>
      <xdr:spPr>
        <a:xfrm>
          <a:off x="10388600" y="1865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160323</xdr:rowOff>
    </xdr:from>
    <xdr:ext cx="599010" cy="259045"/>
    <xdr:sp macro="" textlink="">
      <xdr:nvSpPr>
        <xdr:cNvPr id="325" name="【港湾・漁港】&#10;一人当たり有形固定資産（償却資産）額最大値テキスト"/>
        <xdr:cNvSpPr txBox="1"/>
      </xdr:nvSpPr>
      <xdr:spPr>
        <a:xfrm>
          <a:off x="10566400" y="17133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343,925</a:t>
          </a:r>
          <a:endParaRPr kumimoji="1" lang="ja-JP" altLang="en-US" sz="1000" b="1">
            <a:latin typeface="ＭＳ Ｐゴシック"/>
          </a:endParaRPr>
        </a:p>
      </xdr:txBody>
    </xdr:sp>
    <xdr:clientData/>
  </xdr:oneCellAnchor>
  <xdr:twoCellAnchor>
    <xdr:from>
      <xdr:col>15</xdr:col>
      <xdr:colOff>92075</xdr:colOff>
      <xdr:row>101</xdr:row>
      <xdr:rowOff>42196</xdr:rowOff>
    </xdr:from>
    <xdr:to>
      <xdr:col>15</xdr:col>
      <xdr:colOff>269875</xdr:colOff>
      <xdr:row>101</xdr:row>
      <xdr:rowOff>42196</xdr:rowOff>
    </xdr:to>
    <xdr:cxnSp macro="">
      <xdr:nvCxnSpPr>
        <xdr:cNvPr id="326" name="直線コネクタ 325"/>
        <xdr:cNvCxnSpPr/>
      </xdr:nvCxnSpPr>
      <xdr:spPr>
        <a:xfrm>
          <a:off x="10388600" y="17358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105</xdr:row>
      <xdr:rowOff>59030</xdr:rowOff>
    </xdr:from>
    <xdr:ext cx="599010" cy="259045"/>
    <xdr:sp macro="" textlink="">
      <xdr:nvSpPr>
        <xdr:cNvPr id="327" name="【港湾・漁港】&#10;一人当たり有形固定資産（償却資産）額平均値テキスト"/>
        <xdr:cNvSpPr txBox="1"/>
      </xdr:nvSpPr>
      <xdr:spPr>
        <a:xfrm>
          <a:off x="10566400" y="1806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140,511</a:t>
          </a:r>
          <a:endParaRPr kumimoji="1" lang="ja-JP" altLang="en-US" sz="1000" b="1">
            <a:solidFill>
              <a:srgbClr val="000080"/>
            </a:solidFill>
            <a:latin typeface="ＭＳ Ｐゴシック"/>
          </a:endParaRPr>
        </a:p>
      </xdr:txBody>
    </xdr:sp>
    <xdr:clientData/>
  </xdr:oneCellAnchor>
  <xdr:twoCellAnchor>
    <xdr:from>
      <xdr:col>15</xdr:col>
      <xdr:colOff>130175</xdr:colOff>
      <xdr:row>105</xdr:row>
      <xdr:rowOff>80603</xdr:rowOff>
    </xdr:from>
    <xdr:to>
      <xdr:col>15</xdr:col>
      <xdr:colOff>231775</xdr:colOff>
      <xdr:row>106</xdr:row>
      <xdr:rowOff>10753</xdr:rowOff>
    </xdr:to>
    <xdr:sp macro="" textlink="">
      <xdr:nvSpPr>
        <xdr:cNvPr id="328" name="フローチャート : 判断 327"/>
        <xdr:cNvSpPr/>
      </xdr:nvSpPr>
      <xdr:spPr>
        <a:xfrm>
          <a:off x="10426700" y="1808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70754</xdr:rowOff>
    </xdr:from>
    <xdr:to>
      <xdr:col>14</xdr:col>
      <xdr:colOff>79375</xdr:colOff>
      <xdr:row>104</xdr:row>
      <xdr:rowOff>904</xdr:rowOff>
    </xdr:to>
    <xdr:sp macro="" textlink="">
      <xdr:nvSpPr>
        <xdr:cNvPr id="329" name="フローチャート : 判断 328"/>
        <xdr:cNvSpPr/>
      </xdr:nvSpPr>
      <xdr:spPr>
        <a:xfrm>
          <a:off x="9588500" y="1773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30" name="テキスト ボックス 32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31" name="テキスト ボックス 33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32" name="テキスト ボックス 33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33" name="テキスト ボックス 33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34" name="テキスト ボックス 33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102</xdr:row>
      <xdr:rowOff>93827</xdr:rowOff>
    </xdr:from>
    <xdr:to>
      <xdr:col>14</xdr:col>
      <xdr:colOff>79375</xdr:colOff>
      <xdr:row>103</xdr:row>
      <xdr:rowOff>23977</xdr:rowOff>
    </xdr:to>
    <xdr:sp macro="" textlink="">
      <xdr:nvSpPr>
        <xdr:cNvPr id="335" name="円/楕円 334"/>
        <xdr:cNvSpPr/>
      </xdr:nvSpPr>
      <xdr:spPr>
        <a:xfrm>
          <a:off x="9588500" y="1758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103</xdr:row>
      <xdr:rowOff>163481</xdr:rowOff>
    </xdr:from>
    <xdr:ext cx="599010" cy="259045"/>
    <xdr:sp macro="" textlink="">
      <xdr:nvSpPr>
        <xdr:cNvPr id="336" name="n_1aveValue【港湾・漁港】&#10;一人当たり有形固定資産（償却資産）額"/>
        <xdr:cNvSpPr txBox="1"/>
      </xdr:nvSpPr>
      <xdr:spPr>
        <a:xfrm>
          <a:off x="9327094" y="17822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233,096</a:t>
          </a:r>
          <a:endParaRPr kumimoji="1" lang="ja-JP" altLang="en-US" sz="1000" b="1">
            <a:solidFill>
              <a:srgbClr val="000080"/>
            </a:solidFill>
            <a:latin typeface="ＭＳ Ｐゴシック"/>
          </a:endParaRPr>
        </a:p>
      </xdr:txBody>
    </xdr:sp>
    <xdr:clientData/>
  </xdr:oneCellAnchor>
  <xdr:oneCellAnchor>
    <xdr:from>
      <xdr:col>13</xdr:col>
      <xdr:colOff>402169</xdr:colOff>
      <xdr:row>101</xdr:row>
      <xdr:rowOff>40504</xdr:rowOff>
    </xdr:from>
    <xdr:ext cx="599010" cy="259045"/>
    <xdr:sp macro="" textlink="">
      <xdr:nvSpPr>
        <xdr:cNvPr id="337" name="n_1mainValue【港湾・漁港】&#10;一人当たり有形固定資産（償却資産）額"/>
        <xdr:cNvSpPr txBox="1"/>
      </xdr:nvSpPr>
      <xdr:spPr>
        <a:xfrm>
          <a:off x="9327094" y="17356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272,040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38" name="正方形/長方形 33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39" name="正方形/長方形 33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40" name="正方形/長方形 33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41" name="正方形/長方形 34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42" name="正方形/長方形 34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43" name="正方形/長方形 34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44" name="正方形/長方形 34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45" name="正方形/長方形 34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46" name="テキスト ボックス 34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47" name="直線コネクタ 34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48" name="テキスト ボックス 34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49" name="直線コネクタ 34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50" name="テキスト ボックス 34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51" name="直線コネクタ 35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52" name="テキスト ボックス 35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53" name="直線コネクタ 35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54" name="テキスト ボックス 35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55" name="直線コネクタ 35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56" name="テキスト ボックス 35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57" name="直線コネクタ 35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58" name="テキスト ボックス 35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59" name="直線コネクタ 35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60" name="テキスト ボックス 35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61"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40</xdr:row>
      <xdr:rowOff>160020</xdr:rowOff>
    </xdr:to>
    <xdr:cxnSp macro="">
      <xdr:nvCxnSpPr>
        <xdr:cNvPr id="362" name="直線コネクタ 361"/>
        <xdr:cNvCxnSpPr/>
      </xdr:nvCxnSpPr>
      <xdr:spPr>
        <a:xfrm flipV="1">
          <a:off x="16318864" y="57912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163847</xdr:rowOff>
    </xdr:from>
    <xdr:ext cx="405111" cy="259045"/>
    <xdr:sp macro="" textlink="">
      <xdr:nvSpPr>
        <xdr:cNvPr id="363" name="【認定こども園・幼稚園・保育所】&#10;有形固定資産減価償却率最小値テキスト"/>
        <xdr:cNvSpPr txBox="1"/>
      </xdr:nvSpPr>
      <xdr:spPr>
        <a:xfrm>
          <a:off x="164084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23</xdr:col>
      <xdr:colOff>428625</xdr:colOff>
      <xdr:row>40</xdr:row>
      <xdr:rowOff>160020</xdr:rowOff>
    </xdr:from>
    <xdr:to>
      <xdr:col>23</xdr:col>
      <xdr:colOff>606425</xdr:colOff>
      <xdr:row>40</xdr:row>
      <xdr:rowOff>160020</xdr:rowOff>
    </xdr:to>
    <xdr:cxnSp macro="">
      <xdr:nvCxnSpPr>
        <xdr:cNvPr id="364" name="直線コネクタ 363"/>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05111" cy="259045"/>
    <xdr:sp macro="" textlink="">
      <xdr:nvSpPr>
        <xdr:cNvPr id="365" name="【認定こども園・幼稚園・保育所】&#10;有形固定資産減価償却率最大値テキスト"/>
        <xdr:cNvSpPr txBox="1"/>
      </xdr:nvSpPr>
      <xdr:spPr>
        <a:xfrm>
          <a:off x="16408400" y="556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66" name="直線コネクタ 365"/>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11447</xdr:rowOff>
    </xdr:from>
    <xdr:ext cx="405111" cy="259045"/>
    <xdr:sp macro="" textlink="">
      <xdr:nvSpPr>
        <xdr:cNvPr id="367" name="【認定こども園・幼稚園・保育所】&#10;有形固定資産減価償却率平均値テキスト"/>
        <xdr:cNvSpPr txBox="1"/>
      </xdr:nvSpPr>
      <xdr:spPr>
        <a:xfrm>
          <a:off x="164084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33020</xdr:rowOff>
    </xdr:from>
    <xdr:to>
      <xdr:col>23</xdr:col>
      <xdr:colOff>568325</xdr:colOff>
      <xdr:row>38</xdr:row>
      <xdr:rowOff>134620</xdr:rowOff>
    </xdr:to>
    <xdr:sp macro="" textlink="">
      <xdr:nvSpPr>
        <xdr:cNvPr id="368" name="フローチャート : 判断 367"/>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63500</xdr:rowOff>
    </xdr:from>
    <xdr:to>
      <xdr:col>22</xdr:col>
      <xdr:colOff>415925</xdr:colOff>
      <xdr:row>37</xdr:row>
      <xdr:rowOff>165100</xdr:rowOff>
    </xdr:to>
    <xdr:sp macro="" textlink="">
      <xdr:nvSpPr>
        <xdr:cNvPr id="369" name="フローチャート : 判断 368"/>
        <xdr:cNvSpPr/>
      </xdr:nvSpPr>
      <xdr:spPr>
        <a:xfrm>
          <a:off x="15430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70" name="テキスト ボックス 36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71" name="テキスト ボックス 37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72" name="テキスト ボックス 37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73" name="テキスト ボックス 37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74" name="テキスト ボックス 37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141605</xdr:rowOff>
    </xdr:from>
    <xdr:to>
      <xdr:col>22</xdr:col>
      <xdr:colOff>415925</xdr:colOff>
      <xdr:row>37</xdr:row>
      <xdr:rowOff>71755</xdr:rowOff>
    </xdr:to>
    <xdr:sp macro="" textlink="">
      <xdr:nvSpPr>
        <xdr:cNvPr id="375" name="円/楕円 374"/>
        <xdr:cNvSpPr/>
      </xdr:nvSpPr>
      <xdr:spPr>
        <a:xfrm>
          <a:off x="15430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156227</xdr:rowOff>
    </xdr:from>
    <xdr:ext cx="405111" cy="259045"/>
    <xdr:sp macro="" textlink="">
      <xdr:nvSpPr>
        <xdr:cNvPr id="376" name="n_1aveValue【認定こども園・幼稚園・保育所】&#10;有形固定資産減価償却率"/>
        <xdr:cNvSpPr txBox="1"/>
      </xdr:nvSpPr>
      <xdr:spPr>
        <a:xfrm>
          <a:off x="15266043"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88282</xdr:rowOff>
    </xdr:from>
    <xdr:ext cx="405111" cy="259045"/>
    <xdr:sp macro="" textlink="">
      <xdr:nvSpPr>
        <xdr:cNvPr id="377" name="n_1mainValue【認定こども園・幼稚園・保育所】&#10;有形固定資産減価償却率"/>
        <xdr:cNvSpPr txBox="1"/>
      </xdr:nvSpPr>
      <xdr:spPr>
        <a:xfrm>
          <a:off x="15266043"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40</xdr:row>
      <xdr:rowOff>162577</xdr:rowOff>
    </xdr:from>
    <xdr:ext cx="467179" cy="259045"/>
    <xdr:sp macro="" textlink="">
      <xdr:nvSpPr>
        <xdr:cNvPr id="389" name="テキスト ボックス 38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38</xdr:row>
      <xdr:rowOff>48277</xdr:rowOff>
    </xdr:from>
    <xdr:ext cx="467179" cy="259045"/>
    <xdr:sp macro="" textlink="">
      <xdr:nvSpPr>
        <xdr:cNvPr id="391" name="テキスト ボックス 39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105427</xdr:rowOff>
    </xdr:from>
    <xdr:ext cx="467179" cy="259045"/>
    <xdr:sp macro="" textlink="">
      <xdr:nvSpPr>
        <xdr:cNvPr id="393" name="テキスト ボックス 39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162577</xdr:rowOff>
    </xdr:from>
    <xdr:ext cx="467179" cy="259045"/>
    <xdr:sp macro="" textlink="">
      <xdr:nvSpPr>
        <xdr:cNvPr id="395" name="テキスト ボックス 39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97" name="テキスト ボックス 3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9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149352</xdr:rowOff>
    </xdr:from>
    <xdr:to>
      <xdr:col>32</xdr:col>
      <xdr:colOff>186689</xdr:colOff>
      <xdr:row>41</xdr:row>
      <xdr:rowOff>108204</xdr:rowOff>
    </xdr:to>
    <xdr:cxnSp macro="">
      <xdr:nvCxnSpPr>
        <xdr:cNvPr id="399" name="直線コネクタ 398"/>
        <xdr:cNvCxnSpPr/>
      </xdr:nvCxnSpPr>
      <xdr:spPr>
        <a:xfrm flipV="1">
          <a:off x="22160864" y="5978652"/>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112031</xdr:rowOff>
    </xdr:from>
    <xdr:ext cx="469744" cy="259045"/>
    <xdr:sp macro="" textlink="">
      <xdr:nvSpPr>
        <xdr:cNvPr id="400" name="【認定こども園・幼稚園・保育所】&#10;一人当たり面積最小値テキスト"/>
        <xdr:cNvSpPr txBox="1"/>
      </xdr:nvSpPr>
      <xdr:spPr>
        <a:xfrm>
          <a:off x="22250400" y="7141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0.011</a:t>
          </a:r>
          <a:endParaRPr kumimoji="1" lang="ja-JP" altLang="en-US" sz="1000" b="1">
            <a:latin typeface="ＭＳ Ｐゴシック"/>
          </a:endParaRPr>
        </a:p>
      </xdr:txBody>
    </xdr:sp>
    <xdr:clientData/>
  </xdr:oneCellAnchor>
  <xdr:twoCellAnchor>
    <xdr:from>
      <xdr:col>32</xdr:col>
      <xdr:colOff>98425</xdr:colOff>
      <xdr:row>41</xdr:row>
      <xdr:rowOff>108204</xdr:rowOff>
    </xdr:from>
    <xdr:to>
      <xdr:col>32</xdr:col>
      <xdr:colOff>276225</xdr:colOff>
      <xdr:row>41</xdr:row>
      <xdr:rowOff>108204</xdr:rowOff>
    </xdr:to>
    <xdr:cxnSp macro="">
      <xdr:nvCxnSpPr>
        <xdr:cNvPr id="401" name="直線コネクタ 400"/>
        <xdr:cNvCxnSpPr/>
      </xdr:nvCxnSpPr>
      <xdr:spPr>
        <a:xfrm>
          <a:off x="22072600" y="713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96029</xdr:rowOff>
    </xdr:from>
    <xdr:ext cx="469744" cy="259045"/>
    <xdr:sp macro="" textlink="">
      <xdr:nvSpPr>
        <xdr:cNvPr id="402" name="【認定こども園・幼稚園・保育所】&#10;一人当たり面積最大値テキスト"/>
        <xdr:cNvSpPr txBox="1"/>
      </xdr:nvSpPr>
      <xdr:spPr>
        <a:xfrm>
          <a:off x="22250400" y="5753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0.518</a:t>
          </a:r>
          <a:endParaRPr kumimoji="1" lang="ja-JP" altLang="en-US" sz="1000" b="1">
            <a:latin typeface="ＭＳ Ｐゴシック"/>
          </a:endParaRPr>
        </a:p>
      </xdr:txBody>
    </xdr:sp>
    <xdr:clientData/>
  </xdr:oneCellAnchor>
  <xdr:twoCellAnchor>
    <xdr:from>
      <xdr:col>32</xdr:col>
      <xdr:colOff>98425</xdr:colOff>
      <xdr:row>34</xdr:row>
      <xdr:rowOff>149352</xdr:rowOff>
    </xdr:from>
    <xdr:to>
      <xdr:col>32</xdr:col>
      <xdr:colOff>276225</xdr:colOff>
      <xdr:row>34</xdr:row>
      <xdr:rowOff>149352</xdr:rowOff>
    </xdr:to>
    <xdr:cxnSp macro="">
      <xdr:nvCxnSpPr>
        <xdr:cNvPr id="403" name="直線コネクタ 402"/>
        <xdr:cNvCxnSpPr/>
      </xdr:nvCxnSpPr>
      <xdr:spPr>
        <a:xfrm>
          <a:off x="22072600" y="597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19829</xdr:rowOff>
    </xdr:from>
    <xdr:ext cx="469744" cy="259045"/>
    <xdr:sp macro="" textlink="">
      <xdr:nvSpPr>
        <xdr:cNvPr id="404" name="【認定こども園・幼稚園・保育所】&#10;一人当たり面積平均値テキスト"/>
        <xdr:cNvSpPr txBox="1"/>
      </xdr:nvSpPr>
      <xdr:spPr>
        <a:xfrm>
          <a:off x="22250400" y="67063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41402</xdr:rowOff>
    </xdr:from>
    <xdr:to>
      <xdr:col>32</xdr:col>
      <xdr:colOff>238125</xdr:colOff>
      <xdr:row>39</xdr:row>
      <xdr:rowOff>143002</xdr:rowOff>
    </xdr:to>
    <xdr:sp macro="" textlink="">
      <xdr:nvSpPr>
        <xdr:cNvPr id="405" name="フローチャート : 判断 404"/>
        <xdr:cNvSpPr/>
      </xdr:nvSpPr>
      <xdr:spPr>
        <a:xfrm>
          <a:off x="22110700" y="67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13970</xdr:rowOff>
    </xdr:from>
    <xdr:to>
      <xdr:col>31</xdr:col>
      <xdr:colOff>85725</xdr:colOff>
      <xdr:row>39</xdr:row>
      <xdr:rowOff>115570</xdr:rowOff>
    </xdr:to>
    <xdr:sp macro="" textlink="">
      <xdr:nvSpPr>
        <xdr:cNvPr id="406" name="フローチャート : 判断 405"/>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407" name="テキスト ボックス 40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08" name="テキスト ボックス 40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9" name="テキスト ボックス 40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10" name="テキスト ボックス 40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11" name="テキスト ボックス 41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137414</xdr:rowOff>
    </xdr:from>
    <xdr:to>
      <xdr:col>31</xdr:col>
      <xdr:colOff>85725</xdr:colOff>
      <xdr:row>37</xdr:row>
      <xdr:rowOff>67564</xdr:rowOff>
    </xdr:to>
    <xdr:sp macro="" textlink="">
      <xdr:nvSpPr>
        <xdr:cNvPr id="412" name="円/楕円 411"/>
        <xdr:cNvSpPr/>
      </xdr:nvSpPr>
      <xdr:spPr>
        <a:xfrm>
          <a:off x="21272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106697</xdr:rowOff>
    </xdr:from>
    <xdr:ext cx="469744" cy="259045"/>
    <xdr:sp macro="" textlink="">
      <xdr:nvSpPr>
        <xdr:cNvPr id="413" name="n_1aveValue【認定こども園・幼稚園・保育所】&#10;一人当たり面積"/>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0.180</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84091</xdr:rowOff>
    </xdr:from>
    <xdr:ext cx="469744" cy="259045"/>
    <xdr:sp macro="" textlink="">
      <xdr:nvSpPr>
        <xdr:cNvPr id="414" name="n_1mainValue【認定こども園・幼稚園・保育所】&#10;一人当たり面積"/>
        <xdr:cNvSpPr txBox="1"/>
      </xdr:nvSpPr>
      <xdr:spPr>
        <a:xfrm>
          <a:off x="210757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15" name="正方形/長方形 4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16" name="正方形/長方形 4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17" name="正方形/長方形 4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18" name="正方形/長方形 4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9" name="正方形/長方形 4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20" name="正方形/長方形 4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21" name="正方形/長方形 4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22" name="正方形/長方形 42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23" name="テキスト ボックス 42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24" name="直線コネクタ 42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25" name="テキスト ボックス 42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26" name="直線コネクタ 425"/>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27" name="テキスト ボックス 426"/>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28" name="直線コネクタ 427"/>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29" name="テキスト ボックス 428"/>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30" name="直線コネクタ 429"/>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31" name="テキスト ボックス 430"/>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32" name="直線コネクタ 431"/>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33" name="テキスト ボックス 432"/>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34" name="直線コネクタ 4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35" name="テキスト ボックス 4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77724</xdr:rowOff>
    </xdr:from>
    <xdr:to>
      <xdr:col>23</xdr:col>
      <xdr:colOff>516889</xdr:colOff>
      <xdr:row>62</xdr:row>
      <xdr:rowOff>125730</xdr:rowOff>
    </xdr:to>
    <xdr:cxnSp macro="">
      <xdr:nvCxnSpPr>
        <xdr:cNvPr id="437" name="直線コネクタ 436"/>
        <xdr:cNvCxnSpPr/>
      </xdr:nvCxnSpPr>
      <xdr:spPr>
        <a:xfrm flipV="1">
          <a:off x="16318864" y="950747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129557</xdr:rowOff>
    </xdr:from>
    <xdr:ext cx="405111" cy="259045"/>
    <xdr:sp macro="" textlink="">
      <xdr:nvSpPr>
        <xdr:cNvPr id="438" name="【学校施設】&#10;有形固定資産減価償却率最小値テキスト"/>
        <xdr:cNvSpPr txBox="1"/>
      </xdr:nvSpPr>
      <xdr:spPr>
        <a:xfrm>
          <a:off x="1640840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23</xdr:col>
      <xdr:colOff>428625</xdr:colOff>
      <xdr:row>62</xdr:row>
      <xdr:rowOff>125730</xdr:rowOff>
    </xdr:from>
    <xdr:to>
      <xdr:col>23</xdr:col>
      <xdr:colOff>606425</xdr:colOff>
      <xdr:row>62</xdr:row>
      <xdr:rowOff>125730</xdr:rowOff>
    </xdr:to>
    <xdr:cxnSp macro="">
      <xdr:nvCxnSpPr>
        <xdr:cNvPr id="439" name="直線コネクタ 438"/>
        <xdr:cNvCxnSpPr/>
      </xdr:nvCxnSpPr>
      <xdr:spPr>
        <a:xfrm>
          <a:off x="16230600" y="10755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24401</xdr:rowOff>
    </xdr:from>
    <xdr:ext cx="405111" cy="259045"/>
    <xdr:sp macro="" textlink="">
      <xdr:nvSpPr>
        <xdr:cNvPr id="440" name="【学校施設】&#10;有形固定資産減価償却率最大値テキスト"/>
        <xdr:cNvSpPr txBox="1"/>
      </xdr:nvSpPr>
      <xdr:spPr>
        <a:xfrm>
          <a:off x="16408400" y="9282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23</xdr:col>
      <xdr:colOff>428625</xdr:colOff>
      <xdr:row>55</xdr:row>
      <xdr:rowOff>77724</xdr:rowOff>
    </xdr:from>
    <xdr:to>
      <xdr:col>23</xdr:col>
      <xdr:colOff>606425</xdr:colOff>
      <xdr:row>55</xdr:row>
      <xdr:rowOff>77724</xdr:rowOff>
    </xdr:to>
    <xdr:cxnSp macro="">
      <xdr:nvCxnSpPr>
        <xdr:cNvPr id="441" name="直線コネクタ 440"/>
        <xdr:cNvCxnSpPr/>
      </xdr:nvCxnSpPr>
      <xdr:spPr>
        <a:xfrm>
          <a:off x="16230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135653</xdr:rowOff>
    </xdr:from>
    <xdr:ext cx="405111" cy="259045"/>
    <xdr:sp macro="" textlink="">
      <xdr:nvSpPr>
        <xdr:cNvPr id="442" name="【学校施設】&#10;有形固定資産減価償却率平均値テキスト"/>
        <xdr:cNvSpPr txBox="1"/>
      </xdr:nvSpPr>
      <xdr:spPr>
        <a:xfrm>
          <a:off x="16408400" y="10079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157226</xdr:rowOff>
    </xdr:from>
    <xdr:to>
      <xdr:col>23</xdr:col>
      <xdr:colOff>568325</xdr:colOff>
      <xdr:row>59</xdr:row>
      <xdr:rowOff>87376</xdr:rowOff>
    </xdr:to>
    <xdr:sp macro="" textlink="">
      <xdr:nvSpPr>
        <xdr:cNvPr id="443" name="フローチャート : 判断 442"/>
        <xdr:cNvSpPr/>
      </xdr:nvSpPr>
      <xdr:spPr>
        <a:xfrm>
          <a:off x="162687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58</xdr:row>
      <xdr:rowOff>102362</xdr:rowOff>
    </xdr:from>
    <xdr:to>
      <xdr:col>22</xdr:col>
      <xdr:colOff>415925</xdr:colOff>
      <xdr:row>59</xdr:row>
      <xdr:rowOff>32512</xdr:rowOff>
    </xdr:to>
    <xdr:sp macro="" textlink="">
      <xdr:nvSpPr>
        <xdr:cNvPr id="444" name="フローチャート : 判断 443"/>
        <xdr:cNvSpPr/>
      </xdr:nvSpPr>
      <xdr:spPr>
        <a:xfrm>
          <a:off x="15430500" y="1004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5" name="テキスト ボックス 4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6" name="テキスト ボックス 4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7" name="テキスト ボックス 4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8" name="テキスト ボックス 4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9" name="テキスト ボックス 4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55</xdr:row>
      <xdr:rowOff>125222</xdr:rowOff>
    </xdr:from>
    <xdr:to>
      <xdr:col>22</xdr:col>
      <xdr:colOff>415925</xdr:colOff>
      <xdr:row>56</xdr:row>
      <xdr:rowOff>55372</xdr:rowOff>
    </xdr:to>
    <xdr:sp macro="" textlink="">
      <xdr:nvSpPr>
        <xdr:cNvPr id="450" name="円/楕円 449"/>
        <xdr:cNvSpPr/>
      </xdr:nvSpPr>
      <xdr:spPr>
        <a:xfrm>
          <a:off x="15430500" y="95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23639</xdr:rowOff>
    </xdr:from>
    <xdr:ext cx="405111" cy="259045"/>
    <xdr:sp macro="" textlink="">
      <xdr:nvSpPr>
        <xdr:cNvPr id="451" name="n_1aveValue【学校施設】&#10;有形固定資産減価償却率"/>
        <xdr:cNvSpPr txBox="1"/>
      </xdr:nvSpPr>
      <xdr:spPr>
        <a:xfrm>
          <a:off x="15266043" y="10139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71899</xdr:rowOff>
    </xdr:from>
    <xdr:ext cx="405111" cy="259045"/>
    <xdr:sp macro="" textlink="">
      <xdr:nvSpPr>
        <xdr:cNvPr id="452" name="n_1mainValue【学校施設】&#10;有形固定資産減価償却率"/>
        <xdr:cNvSpPr txBox="1"/>
      </xdr:nvSpPr>
      <xdr:spPr>
        <a:xfrm>
          <a:off x="15266043" y="933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63" name="直線コネクタ 46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64" name="テキスト ボックス 46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65" name="直線コネクタ 46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66" name="テキスト ボックス 46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67" name="直線コネクタ 46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68" name="テキスト ボックス 46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69" name="直線コネクタ 46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70" name="テキスト ボックス 46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71" name="直線コネクタ 47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72" name="テキスト ボックス 47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86377</xdr:rowOff>
    </xdr:from>
    <xdr:ext cx="531299" cy="259045"/>
    <xdr:sp macro="" textlink="">
      <xdr:nvSpPr>
        <xdr:cNvPr id="474" name="テキスト ボックス 473"/>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104775</xdr:rowOff>
    </xdr:from>
    <xdr:to>
      <xdr:col>32</xdr:col>
      <xdr:colOff>186689</xdr:colOff>
      <xdr:row>62</xdr:row>
      <xdr:rowOff>150495</xdr:rowOff>
    </xdr:to>
    <xdr:cxnSp macro="">
      <xdr:nvCxnSpPr>
        <xdr:cNvPr id="476" name="直線コネクタ 475"/>
        <xdr:cNvCxnSpPr/>
      </xdr:nvCxnSpPr>
      <xdr:spPr>
        <a:xfrm flipV="1">
          <a:off x="22160864" y="9705975"/>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154322</xdr:rowOff>
    </xdr:from>
    <xdr:ext cx="469744" cy="259045"/>
    <xdr:sp macro="" textlink="">
      <xdr:nvSpPr>
        <xdr:cNvPr id="477" name="【学校施設】&#10;一人当たり面積最小値テキスト"/>
        <xdr:cNvSpPr txBox="1"/>
      </xdr:nvSpPr>
      <xdr:spPr>
        <a:xfrm>
          <a:off x="22250400"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1.410</a:t>
          </a:r>
          <a:endParaRPr kumimoji="1" lang="ja-JP" altLang="en-US" sz="1000" b="1">
            <a:latin typeface="ＭＳ Ｐゴシック"/>
          </a:endParaRPr>
        </a:p>
      </xdr:txBody>
    </xdr:sp>
    <xdr:clientData/>
  </xdr:oneCellAnchor>
  <xdr:twoCellAnchor>
    <xdr:from>
      <xdr:col>32</xdr:col>
      <xdr:colOff>98425</xdr:colOff>
      <xdr:row>62</xdr:row>
      <xdr:rowOff>150495</xdr:rowOff>
    </xdr:from>
    <xdr:to>
      <xdr:col>32</xdr:col>
      <xdr:colOff>276225</xdr:colOff>
      <xdr:row>62</xdr:row>
      <xdr:rowOff>150495</xdr:rowOff>
    </xdr:to>
    <xdr:cxnSp macro="">
      <xdr:nvCxnSpPr>
        <xdr:cNvPr id="478" name="直線コネクタ 477"/>
        <xdr:cNvCxnSpPr/>
      </xdr:nvCxnSpPr>
      <xdr:spPr>
        <a:xfrm>
          <a:off x="22072600" y="10780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51452</xdr:rowOff>
    </xdr:from>
    <xdr:ext cx="469744" cy="259045"/>
    <xdr:sp macro="" textlink="">
      <xdr:nvSpPr>
        <xdr:cNvPr id="479" name="【学校施設】&#10;一人当たり面積最大値テキスト"/>
        <xdr:cNvSpPr txBox="1"/>
      </xdr:nvSpPr>
      <xdr:spPr>
        <a:xfrm>
          <a:off x="222504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7.050</a:t>
          </a:r>
          <a:endParaRPr kumimoji="1" lang="ja-JP" altLang="en-US" sz="1000" b="1">
            <a:latin typeface="ＭＳ Ｐゴシック"/>
          </a:endParaRPr>
        </a:p>
      </xdr:txBody>
    </xdr:sp>
    <xdr:clientData/>
  </xdr:oneCellAnchor>
  <xdr:twoCellAnchor>
    <xdr:from>
      <xdr:col>32</xdr:col>
      <xdr:colOff>98425</xdr:colOff>
      <xdr:row>56</xdr:row>
      <xdr:rowOff>104775</xdr:rowOff>
    </xdr:from>
    <xdr:to>
      <xdr:col>32</xdr:col>
      <xdr:colOff>276225</xdr:colOff>
      <xdr:row>56</xdr:row>
      <xdr:rowOff>104775</xdr:rowOff>
    </xdr:to>
    <xdr:cxnSp macro="">
      <xdr:nvCxnSpPr>
        <xdr:cNvPr id="480" name="直線コネクタ 479"/>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85171</xdr:rowOff>
    </xdr:from>
    <xdr:ext cx="469744" cy="259045"/>
    <xdr:sp macro="" textlink="">
      <xdr:nvSpPr>
        <xdr:cNvPr id="481" name="【学校施設】&#10;一人当たり面積平均値テキスト"/>
        <xdr:cNvSpPr txBox="1"/>
      </xdr:nvSpPr>
      <xdr:spPr>
        <a:xfrm>
          <a:off x="22250400" y="10543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2.273</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106744</xdr:rowOff>
    </xdr:from>
    <xdr:to>
      <xdr:col>32</xdr:col>
      <xdr:colOff>238125</xdr:colOff>
      <xdr:row>62</xdr:row>
      <xdr:rowOff>36894</xdr:rowOff>
    </xdr:to>
    <xdr:sp macro="" textlink="">
      <xdr:nvSpPr>
        <xdr:cNvPr id="482" name="フローチャート : 判断 481"/>
        <xdr:cNvSpPr/>
      </xdr:nvSpPr>
      <xdr:spPr>
        <a:xfrm>
          <a:off x="22110700" y="1056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95885</xdr:rowOff>
    </xdr:from>
    <xdr:to>
      <xdr:col>31</xdr:col>
      <xdr:colOff>85725</xdr:colOff>
      <xdr:row>62</xdr:row>
      <xdr:rowOff>26035</xdr:rowOff>
    </xdr:to>
    <xdr:sp macro="" textlink="">
      <xdr:nvSpPr>
        <xdr:cNvPr id="483" name="フローチャート : 判断 482"/>
        <xdr:cNvSpPr/>
      </xdr:nvSpPr>
      <xdr:spPr>
        <a:xfrm>
          <a:off x="21272500" y="1055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826</xdr:rowOff>
    </xdr:from>
    <xdr:to>
      <xdr:col>31</xdr:col>
      <xdr:colOff>85725</xdr:colOff>
      <xdr:row>61</xdr:row>
      <xdr:rowOff>102426</xdr:rowOff>
    </xdr:to>
    <xdr:sp macro="" textlink="">
      <xdr:nvSpPr>
        <xdr:cNvPr id="489" name="円/楕円 488"/>
        <xdr:cNvSpPr/>
      </xdr:nvSpPr>
      <xdr:spPr>
        <a:xfrm>
          <a:off x="21272500" y="1045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17162</xdr:rowOff>
    </xdr:from>
    <xdr:ext cx="469744" cy="259045"/>
    <xdr:sp macro="" textlink="">
      <xdr:nvSpPr>
        <xdr:cNvPr id="490" name="n_1aveValue【学校施設】&#10;一人当たり面積"/>
        <xdr:cNvSpPr txBox="1"/>
      </xdr:nvSpPr>
      <xdr:spPr>
        <a:xfrm>
          <a:off x="21075727"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2.330</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118953</xdr:rowOff>
    </xdr:from>
    <xdr:ext cx="469744" cy="259045"/>
    <xdr:sp macro="" textlink="">
      <xdr:nvSpPr>
        <xdr:cNvPr id="491" name="n_1mainValue【学校施設】&#10;一人当たり面積"/>
        <xdr:cNvSpPr txBox="1"/>
      </xdr:nvSpPr>
      <xdr:spPr>
        <a:xfrm>
          <a:off x="21075727" y="1023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2" name="正方形/長方形 49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3" name="正方形/長方形 49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4" name="正方形/長方形 49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5" name="正方形/長方形 49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6" name="正方形/長方形 49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7" name="正方形/長方形 49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8" name="正方形/長方形 49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9" name="正方形/長方形 49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0.074</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07" name="正方形/長方形 50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508" name="正方形/長方形 50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09" name="正方形/長方形 50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10" name="正方形/長方形 50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11" name="正方形/長方形 51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12" name="正方形/長方形 51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13" name="正方形/長方形 51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14" name="正方形/長方形 51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15" name="正方形/長方形 51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16" name="テキスト ボックス 51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17" name="直線コネクタ 51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18" name="テキスト ボックス 51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19" name="直線コネクタ 5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20" name="テキスト ボックス 519"/>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21" name="直線コネクタ 5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22" name="テキスト ボックス 5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23" name="直線コネクタ 5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24" name="テキスト ボックス 5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25" name="直線コネクタ 5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26" name="テキスト ボックス 5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27" name="直線コネクタ 5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28" name="テキスト ボックス 5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29" name="直線コネクタ 5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30" name="テキスト ボックス 529"/>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128451</xdr:rowOff>
    </xdr:from>
    <xdr:to>
      <xdr:col>23</xdr:col>
      <xdr:colOff>516889</xdr:colOff>
      <xdr:row>108</xdr:row>
      <xdr:rowOff>157843</xdr:rowOff>
    </xdr:to>
    <xdr:cxnSp macro="">
      <xdr:nvCxnSpPr>
        <xdr:cNvPr id="534" name="直線コネクタ 533"/>
        <xdr:cNvCxnSpPr/>
      </xdr:nvCxnSpPr>
      <xdr:spPr>
        <a:xfrm flipV="1">
          <a:off x="16318864" y="17273451"/>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161670</xdr:rowOff>
    </xdr:from>
    <xdr:ext cx="405111" cy="259045"/>
    <xdr:sp macro="" textlink="">
      <xdr:nvSpPr>
        <xdr:cNvPr id="535" name="【公民館】&#10;有形固定資産減価償却率最小値テキスト"/>
        <xdr:cNvSpPr txBox="1"/>
      </xdr:nvSpPr>
      <xdr:spPr>
        <a:xfrm>
          <a:off x="16408400" y="18678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41.5</a:t>
          </a:r>
          <a:endParaRPr kumimoji="1" lang="ja-JP" altLang="en-US" sz="1000" b="1">
            <a:latin typeface="ＭＳ Ｐゴシック"/>
          </a:endParaRPr>
        </a:p>
      </xdr:txBody>
    </xdr:sp>
    <xdr:clientData/>
  </xdr:oneCellAnchor>
  <xdr:twoCellAnchor>
    <xdr:from>
      <xdr:col>23</xdr:col>
      <xdr:colOff>428625</xdr:colOff>
      <xdr:row>108</xdr:row>
      <xdr:rowOff>157843</xdr:rowOff>
    </xdr:from>
    <xdr:to>
      <xdr:col>23</xdr:col>
      <xdr:colOff>606425</xdr:colOff>
      <xdr:row>108</xdr:row>
      <xdr:rowOff>157843</xdr:rowOff>
    </xdr:to>
    <xdr:cxnSp macro="">
      <xdr:nvCxnSpPr>
        <xdr:cNvPr id="536" name="直線コネクタ 535"/>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75128</xdr:rowOff>
    </xdr:from>
    <xdr:ext cx="405111" cy="259045"/>
    <xdr:sp macro="" textlink="">
      <xdr:nvSpPr>
        <xdr:cNvPr id="537" name="【公民館】&#10;有形固定資産減価償却率最大値テキスト"/>
        <xdr:cNvSpPr txBox="1"/>
      </xdr:nvSpPr>
      <xdr:spPr>
        <a:xfrm>
          <a:off x="16408400" y="17048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428625</xdr:colOff>
      <xdr:row>100</xdr:row>
      <xdr:rowOff>128451</xdr:rowOff>
    </xdr:from>
    <xdr:to>
      <xdr:col>23</xdr:col>
      <xdr:colOff>606425</xdr:colOff>
      <xdr:row>100</xdr:row>
      <xdr:rowOff>128451</xdr:rowOff>
    </xdr:to>
    <xdr:cxnSp macro="">
      <xdr:nvCxnSpPr>
        <xdr:cNvPr id="538" name="直線コネクタ 537"/>
        <xdr:cNvCxnSpPr/>
      </xdr:nvCxnSpPr>
      <xdr:spPr>
        <a:xfrm>
          <a:off x="16230600" y="17273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46282</xdr:rowOff>
    </xdr:from>
    <xdr:ext cx="405111" cy="259045"/>
    <xdr:sp macro="" textlink="">
      <xdr:nvSpPr>
        <xdr:cNvPr id="539" name="【公民館】&#10;有形固定資産減価償却率平均値テキスト"/>
        <xdr:cNvSpPr txBox="1"/>
      </xdr:nvSpPr>
      <xdr:spPr>
        <a:xfrm>
          <a:off x="16408400" y="17877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63.7</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67855</xdr:rowOff>
    </xdr:from>
    <xdr:to>
      <xdr:col>23</xdr:col>
      <xdr:colOff>568325</xdr:colOff>
      <xdr:row>104</xdr:row>
      <xdr:rowOff>169455</xdr:rowOff>
    </xdr:to>
    <xdr:sp macro="" textlink="">
      <xdr:nvSpPr>
        <xdr:cNvPr id="540" name="フローチャート : 判断 539"/>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74386</xdr:rowOff>
    </xdr:from>
    <xdr:to>
      <xdr:col>22</xdr:col>
      <xdr:colOff>415925</xdr:colOff>
      <xdr:row>105</xdr:row>
      <xdr:rowOff>4536</xdr:rowOff>
    </xdr:to>
    <xdr:sp macro="" textlink="">
      <xdr:nvSpPr>
        <xdr:cNvPr id="541" name="フローチャート : 判断 540"/>
        <xdr:cNvSpPr/>
      </xdr:nvSpPr>
      <xdr:spPr>
        <a:xfrm>
          <a:off x="15430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42" name="テキスト ボックス 5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43" name="テキスト ボックス 5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44" name="テキスト ボックス 5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45" name="テキスト ボックス 5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46" name="テキスト ボックス 5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104</xdr:row>
      <xdr:rowOff>58057</xdr:rowOff>
    </xdr:from>
    <xdr:to>
      <xdr:col>22</xdr:col>
      <xdr:colOff>415925</xdr:colOff>
      <xdr:row>104</xdr:row>
      <xdr:rowOff>159657</xdr:rowOff>
    </xdr:to>
    <xdr:sp macro="" textlink="">
      <xdr:nvSpPr>
        <xdr:cNvPr id="547" name="円/楕円 546"/>
        <xdr:cNvSpPr/>
      </xdr:nvSpPr>
      <xdr:spPr>
        <a:xfrm>
          <a:off x="15430500" y="1788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167113</xdr:rowOff>
    </xdr:from>
    <xdr:ext cx="405111" cy="259045"/>
    <xdr:sp macro="" textlink="">
      <xdr:nvSpPr>
        <xdr:cNvPr id="548" name="n_1aveValue【公民館】&#10;有形固定資産減価償却率"/>
        <xdr:cNvSpPr txBox="1"/>
      </xdr:nvSpPr>
      <xdr:spPr>
        <a:xfrm>
          <a:off x="15266043"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a:t>
          </a:r>
          <a:endParaRPr kumimoji="1" lang="ja-JP" altLang="en-US" sz="1000" b="1">
            <a:solidFill>
              <a:srgbClr val="000080"/>
            </a:solidFill>
            <a:latin typeface="ＭＳ Ｐゴシック"/>
          </a:endParaRPr>
        </a:p>
      </xdr:txBody>
    </xdr:sp>
    <xdr:clientData/>
  </xdr:oneCellAnchor>
  <xdr:oneCellAnchor>
    <xdr:from>
      <xdr:col>22</xdr:col>
      <xdr:colOff>149868</xdr:colOff>
      <xdr:row>103</xdr:row>
      <xdr:rowOff>4734</xdr:rowOff>
    </xdr:from>
    <xdr:ext cx="405111" cy="259045"/>
    <xdr:sp macro="" textlink="">
      <xdr:nvSpPr>
        <xdr:cNvPr id="549" name="n_1mainValue【公民館】&#10;有形固定資産減価償却率"/>
        <xdr:cNvSpPr txBox="1"/>
      </xdr:nvSpPr>
      <xdr:spPr>
        <a:xfrm>
          <a:off x="15266043"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50" name="正方形/長方形 54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51" name="正方形/長方形 55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52" name="正方形/長方形 55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53" name="正方形/長方形 55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54" name="正方形/長方形 55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55" name="正方形/長方形 55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56" name="正方形/長方形 55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57" name="正方形/長方形 55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58" name="テキスト ボックス 55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59" name="直線コネクタ 55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60" name="直線コネクタ 55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61" name="テキスト ボックス 56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62" name="直線コネクタ 56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63" name="テキスト ボックス 56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64" name="直線コネクタ 56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65" name="テキスト ボックス 56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66" name="直線コネクタ 56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67" name="テキスト ボックス 56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68" name="直線コネクタ 5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69" name="テキスト ボックス 5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144780</xdr:rowOff>
    </xdr:from>
    <xdr:to>
      <xdr:col>32</xdr:col>
      <xdr:colOff>186689</xdr:colOff>
      <xdr:row>108</xdr:row>
      <xdr:rowOff>19050</xdr:rowOff>
    </xdr:to>
    <xdr:cxnSp macro="">
      <xdr:nvCxnSpPr>
        <xdr:cNvPr id="571" name="直線コネクタ 570"/>
        <xdr:cNvCxnSpPr/>
      </xdr:nvCxnSpPr>
      <xdr:spPr>
        <a:xfrm flipV="1">
          <a:off x="22160864" y="1728978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22877</xdr:rowOff>
    </xdr:from>
    <xdr:ext cx="469744" cy="259045"/>
    <xdr:sp macro="" textlink="">
      <xdr:nvSpPr>
        <xdr:cNvPr id="572" name="【公民館】&#10;一人当たり面積最小値テキスト"/>
        <xdr:cNvSpPr txBox="1"/>
      </xdr:nvSpPr>
      <xdr:spPr>
        <a:xfrm>
          <a:off x="222504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32</xdr:col>
      <xdr:colOff>98425</xdr:colOff>
      <xdr:row>108</xdr:row>
      <xdr:rowOff>19050</xdr:rowOff>
    </xdr:from>
    <xdr:to>
      <xdr:col>32</xdr:col>
      <xdr:colOff>276225</xdr:colOff>
      <xdr:row>108</xdr:row>
      <xdr:rowOff>19050</xdr:rowOff>
    </xdr:to>
    <xdr:cxnSp macro="">
      <xdr:nvCxnSpPr>
        <xdr:cNvPr id="573" name="直線コネクタ 572"/>
        <xdr:cNvCxnSpPr/>
      </xdr:nvCxnSpPr>
      <xdr:spPr>
        <a:xfrm>
          <a:off x="22072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91457</xdr:rowOff>
    </xdr:from>
    <xdr:ext cx="469744" cy="259045"/>
    <xdr:sp macro="" textlink="">
      <xdr:nvSpPr>
        <xdr:cNvPr id="574" name="【公民館】&#10;一人当たり面積最大値テキスト"/>
        <xdr:cNvSpPr txBox="1"/>
      </xdr:nvSpPr>
      <xdr:spPr>
        <a:xfrm>
          <a:off x="22250400" y="1706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0.570</a:t>
          </a:r>
          <a:endParaRPr kumimoji="1" lang="ja-JP" altLang="en-US" sz="1000" b="1">
            <a:latin typeface="ＭＳ Ｐゴシック"/>
          </a:endParaRPr>
        </a:p>
      </xdr:txBody>
    </xdr:sp>
    <xdr:clientData/>
  </xdr:oneCellAnchor>
  <xdr:twoCellAnchor>
    <xdr:from>
      <xdr:col>32</xdr:col>
      <xdr:colOff>98425</xdr:colOff>
      <xdr:row>100</xdr:row>
      <xdr:rowOff>144780</xdr:rowOff>
    </xdr:from>
    <xdr:to>
      <xdr:col>32</xdr:col>
      <xdr:colOff>276225</xdr:colOff>
      <xdr:row>100</xdr:row>
      <xdr:rowOff>144780</xdr:rowOff>
    </xdr:to>
    <xdr:cxnSp macro="">
      <xdr:nvCxnSpPr>
        <xdr:cNvPr id="575" name="直線コネクタ 574"/>
        <xdr:cNvCxnSpPr/>
      </xdr:nvCxnSpPr>
      <xdr:spPr>
        <a:xfrm>
          <a:off x="22072600" y="1728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42690</xdr:rowOff>
    </xdr:from>
    <xdr:ext cx="469744" cy="259045"/>
    <xdr:sp macro="" textlink="">
      <xdr:nvSpPr>
        <xdr:cNvPr id="576" name="【公民館】&#10;一人当たり面積平均値テキスト"/>
        <xdr:cNvSpPr txBox="1"/>
      </xdr:nvSpPr>
      <xdr:spPr>
        <a:xfrm>
          <a:off x="22250400" y="1804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0.208</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64263</xdr:rowOff>
    </xdr:from>
    <xdr:to>
      <xdr:col>32</xdr:col>
      <xdr:colOff>238125</xdr:colOff>
      <xdr:row>105</xdr:row>
      <xdr:rowOff>165863</xdr:rowOff>
    </xdr:to>
    <xdr:sp macro="" textlink="">
      <xdr:nvSpPr>
        <xdr:cNvPr id="577" name="フローチャート : 判断 576"/>
        <xdr:cNvSpPr/>
      </xdr:nvSpPr>
      <xdr:spPr>
        <a:xfrm>
          <a:off x="22110700" y="1806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96265</xdr:rowOff>
    </xdr:from>
    <xdr:to>
      <xdr:col>31</xdr:col>
      <xdr:colOff>85725</xdr:colOff>
      <xdr:row>106</xdr:row>
      <xdr:rowOff>26415</xdr:rowOff>
    </xdr:to>
    <xdr:sp macro="" textlink="">
      <xdr:nvSpPr>
        <xdr:cNvPr id="578" name="フローチャート : 判断 577"/>
        <xdr:cNvSpPr/>
      </xdr:nvSpPr>
      <xdr:spPr>
        <a:xfrm>
          <a:off x="21272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79" name="テキスト ボックス 57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80" name="テキスト ボックス 57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81" name="テキスト ボックス 58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82" name="テキスト ボックス 58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83" name="テキスト ボックス 58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104</xdr:row>
      <xdr:rowOff>29972</xdr:rowOff>
    </xdr:from>
    <xdr:to>
      <xdr:col>31</xdr:col>
      <xdr:colOff>85725</xdr:colOff>
      <xdr:row>104</xdr:row>
      <xdr:rowOff>131572</xdr:rowOff>
    </xdr:to>
    <xdr:sp macro="" textlink="">
      <xdr:nvSpPr>
        <xdr:cNvPr id="584" name="円/楕円 583"/>
        <xdr:cNvSpPr/>
      </xdr:nvSpPr>
      <xdr:spPr>
        <a:xfrm>
          <a:off x="21272500" y="1786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17542</xdr:rowOff>
    </xdr:from>
    <xdr:ext cx="469744" cy="259045"/>
    <xdr:sp macro="" textlink="">
      <xdr:nvSpPr>
        <xdr:cNvPr id="585" name="n_1aveValue【公民館】&#10;一人当たり面積"/>
        <xdr:cNvSpPr txBox="1"/>
      </xdr:nvSpPr>
      <xdr:spPr>
        <a:xfrm>
          <a:off x="210757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148099</xdr:rowOff>
    </xdr:from>
    <xdr:ext cx="469744" cy="259045"/>
    <xdr:sp macro="" textlink="">
      <xdr:nvSpPr>
        <xdr:cNvPr id="586" name="n_1mainValue【公民館】&#10;一人当たり面積"/>
        <xdr:cNvSpPr txBox="1"/>
      </xdr:nvSpPr>
      <xdr:spPr>
        <a:xfrm>
          <a:off x="210757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0.298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87" name="正方形/長方形 5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88" name="正方形/長方形 5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89" name="テキスト ボックス 5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の有形固定資産減価償却率は、類似団体と比較してあまり差のない数値となっているが、一人当たり延長については類似団体の約２倍となっている。これは本市が、能登半島最先端に位置し、三方を海岸線に囲まれるとともに面積の２</a:t>
          </a:r>
          <a:r>
            <a:rPr kumimoji="1" lang="en-US" altLang="ja-JP" sz="1300">
              <a:latin typeface="ＭＳ Ｐゴシック"/>
            </a:rPr>
            <a:t>/</a:t>
          </a:r>
          <a:r>
            <a:rPr kumimoji="1" lang="ja-JP" altLang="en-US" sz="1300">
              <a:latin typeface="ＭＳ Ｐゴシック"/>
            </a:rPr>
            <a:t>３を山間地が占め、集落が各地に点在する地理的な特殊性と、人口に比べて行政面積（</a:t>
          </a:r>
          <a:r>
            <a:rPr kumimoji="1" lang="en-US" altLang="ja-JP" sz="1300">
              <a:latin typeface="ＭＳ Ｐゴシック"/>
            </a:rPr>
            <a:t>247.20</a:t>
          </a:r>
          <a:r>
            <a:rPr kumimoji="1" lang="ja-JP" altLang="en-US" sz="1300">
              <a:latin typeface="ＭＳ Ｐゴシック"/>
            </a:rPr>
            <a:t>ｋ㎡）が広大なためである。</a:t>
          </a:r>
          <a:endParaRPr kumimoji="1" lang="en-US" altLang="ja-JP" sz="1300">
            <a:latin typeface="ＭＳ Ｐゴシック"/>
          </a:endParaRPr>
        </a:p>
        <a:p>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学校施設</a:t>
          </a:r>
          <a:r>
            <a:rPr kumimoji="1" lang="en-US" altLang="ja-JP" sz="1300">
              <a:latin typeface="ＭＳ Ｐゴシック"/>
            </a:rPr>
            <a:t>】</a:t>
          </a:r>
          <a:r>
            <a:rPr kumimoji="1" lang="ja-JP" altLang="en-US" sz="1300">
              <a:latin typeface="ＭＳ Ｐゴシック"/>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減少に伴い、統廃合について検討する必要が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石川県珠洲市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15,219
15,137
247.20
11,843,900
11,671,283
118,587
6,927,044
12,816,392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12.9
50.8</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10886</xdr:rowOff>
    </xdr:from>
    <xdr:to>
      <xdr:col>6</xdr:col>
      <xdr:colOff>510540</xdr:colOff>
      <xdr:row>41</xdr:row>
      <xdr:rowOff>64770</xdr:rowOff>
    </xdr:to>
    <xdr:cxnSp macro="">
      <xdr:nvCxnSpPr>
        <xdr:cNvPr id="58" name="直線コネクタ 57"/>
        <xdr:cNvCxnSpPr/>
      </xdr:nvCxnSpPr>
      <xdr:spPr>
        <a:xfrm flipV="1">
          <a:off x="4634865" y="5668736"/>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9"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60" name="直線コネクタ 59"/>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129013</xdr:rowOff>
    </xdr:from>
    <xdr:ext cx="405111" cy="259045"/>
    <xdr:sp macro="" textlink="">
      <xdr:nvSpPr>
        <xdr:cNvPr id="61" name="【図書館】&#10;有形固定資産減価償却率最大値テキスト"/>
        <xdr:cNvSpPr txBox="1"/>
      </xdr:nvSpPr>
      <xdr:spPr>
        <a:xfrm>
          <a:off x="4724400" y="5443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99.5</a:t>
          </a:r>
          <a:endParaRPr kumimoji="1" lang="ja-JP" altLang="en-US" sz="1000" b="1">
            <a:latin typeface="ＭＳ Ｐゴシック"/>
          </a:endParaRPr>
        </a:p>
      </xdr:txBody>
    </xdr:sp>
    <xdr:clientData/>
  </xdr:oneCellAnchor>
  <xdr:twoCellAnchor>
    <xdr:from>
      <xdr:col>6</xdr:col>
      <xdr:colOff>422275</xdr:colOff>
      <xdr:row>33</xdr:row>
      <xdr:rowOff>10886</xdr:rowOff>
    </xdr:from>
    <xdr:to>
      <xdr:col>6</xdr:col>
      <xdr:colOff>600075</xdr:colOff>
      <xdr:row>33</xdr:row>
      <xdr:rowOff>10886</xdr:rowOff>
    </xdr:to>
    <xdr:cxnSp macro="">
      <xdr:nvCxnSpPr>
        <xdr:cNvPr id="62" name="直線コネクタ 61"/>
        <xdr:cNvCxnSpPr/>
      </xdr:nvCxnSpPr>
      <xdr:spPr>
        <a:xfrm>
          <a:off x="4546600" y="5668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129557</xdr:rowOff>
    </xdr:from>
    <xdr:ext cx="405111" cy="259045"/>
    <xdr:sp macro="" textlink="">
      <xdr:nvSpPr>
        <xdr:cNvPr id="63" name="【図書館】&#10;有形固定資産減価償却率平均値テキスト"/>
        <xdr:cNvSpPr txBox="1"/>
      </xdr:nvSpPr>
      <xdr:spPr>
        <a:xfrm>
          <a:off x="4724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151130</xdr:rowOff>
    </xdr:from>
    <xdr:to>
      <xdr:col>6</xdr:col>
      <xdr:colOff>561975</xdr:colOff>
      <xdr:row>38</xdr:row>
      <xdr:rowOff>81280</xdr:rowOff>
    </xdr:to>
    <xdr:sp macro="" textlink="">
      <xdr:nvSpPr>
        <xdr:cNvPr id="64" name="フローチャート : 判断 63"/>
        <xdr:cNvSpPr/>
      </xdr:nvSpPr>
      <xdr:spPr>
        <a:xfrm>
          <a:off x="4584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44994</xdr:rowOff>
    </xdr:from>
    <xdr:to>
      <xdr:col>5</xdr:col>
      <xdr:colOff>409575</xdr:colOff>
      <xdr:row>38</xdr:row>
      <xdr:rowOff>146594</xdr:rowOff>
    </xdr:to>
    <xdr:sp macro="" textlink="">
      <xdr:nvSpPr>
        <xdr:cNvPr id="65" name="フローチャート : 判断 64"/>
        <xdr:cNvSpPr/>
      </xdr:nvSpPr>
      <xdr:spPr>
        <a:xfrm>
          <a:off x="3746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38</xdr:row>
      <xdr:rowOff>137721</xdr:rowOff>
    </xdr:from>
    <xdr:ext cx="405111" cy="259045"/>
    <xdr:sp macro="" textlink="">
      <xdr:nvSpPr>
        <xdr:cNvPr id="66" name="n_1aveValue【図書館】&#10;有形固定資産減価償却率"/>
        <xdr:cNvSpPr txBox="1"/>
      </xdr:nvSpPr>
      <xdr:spPr>
        <a:xfrm>
          <a:off x="3582043"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34</xdr:row>
      <xdr:rowOff>74386</xdr:rowOff>
    </xdr:from>
    <xdr:to>
      <xdr:col>5</xdr:col>
      <xdr:colOff>409575</xdr:colOff>
      <xdr:row>35</xdr:row>
      <xdr:rowOff>4536</xdr:rowOff>
    </xdr:to>
    <xdr:sp macro="" textlink="">
      <xdr:nvSpPr>
        <xdr:cNvPr id="72" name="円/楕円 71"/>
        <xdr:cNvSpPr/>
      </xdr:nvSpPr>
      <xdr:spPr>
        <a:xfrm>
          <a:off x="3746500" y="590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33</xdr:row>
      <xdr:rowOff>21063</xdr:rowOff>
    </xdr:from>
    <xdr:ext cx="405111" cy="259045"/>
    <xdr:sp macro="" textlink="">
      <xdr:nvSpPr>
        <xdr:cNvPr id="73" name="n_1mainValue【図書館】&#10;有形固定資産減価償却率"/>
        <xdr:cNvSpPr txBox="1"/>
      </xdr:nvSpPr>
      <xdr:spPr>
        <a:xfrm>
          <a:off x="3582043" y="567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152400</xdr:rowOff>
    </xdr:from>
    <xdr:to>
      <xdr:col>15</xdr:col>
      <xdr:colOff>180340</xdr:colOff>
      <xdr:row>42</xdr:row>
      <xdr:rowOff>114300</xdr:rowOff>
    </xdr:to>
    <xdr:cxnSp macro="">
      <xdr:nvCxnSpPr>
        <xdr:cNvPr id="98" name="直線コネクタ 97"/>
        <xdr:cNvCxnSpPr/>
      </xdr:nvCxnSpPr>
      <xdr:spPr>
        <a:xfrm flipV="1">
          <a:off x="10476865" y="56388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118127</xdr:rowOff>
    </xdr:from>
    <xdr:ext cx="469744" cy="259045"/>
    <xdr:sp macro="" textlink="">
      <xdr:nvSpPr>
        <xdr:cNvPr id="99" name="【図書館】&#10;一人当たり面積最小値テキスト"/>
        <xdr:cNvSpPr txBox="1"/>
      </xdr:nvSpPr>
      <xdr:spPr>
        <a:xfrm>
          <a:off x="10566400" y="731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42</xdr:row>
      <xdr:rowOff>114300</xdr:rowOff>
    </xdr:from>
    <xdr:to>
      <xdr:col>15</xdr:col>
      <xdr:colOff>269875</xdr:colOff>
      <xdr:row>42</xdr:row>
      <xdr:rowOff>114300</xdr:rowOff>
    </xdr:to>
    <xdr:cxnSp macro="">
      <xdr:nvCxnSpPr>
        <xdr:cNvPr id="100" name="直線コネクタ 99"/>
        <xdr:cNvCxnSpPr/>
      </xdr:nvCxnSpPr>
      <xdr:spPr>
        <a:xfrm>
          <a:off x="10388600" y="731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99077</xdr:rowOff>
    </xdr:from>
    <xdr:ext cx="469744" cy="259045"/>
    <xdr:sp macro="" textlink="">
      <xdr:nvSpPr>
        <xdr:cNvPr id="101" name="【図書館】&#10;一人当たり面積最大値テキスト"/>
        <xdr:cNvSpPr txBox="1"/>
      </xdr:nvSpPr>
      <xdr:spPr>
        <a:xfrm>
          <a:off x="105664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0.104</a:t>
          </a:r>
          <a:endParaRPr kumimoji="1" lang="ja-JP" altLang="en-US" sz="1000" b="1">
            <a:latin typeface="ＭＳ Ｐゴシック"/>
          </a:endParaRPr>
        </a:p>
      </xdr:txBody>
    </xdr:sp>
    <xdr:clientData/>
  </xdr:oneCellAnchor>
  <xdr:twoCellAnchor>
    <xdr:from>
      <xdr:col>15</xdr:col>
      <xdr:colOff>92075</xdr:colOff>
      <xdr:row>32</xdr:row>
      <xdr:rowOff>152400</xdr:rowOff>
    </xdr:from>
    <xdr:to>
      <xdr:col>15</xdr:col>
      <xdr:colOff>269875</xdr:colOff>
      <xdr:row>32</xdr:row>
      <xdr:rowOff>152400</xdr:rowOff>
    </xdr:to>
    <xdr:cxnSp macro="">
      <xdr:nvCxnSpPr>
        <xdr:cNvPr id="102" name="直線コネクタ 101"/>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22877</xdr:rowOff>
    </xdr:from>
    <xdr:ext cx="469744" cy="259045"/>
    <xdr:sp macro="" textlink="">
      <xdr:nvSpPr>
        <xdr:cNvPr id="103" name="【図書館】&#10;一人当たり面積平均値テキスト"/>
        <xdr:cNvSpPr txBox="1"/>
      </xdr:nvSpPr>
      <xdr:spPr>
        <a:xfrm>
          <a:off x="10566400" y="653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44450</xdr:rowOff>
    </xdr:from>
    <xdr:to>
      <xdr:col>15</xdr:col>
      <xdr:colOff>231775</xdr:colOff>
      <xdr:row>38</xdr:row>
      <xdr:rowOff>146050</xdr:rowOff>
    </xdr:to>
    <xdr:sp macro="" textlink="">
      <xdr:nvSpPr>
        <xdr:cNvPr id="104" name="フローチャート : 判断 103"/>
        <xdr:cNvSpPr/>
      </xdr:nvSpPr>
      <xdr:spPr>
        <a:xfrm>
          <a:off x="10426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120650</xdr:rowOff>
    </xdr:from>
    <xdr:to>
      <xdr:col>14</xdr:col>
      <xdr:colOff>79375</xdr:colOff>
      <xdr:row>38</xdr:row>
      <xdr:rowOff>50800</xdr:rowOff>
    </xdr:to>
    <xdr:sp macro="" textlink="">
      <xdr:nvSpPr>
        <xdr:cNvPr id="105" name="フローチャート : 判断 104"/>
        <xdr:cNvSpPr/>
      </xdr:nvSpPr>
      <xdr:spPr>
        <a:xfrm>
          <a:off x="9588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41927</xdr:rowOff>
    </xdr:from>
    <xdr:ext cx="469744" cy="259045"/>
    <xdr:sp macro="" textlink="">
      <xdr:nvSpPr>
        <xdr:cNvPr id="106" name="n_1aveValue【図書館】&#10;一人当たり面積"/>
        <xdr:cNvSpPr txBox="1"/>
      </xdr:nvSpPr>
      <xdr:spPr>
        <a:xfrm>
          <a:off x="9391727" y="655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0.058</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82550</xdr:rowOff>
    </xdr:from>
    <xdr:to>
      <xdr:col>14</xdr:col>
      <xdr:colOff>79375</xdr:colOff>
      <xdr:row>36</xdr:row>
      <xdr:rowOff>12700</xdr:rowOff>
    </xdr:to>
    <xdr:sp macro="" textlink="">
      <xdr:nvSpPr>
        <xdr:cNvPr id="112" name="円/楕円 111"/>
        <xdr:cNvSpPr/>
      </xdr:nvSpPr>
      <xdr:spPr>
        <a:xfrm>
          <a:off x="9588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29227</xdr:rowOff>
    </xdr:from>
    <xdr:ext cx="469744" cy="259045"/>
    <xdr:sp macro="" textlink="">
      <xdr:nvSpPr>
        <xdr:cNvPr id="113" name="n_1mainValue【図書館】&#10;一人当たり面積"/>
        <xdr:cNvSpPr txBox="1"/>
      </xdr:nvSpPr>
      <xdr:spPr>
        <a:xfrm>
          <a:off x="9391727" y="58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4" name="テキスト ボックス 123"/>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5" name="直線コネクタ 12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6" name="テキスト ボックス 12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7" name="直線コネクタ 12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8" name="テキスト ボックス 12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9" name="直線コネクタ 12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0" name="テキスト ボックス 12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1" name="直線コネクタ 13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2" name="テキスト ボックス 13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3" name="直線コネクタ 13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4" name="テキスト ボックス 133"/>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121920</xdr:rowOff>
    </xdr:from>
    <xdr:to>
      <xdr:col>6</xdr:col>
      <xdr:colOff>510540</xdr:colOff>
      <xdr:row>63</xdr:row>
      <xdr:rowOff>70485</xdr:rowOff>
    </xdr:to>
    <xdr:cxnSp macro="">
      <xdr:nvCxnSpPr>
        <xdr:cNvPr id="138" name="直線コネクタ 137"/>
        <xdr:cNvCxnSpPr/>
      </xdr:nvCxnSpPr>
      <xdr:spPr>
        <a:xfrm flipV="1">
          <a:off x="4634865" y="955167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74312</xdr:rowOff>
    </xdr:from>
    <xdr:ext cx="405111" cy="259045"/>
    <xdr:sp macro="" textlink="">
      <xdr:nvSpPr>
        <xdr:cNvPr id="139" name="【体育館・プール】&#10;有形固定資産減価償却率最小値テキスト"/>
        <xdr:cNvSpPr txBox="1"/>
      </xdr:nvSpPr>
      <xdr:spPr>
        <a:xfrm>
          <a:off x="4724400"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6</xdr:col>
      <xdr:colOff>422275</xdr:colOff>
      <xdr:row>63</xdr:row>
      <xdr:rowOff>70485</xdr:rowOff>
    </xdr:from>
    <xdr:to>
      <xdr:col>6</xdr:col>
      <xdr:colOff>600075</xdr:colOff>
      <xdr:row>63</xdr:row>
      <xdr:rowOff>70485</xdr:rowOff>
    </xdr:to>
    <xdr:cxnSp macro="">
      <xdr:nvCxnSpPr>
        <xdr:cNvPr id="140" name="直線コネクタ 139"/>
        <xdr:cNvCxnSpPr/>
      </xdr:nvCxnSpPr>
      <xdr:spPr>
        <a:xfrm>
          <a:off x="4546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68597</xdr:rowOff>
    </xdr:from>
    <xdr:ext cx="405111" cy="259045"/>
    <xdr:sp macro="" textlink="">
      <xdr:nvSpPr>
        <xdr:cNvPr id="141" name="【体育館・プール】&#10;有形固定資産減価償却率最大値テキスト"/>
        <xdr:cNvSpPr txBox="1"/>
      </xdr:nvSpPr>
      <xdr:spPr>
        <a:xfrm>
          <a:off x="47244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6</xdr:col>
      <xdr:colOff>422275</xdr:colOff>
      <xdr:row>55</xdr:row>
      <xdr:rowOff>121920</xdr:rowOff>
    </xdr:from>
    <xdr:to>
      <xdr:col>6</xdr:col>
      <xdr:colOff>600075</xdr:colOff>
      <xdr:row>55</xdr:row>
      <xdr:rowOff>121920</xdr:rowOff>
    </xdr:to>
    <xdr:cxnSp macro="">
      <xdr:nvCxnSpPr>
        <xdr:cNvPr id="142" name="直線コネクタ 141"/>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17162</xdr:rowOff>
    </xdr:from>
    <xdr:ext cx="405111" cy="259045"/>
    <xdr:sp macro="" textlink="">
      <xdr:nvSpPr>
        <xdr:cNvPr id="143" name="【体育館・プール】&#10;有形固定資産減価償却率平均値テキスト"/>
        <xdr:cNvSpPr txBox="1"/>
      </xdr:nvSpPr>
      <xdr:spPr>
        <a:xfrm>
          <a:off x="47244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38735</xdr:rowOff>
    </xdr:from>
    <xdr:to>
      <xdr:col>6</xdr:col>
      <xdr:colOff>561975</xdr:colOff>
      <xdr:row>60</xdr:row>
      <xdr:rowOff>140335</xdr:rowOff>
    </xdr:to>
    <xdr:sp macro="" textlink="">
      <xdr:nvSpPr>
        <xdr:cNvPr id="144" name="フローチャート : 判断 143"/>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21590</xdr:rowOff>
    </xdr:from>
    <xdr:to>
      <xdr:col>5</xdr:col>
      <xdr:colOff>409575</xdr:colOff>
      <xdr:row>60</xdr:row>
      <xdr:rowOff>123190</xdr:rowOff>
    </xdr:to>
    <xdr:sp macro="" textlink="">
      <xdr:nvSpPr>
        <xdr:cNvPr id="145" name="フローチャート : 判断 144"/>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139717</xdr:rowOff>
    </xdr:from>
    <xdr:ext cx="405111" cy="259045"/>
    <xdr:sp macro="" textlink="">
      <xdr:nvSpPr>
        <xdr:cNvPr id="146" name="n_1aveValue【体育館・プール】&#10;有形固定資産減価償却率"/>
        <xdr:cNvSpPr txBox="1"/>
      </xdr:nvSpPr>
      <xdr:spPr>
        <a:xfrm>
          <a:off x="3582043"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21590</xdr:rowOff>
    </xdr:from>
    <xdr:to>
      <xdr:col>5</xdr:col>
      <xdr:colOff>409575</xdr:colOff>
      <xdr:row>61</xdr:row>
      <xdr:rowOff>123190</xdr:rowOff>
    </xdr:to>
    <xdr:sp macro="" textlink="">
      <xdr:nvSpPr>
        <xdr:cNvPr id="152" name="円/楕円 151"/>
        <xdr:cNvSpPr/>
      </xdr:nvSpPr>
      <xdr:spPr>
        <a:xfrm>
          <a:off x="3746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114317</xdr:rowOff>
    </xdr:from>
    <xdr:ext cx="405111" cy="259045"/>
    <xdr:sp macro="" textlink="">
      <xdr:nvSpPr>
        <xdr:cNvPr id="153" name="n_1mainValue【体育館・プール】&#10;有形固定資産減価償却率"/>
        <xdr:cNvSpPr txBox="1"/>
      </xdr:nvSpPr>
      <xdr:spPr>
        <a:xfrm>
          <a:off x="3582043"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4" name="正方形/長方形 15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5" name="正方形/長方形 15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6" name="正方形/長方形 15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7" name="正方形/長方形 15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8" name="正方形/長方形 15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9" name="正方形/長方形 15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0" name="正方形/長方形 15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0.338</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1" name="正方形/長方形 16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2" name="テキスト ボックス 16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3" name="直線コネクタ 16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4" name="直線コネクタ 16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5" name="テキスト ボックス 16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6" name="直線コネクタ 16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7" name="テキスト ボックス 16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8" name="直線コネクタ 16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9" name="テキスト ボックス 16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0" name="直線コネクタ 16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1" name="テキスト ボックス 17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2" name="直線コネクタ 17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3" name="テキスト ボックス 17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4" name="直線コネクタ 17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5" name="テキスト ボックス 17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112395</xdr:rowOff>
    </xdr:from>
    <xdr:to>
      <xdr:col>15</xdr:col>
      <xdr:colOff>180340</xdr:colOff>
      <xdr:row>64</xdr:row>
      <xdr:rowOff>0</xdr:rowOff>
    </xdr:to>
    <xdr:cxnSp macro="">
      <xdr:nvCxnSpPr>
        <xdr:cNvPr id="177" name="直線コネクタ 176"/>
        <xdr:cNvCxnSpPr/>
      </xdr:nvCxnSpPr>
      <xdr:spPr>
        <a:xfrm flipV="1">
          <a:off x="10476865" y="9713595"/>
          <a:ext cx="0" cy="125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3827</xdr:rowOff>
    </xdr:from>
    <xdr:ext cx="469744" cy="259045"/>
    <xdr:sp macro="" textlink="">
      <xdr:nvSpPr>
        <xdr:cNvPr id="178" name="【体育館・プール】&#10;一人当たり面積最小値テキスト"/>
        <xdr:cNvSpPr txBox="1"/>
      </xdr:nvSpPr>
      <xdr:spPr>
        <a:xfrm>
          <a:off x="105664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15</xdr:col>
      <xdr:colOff>92075</xdr:colOff>
      <xdr:row>64</xdr:row>
      <xdr:rowOff>0</xdr:rowOff>
    </xdr:from>
    <xdr:to>
      <xdr:col>15</xdr:col>
      <xdr:colOff>269875</xdr:colOff>
      <xdr:row>64</xdr:row>
      <xdr:rowOff>0</xdr:rowOff>
    </xdr:to>
    <xdr:cxnSp macro="">
      <xdr:nvCxnSpPr>
        <xdr:cNvPr id="179" name="直線コネクタ 178"/>
        <xdr:cNvCxnSpPr/>
      </xdr:nvCxnSpPr>
      <xdr:spPr>
        <a:xfrm>
          <a:off x="10388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59072</xdr:rowOff>
    </xdr:from>
    <xdr:ext cx="469744" cy="259045"/>
    <xdr:sp macro="" textlink="">
      <xdr:nvSpPr>
        <xdr:cNvPr id="180" name="【体育館・プール】&#10;一人当たり面積最大値テキスト"/>
        <xdr:cNvSpPr txBox="1"/>
      </xdr:nvSpPr>
      <xdr:spPr>
        <a:xfrm>
          <a:off x="10566400" y="9488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0.701</a:t>
          </a:r>
          <a:endParaRPr kumimoji="1" lang="ja-JP" altLang="en-US" sz="1000" b="1">
            <a:latin typeface="ＭＳ Ｐゴシック"/>
          </a:endParaRPr>
        </a:p>
      </xdr:txBody>
    </xdr:sp>
    <xdr:clientData/>
  </xdr:oneCellAnchor>
  <xdr:twoCellAnchor>
    <xdr:from>
      <xdr:col>15</xdr:col>
      <xdr:colOff>92075</xdr:colOff>
      <xdr:row>56</xdr:row>
      <xdr:rowOff>112395</xdr:rowOff>
    </xdr:from>
    <xdr:to>
      <xdr:col>15</xdr:col>
      <xdr:colOff>269875</xdr:colOff>
      <xdr:row>56</xdr:row>
      <xdr:rowOff>112395</xdr:rowOff>
    </xdr:to>
    <xdr:cxnSp macro="">
      <xdr:nvCxnSpPr>
        <xdr:cNvPr id="181" name="直線コネクタ 180"/>
        <xdr:cNvCxnSpPr/>
      </xdr:nvCxnSpPr>
      <xdr:spPr>
        <a:xfrm>
          <a:off x="10388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161942</xdr:rowOff>
    </xdr:from>
    <xdr:ext cx="469744" cy="259045"/>
    <xdr:sp macro="" textlink="">
      <xdr:nvSpPr>
        <xdr:cNvPr id="182" name="【体育館・プール】&#10;一人当たり面積平均値テキスト"/>
        <xdr:cNvSpPr txBox="1"/>
      </xdr:nvSpPr>
      <xdr:spPr>
        <a:xfrm>
          <a:off x="10566400" y="10448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0.277</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12065</xdr:rowOff>
    </xdr:from>
    <xdr:to>
      <xdr:col>15</xdr:col>
      <xdr:colOff>231775</xdr:colOff>
      <xdr:row>61</xdr:row>
      <xdr:rowOff>113665</xdr:rowOff>
    </xdr:to>
    <xdr:sp macro="" textlink="">
      <xdr:nvSpPr>
        <xdr:cNvPr id="183" name="フローチャート : 判断 182"/>
        <xdr:cNvSpPr/>
      </xdr:nvSpPr>
      <xdr:spPr>
        <a:xfrm>
          <a:off x="104267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40640</xdr:rowOff>
    </xdr:from>
    <xdr:to>
      <xdr:col>14</xdr:col>
      <xdr:colOff>79375</xdr:colOff>
      <xdr:row>61</xdr:row>
      <xdr:rowOff>142240</xdr:rowOff>
    </xdr:to>
    <xdr:sp macro="" textlink="">
      <xdr:nvSpPr>
        <xdr:cNvPr id="184" name="フローチャート : 判断 183"/>
        <xdr:cNvSpPr/>
      </xdr:nvSpPr>
      <xdr:spPr>
        <a:xfrm>
          <a:off x="9588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158767</xdr:rowOff>
    </xdr:from>
    <xdr:ext cx="469744" cy="259045"/>
    <xdr:sp macro="" textlink="">
      <xdr:nvSpPr>
        <xdr:cNvPr id="185" name="n_1aveValue【体育館・プール】&#10;一人当たり面積"/>
        <xdr:cNvSpPr txBox="1"/>
      </xdr:nvSpPr>
      <xdr:spPr>
        <a:xfrm>
          <a:off x="9391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0.262</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6" name="テキスト ボックス 18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7" name="テキスト ボックス 18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8" name="テキスト ボックス 18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9" name="テキスト ボックス 18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0" name="テキスト ボックス 18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156845</xdr:rowOff>
    </xdr:from>
    <xdr:to>
      <xdr:col>14</xdr:col>
      <xdr:colOff>79375</xdr:colOff>
      <xdr:row>62</xdr:row>
      <xdr:rowOff>86995</xdr:rowOff>
    </xdr:to>
    <xdr:sp macro="" textlink="">
      <xdr:nvSpPr>
        <xdr:cNvPr id="191" name="円/楕円 190"/>
        <xdr:cNvSpPr/>
      </xdr:nvSpPr>
      <xdr:spPr>
        <a:xfrm>
          <a:off x="95885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78122</xdr:rowOff>
    </xdr:from>
    <xdr:ext cx="469744" cy="259045"/>
    <xdr:sp macro="" textlink="">
      <xdr:nvSpPr>
        <xdr:cNvPr id="192" name="n_1mainValue【体育館・プール】&#10;一人当たり面積"/>
        <xdr:cNvSpPr txBox="1"/>
      </xdr:nvSpPr>
      <xdr:spPr>
        <a:xfrm>
          <a:off x="9391727" y="1070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0.201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3" name="正方形/長方形 19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4" name="正方形/長方形 19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5" name="正方形/長方形 19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6" name="正方形/長方形 19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7" name="正方形/長方形 19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8" name="正方形/長方形 19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9" name="正方形/長方形 19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0" name="正方形/長方形 19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1" name="テキスト ボックス 20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2" name="直線コネクタ 20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3" name="テキスト ボックス 20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5" name="テキスト ボックス 20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5" name="テキスト ボックス 21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38100</xdr:rowOff>
    </xdr:from>
    <xdr:to>
      <xdr:col>6</xdr:col>
      <xdr:colOff>510540</xdr:colOff>
      <xdr:row>86</xdr:row>
      <xdr:rowOff>60961</xdr:rowOff>
    </xdr:to>
    <xdr:cxnSp macro="">
      <xdr:nvCxnSpPr>
        <xdr:cNvPr id="217" name="直線コネクタ 216"/>
        <xdr:cNvCxnSpPr/>
      </xdr:nvCxnSpPr>
      <xdr:spPr>
        <a:xfrm flipV="1">
          <a:off x="4634865" y="13239750"/>
          <a:ext cx="0" cy="1565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64788</xdr:rowOff>
    </xdr:from>
    <xdr:ext cx="405111" cy="259045"/>
    <xdr:sp macro="" textlink="">
      <xdr:nvSpPr>
        <xdr:cNvPr id="218" name="【福祉施設】&#10;有形固定資産減価償却率最小値テキスト"/>
        <xdr:cNvSpPr txBox="1"/>
      </xdr:nvSpPr>
      <xdr:spPr>
        <a:xfrm>
          <a:off x="4724400" y="1480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60961</xdr:rowOff>
    </xdr:from>
    <xdr:to>
      <xdr:col>6</xdr:col>
      <xdr:colOff>600075</xdr:colOff>
      <xdr:row>86</xdr:row>
      <xdr:rowOff>60961</xdr:rowOff>
    </xdr:to>
    <xdr:cxnSp macro="">
      <xdr:nvCxnSpPr>
        <xdr:cNvPr id="219" name="直線コネクタ 218"/>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75</xdr:row>
      <xdr:rowOff>156227</xdr:rowOff>
    </xdr:from>
    <xdr:ext cx="405111" cy="259045"/>
    <xdr:sp macro="" textlink="">
      <xdr:nvSpPr>
        <xdr:cNvPr id="220" name="【福祉施設】&#10;有形固定資産減価償却率最大値テキスト"/>
        <xdr:cNvSpPr txBox="1"/>
      </xdr:nvSpPr>
      <xdr:spPr>
        <a:xfrm>
          <a:off x="47244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6</xdr:col>
      <xdr:colOff>422275</xdr:colOff>
      <xdr:row>77</xdr:row>
      <xdr:rowOff>38100</xdr:rowOff>
    </xdr:from>
    <xdr:to>
      <xdr:col>6</xdr:col>
      <xdr:colOff>600075</xdr:colOff>
      <xdr:row>77</xdr:row>
      <xdr:rowOff>38100</xdr:rowOff>
    </xdr:to>
    <xdr:cxnSp macro="">
      <xdr:nvCxnSpPr>
        <xdr:cNvPr id="221" name="直線コネクタ 220"/>
        <xdr:cNvCxnSpPr/>
      </xdr:nvCxnSpPr>
      <xdr:spPr>
        <a:xfrm>
          <a:off x="4546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83</xdr:row>
      <xdr:rowOff>57166</xdr:rowOff>
    </xdr:from>
    <xdr:ext cx="405111" cy="259045"/>
    <xdr:sp macro="" textlink="">
      <xdr:nvSpPr>
        <xdr:cNvPr id="222" name="【福祉施設】&#10;有形固定資産減価償却率平均値テキスト"/>
        <xdr:cNvSpPr txBox="1"/>
      </xdr:nvSpPr>
      <xdr:spPr>
        <a:xfrm>
          <a:off x="47244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78739</xdr:rowOff>
    </xdr:from>
    <xdr:to>
      <xdr:col>6</xdr:col>
      <xdr:colOff>561975</xdr:colOff>
      <xdr:row>84</xdr:row>
      <xdr:rowOff>8889</xdr:rowOff>
    </xdr:to>
    <xdr:sp macro="" textlink="">
      <xdr:nvSpPr>
        <xdr:cNvPr id="223" name="フローチャート : 判断 222"/>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29211</xdr:rowOff>
    </xdr:from>
    <xdr:to>
      <xdr:col>5</xdr:col>
      <xdr:colOff>409575</xdr:colOff>
      <xdr:row>83</xdr:row>
      <xdr:rowOff>130811</xdr:rowOff>
    </xdr:to>
    <xdr:sp macro="" textlink="">
      <xdr:nvSpPr>
        <xdr:cNvPr id="224" name="フローチャート : 判断 223"/>
        <xdr:cNvSpPr/>
      </xdr:nvSpPr>
      <xdr:spPr>
        <a:xfrm>
          <a:off x="37465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147338</xdr:rowOff>
    </xdr:from>
    <xdr:ext cx="405111" cy="259045"/>
    <xdr:sp macro="" textlink="">
      <xdr:nvSpPr>
        <xdr:cNvPr id="225" name="n_1aveValue【福祉施設】&#10;有形固定資産減価償却率"/>
        <xdr:cNvSpPr txBox="1"/>
      </xdr:nvSpPr>
      <xdr:spPr>
        <a:xfrm>
          <a:off x="3582043" y="14034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86</xdr:row>
      <xdr:rowOff>2539</xdr:rowOff>
    </xdr:from>
    <xdr:to>
      <xdr:col>5</xdr:col>
      <xdr:colOff>409575</xdr:colOff>
      <xdr:row>86</xdr:row>
      <xdr:rowOff>104139</xdr:rowOff>
    </xdr:to>
    <xdr:sp macro="" textlink="">
      <xdr:nvSpPr>
        <xdr:cNvPr id="231" name="円/楕円 230"/>
        <xdr:cNvSpPr/>
      </xdr:nvSpPr>
      <xdr:spPr>
        <a:xfrm>
          <a:off x="3746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86</xdr:row>
      <xdr:rowOff>95266</xdr:rowOff>
    </xdr:from>
    <xdr:ext cx="405111" cy="259045"/>
    <xdr:sp macro="" textlink="">
      <xdr:nvSpPr>
        <xdr:cNvPr id="232" name="n_1mainValue【福祉施設】&#10;有形固定資産減価償却率"/>
        <xdr:cNvSpPr txBox="1"/>
      </xdr:nvSpPr>
      <xdr:spPr>
        <a:xfrm>
          <a:off x="3582043"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0.137</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3" name="直線コネクタ 24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4" name="テキスト ボックス 24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5" name="直線コネクタ 24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6" name="テキスト ボックス 24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7" name="直線コネクタ 24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8" name="テキスト ボックス 24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9" name="直線コネクタ 24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0" name="テキスト ボックス 24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1" name="直線コネクタ 25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2" name="テキスト ボックス 25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3" name="直線コネクタ 25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4" name="テキスト ボックス 25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5" name="直線コネクタ 25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6" name="テキスト ボックス 25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87086</xdr:rowOff>
    </xdr:from>
    <xdr:to>
      <xdr:col>15</xdr:col>
      <xdr:colOff>180340</xdr:colOff>
      <xdr:row>86</xdr:row>
      <xdr:rowOff>87086</xdr:rowOff>
    </xdr:to>
    <xdr:cxnSp macro="">
      <xdr:nvCxnSpPr>
        <xdr:cNvPr id="258" name="直線コネクタ 257"/>
        <xdr:cNvCxnSpPr/>
      </xdr:nvCxnSpPr>
      <xdr:spPr>
        <a:xfrm flipV="1">
          <a:off x="10476865" y="13460186"/>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90913</xdr:rowOff>
    </xdr:from>
    <xdr:ext cx="469744" cy="259045"/>
    <xdr:sp macro="" textlink="">
      <xdr:nvSpPr>
        <xdr:cNvPr id="259" name="【福祉施設】&#10;一人当たり面積最小値テキスト"/>
        <xdr:cNvSpPr txBox="1"/>
      </xdr:nvSpPr>
      <xdr:spPr>
        <a:xfrm>
          <a:off x="10566400" y="1483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86</xdr:row>
      <xdr:rowOff>87086</xdr:rowOff>
    </xdr:from>
    <xdr:to>
      <xdr:col>15</xdr:col>
      <xdr:colOff>269875</xdr:colOff>
      <xdr:row>86</xdr:row>
      <xdr:rowOff>87086</xdr:rowOff>
    </xdr:to>
    <xdr:cxnSp macro="">
      <xdr:nvCxnSpPr>
        <xdr:cNvPr id="260" name="直線コネクタ 259"/>
        <xdr:cNvCxnSpPr/>
      </xdr:nvCxnSpPr>
      <xdr:spPr>
        <a:xfrm>
          <a:off x="10388600" y="1483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33763</xdr:rowOff>
    </xdr:from>
    <xdr:ext cx="469744" cy="259045"/>
    <xdr:sp macro="" textlink="">
      <xdr:nvSpPr>
        <xdr:cNvPr id="261" name="【福祉施設】&#10;一人当たり面積最大値テキスト"/>
        <xdr:cNvSpPr txBox="1"/>
      </xdr:nvSpPr>
      <xdr:spPr>
        <a:xfrm>
          <a:off x="105664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0.445</a:t>
          </a:r>
          <a:endParaRPr kumimoji="1" lang="ja-JP" altLang="en-US" sz="1000" b="1">
            <a:latin typeface="ＭＳ Ｐゴシック"/>
          </a:endParaRPr>
        </a:p>
      </xdr:txBody>
    </xdr:sp>
    <xdr:clientData/>
  </xdr:oneCellAnchor>
  <xdr:twoCellAnchor>
    <xdr:from>
      <xdr:col>15</xdr:col>
      <xdr:colOff>92075</xdr:colOff>
      <xdr:row>78</xdr:row>
      <xdr:rowOff>87086</xdr:rowOff>
    </xdr:from>
    <xdr:to>
      <xdr:col>15</xdr:col>
      <xdr:colOff>269875</xdr:colOff>
      <xdr:row>78</xdr:row>
      <xdr:rowOff>87086</xdr:rowOff>
    </xdr:to>
    <xdr:cxnSp macro="">
      <xdr:nvCxnSpPr>
        <xdr:cNvPr id="262" name="直線コネクタ 261"/>
        <xdr:cNvCxnSpPr/>
      </xdr:nvCxnSpPr>
      <xdr:spPr>
        <a:xfrm>
          <a:off x="10388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104520</xdr:rowOff>
    </xdr:from>
    <xdr:ext cx="469744" cy="259045"/>
    <xdr:sp macro="" textlink="">
      <xdr:nvSpPr>
        <xdr:cNvPr id="263" name="【福祉施設】&#10;一人当たり面積平均値テキスト"/>
        <xdr:cNvSpPr txBox="1"/>
      </xdr:nvSpPr>
      <xdr:spPr>
        <a:xfrm>
          <a:off x="10566400" y="143348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0.155</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126093</xdr:rowOff>
    </xdr:from>
    <xdr:to>
      <xdr:col>15</xdr:col>
      <xdr:colOff>231775</xdr:colOff>
      <xdr:row>84</xdr:row>
      <xdr:rowOff>56243</xdr:rowOff>
    </xdr:to>
    <xdr:sp macro="" textlink="">
      <xdr:nvSpPr>
        <xdr:cNvPr id="264" name="フローチャート : 判断 263"/>
        <xdr:cNvSpPr/>
      </xdr:nvSpPr>
      <xdr:spPr>
        <a:xfrm>
          <a:off x="104267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65677</xdr:rowOff>
    </xdr:from>
    <xdr:to>
      <xdr:col>14</xdr:col>
      <xdr:colOff>79375</xdr:colOff>
      <xdr:row>84</xdr:row>
      <xdr:rowOff>167277</xdr:rowOff>
    </xdr:to>
    <xdr:sp macro="" textlink="">
      <xdr:nvSpPr>
        <xdr:cNvPr id="265" name="フローチャート : 判断 264"/>
        <xdr:cNvSpPr/>
      </xdr:nvSpPr>
      <xdr:spPr>
        <a:xfrm>
          <a:off x="9588500" y="1446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12354</xdr:rowOff>
    </xdr:from>
    <xdr:ext cx="469744" cy="259045"/>
    <xdr:sp macro="" textlink="">
      <xdr:nvSpPr>
        <xdr:cNvPr id="266" name="n_1aveValue【福祉施設】&#10;一人当たり面積"/>
        <xdr:cNvSpPr txBox="1"/>
      </xdr:nvSpPr>
      <xdr:spPr>
        <a:xfrm>
          <a:off x="9391727" y="1424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7" name="テキスト ボックス 26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8" name="テキスト ボックス 26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9" name="テキスト ボックス 26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0" name="テキスト ボックス 26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1" name="テキスト ボックス 27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5262</xdr:rowOff>
    </xdr:from>
    <xdr:to>
      <xdr:col>14</xdr:col>
      <xdr:colOff>79375</xdr:colOff>
      <xdr:row>85</xdr:row>
      <xdr:rowOff>106862</xdr:rowOff>
    </xdr:to>
    <xdr:sp macro="" textlink="">
      <xdr:nvSpPr>
        <xdr:cNvPr id="272" name="円/楕円 271"/>
        <xdr:cNvSpPr/>
      </xdr:nvSpPr>
      <xdr:spPr>
        <a:xfrm>
          <a:off x="9588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97989</xdr:rowOff>
    </xdr:from>
    <xdr:ext cx="469744" cy="259045"/>
    <xdr:sp macro="" textlink="">
      <xdr:nvSpPr>
        <xdr:cNvPr id="273" name="n_1mainValue【福祉施設】&#10;一人当たり面積"/>
        <xdr:cNvSpPr txBox="1"/>
      </xdr:nvSpPr>
      <xdr:spPr>
        <a:xfrm>
          <a:off x="9391727"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1" name="正方形/長方形 2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2" name="テキスト ボックス 2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3" name="直線コネクタ 2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109</xdr:row>
      <xdr:rowOff>35379</xdr:rowOff>
    </xdr:from>
    <xdr:to>
      <xdr:col>7</xdr:col>
      <xdr:colOff>638175</xdr:colOff>
      <xdr:row>109</xdr:row>
      <xdr:rowOff>35379</xdr:rowOff>
    </xdr:to>
    <xdr:cxnSp macro="">
      <xdr:nvCxnSpPr>
        <xdr:cNvPr id="284" name="直線コネクタ 28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108</xdr:row>
      <xdr:rowOff>64606</xdr:rowOff>
    </xdr:from>
    <xdr:ext cx="338939" cy="259045"/>
    <xdr:sp macro="" textlink="">
      <xdr:nvSpPr>
        <xdr:cNvPr id="285" name="テキスト ボックス 28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86" name="直線コネクタ 28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87" name="テキスト ボックス 28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88" name="直線コネクタ 28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89" name="テキスト ボックス 28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90" name="直線コネクタ 28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91" name="テキスト ボックス 29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92" name="直線コネクタ 29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93" name="テキスト ボックス 29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94" name="直線コネクタ 29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98</xdr:row>
      <xdr:rowOff>146248</xdr:rowOff>
    </xdr:from>
    <xdr:ext cx="467179" cy="259045"/>
    <xdr:sp macro="" textlink="">
      <xdr:nvSpPr>
        <xdr:cNvPr id="295" name="テキスト ボックス 29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99</xdr:row>
      <xdr:rowOff>117021</xdr:rowOff>
    </xdr:from>
    <xdr:to>
      <xdr:col>6</xdr:col>
      <xdr:colOff>510540</xdr:colOff>
      <xdr:row>108</xdr:row>
      <xdr:rowOff>126819</xdr:rowOff>
    </xdr:to>
    <xdr:cxnSp macro="">
      <xdr:nvCxnSpPr>
        <xdr:cNvPr id="299" name="直線コネクタ 298"/>
        <xdr:cNvCxnSpPr/>
      </xdr:nvCxnSpPr>
      <xdr:spPr>
        <a:xfrm flipV="1">
          <a:off x="4634865" y="17090571"/>
          <a:ext cx="0" cy="1552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130646</xdr:rowOff>
    </xdr:from>
    <xdr:ext cx="340478" cy="259045"/>
    <xdr:sp macro="" textlink="">
      <xdr:nvSpPr>
        <xdr:cNvPr id="300" name="【市民会館】&#10;有形固定資産減価償却率最小値テキスト"/>
        <xdr:cNvSpPr txBox="1"/>
      </xdr:nvSpPr>
      <xdr:spPr>
        <a:xfrm>
          <a:off x="4724400" y="186472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422275</xdr:colOff>
      <xdr:row>108</xdr:row>
      <xdr:rowOff>126819</xdr:rowOff>
    </xdr:from>
    <xdr:to>
      <xdr:col>6</xdr:col>
      <xdr:colOff>600075</xdr:colOff>
      <xdr:row>108</xdr:row>
      <xdr:rowOff>126819</xdr:rowOff>
    </xdr:to>
    <xdr:cxnSp macro="">
      <xdr:nvCxnSpPr>
        <xdr:cNvPr id="301" name="直線コネクタ 300"/>
        <xdr:cNvCxnSpPr/>
      </xdr:nvCxnSpPr>
      <xdr:spPr>
        <a:xfrm>
          <a:off x="4546600" y="18643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63698</xdr:rowOff>
    </xdr:from>
    <xdr:ext cx="469744" cy="259045"/>
    <xdr:sp macro="" textlink="">
      <xdr:nvSpPr>
        <xdr:cNvPr id="302" name="【市民会館】&#10;有形固定資産減価償却率最大値テキスト"/>
        <xdr:cNvSpPr txBox="1"/>
      </xdr:nvSpPr>
      <xdr:spPr>
        <a:xfrm>
          <a:off x="47244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99</xdr:row>
      <xdr:rowOff>117021</xdr:rowOff>
    </xdr:from>
    <xdr:to>
      <xdr:col>6</xdr:col>
      <xdr:colOff>600075</xdr:colOff>
      <xdr:row>99</xdr:row>
      <xdr:rowOff>117021</xdr:rowOff>
    </xdr:to>
    <xdr:cxnSp macro="">
      <xdr:nvCxnSpPr>
        <xdr:cNvPr id="303" name="直線コネクタ 302"/>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62609</xdr:rowOff>
    </xdr:from>
    <xdr:ext cx="405111" cy="259045"/>
    <xdr:sp macro="" textlink="">
      <xdr:nvSpPr>
        <xdr:cNvPr id="304" name="【市民会館】&#10;有形固定資産減価償却率平均値テキスト"/>
        <xdr:cNvSpPr txBox="1"/>
      </xdr:nvSpPr>
      <xdr:spPr>
        <a:xfrm>
          <a:off x="47244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84182</xdr:rowOff>
    </xdr:from>
    <xdr:to>
      <xdr:col>6</xdr:col>
      <xdr:colOff>561975</xdr:colOff>
      <xdr:row>105</xdr:row>
      <xdr:rowOff>14332</xdr:rowOff>
    </xdr:to>
    <xdr:sp macro="" textlink="">
      <xdr:nvSpPr>
        <xdr:cNvPr id="305" name="フローチャート : 判断 304"/>
        <xdr:cNvSpPr/>
      </xdr:nvSpPr>
      <xdr:spPr>
        <a:xfrm>
          <a:off x="4584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104</xdr:row>
      <xdr:rowOff>41729</xdr:rowOff>
    </xdr:from>
    <xdr:to>
      <xdr:col>5</xdr:col>
      <xdr:colOff>409575</xdr:colOff>
      <xdr:row>104</xdr:row>
      <xdr:rowOff>143329</xdr:rowOff>
    </xdr:to>
    <xdr:sp macro="" textlink="">
      <xdr:nvSpPr>
        <xdr:cNvPr id="306" name="フローチャート : 判断 305"/>
        <xdr:cNvSpPr/>
      </xdr:nvSpPr>
      <xdr:spPr>
        <a:xfrm>
          <a:off x="3746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159856</xdr:rowOff>
    </xdr:from>
    <xdr:ext cx="405111" cy="259045"/>
    <xdr:sp macro="" textlink="">
      <xdr:nvSpPr>
        <xdr:cNvPr id="307" name="n_1aveValue【市民会館】&#10;有形固定資産減価償却率"/>
        <xdr:cNvSpPr txBox="1"/>
      </xdr:nvSpPr>
      <xdr:spPr>
        <a:xfrm>
          <a:off x="3582043"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907</xdr:rowOff>
    </xdr:from>
    <xdr:to>
      <xdr:col>5</xdr:col>
      <xdr:colOff>409575</xdr:colOff>
      <xdr:row>107</xdr:row>
      <xdr:rowOff>102507</xdr:rowOff>
    </xdr:to>
    <xdr:sp macro="" textlink="">
      <xdr:nvSpPr>
        <xdr:cNvPr id="313" name="円/楕円 312"/>
        <xdr:cNvSpPr/>
      </xdr:nvSpPr>
      <xdr:spPr>
        <a:xfrm>
          <a:off x="3746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107</xdr:row>
      <xdr:rowOff>93634</xdr:rowOff>
    </xdr:from>
    <xdr:ext cx="405111" cy="259045"/>
    <xdr:sp macro="" textlink="">
      <xdr:nvSpPr>
        <xdr:cNvPr id="314" name="n_1mainValue【市民会館】&#10;有形固定資産減価償却率"/>
        <xdr:cNvSpPr txBox="1"/>
      </xdr:nvSpPr>
      <xdr:spPr>
        <a:xfrm>
          <a:off x="3582043"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152400</xdr:rowOff>
    </xdr:from>
    <xdr:to>
      <xdr:col>16</xdr:col>
      <xdr:colOff>307975</xdr:colOff>
      <xdr:row>108</xdr:row>
      <xdr:rowOff>152400</xdr:rowOff>
    </xdr:to>
    <xdr:cxnSp macro="">
      <xdr:nvCxnSpPr>
        <xdr:cNvPr id="325" name="直線コネクタ 32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10177</xdr:rowOff>
    </xdr:from>
    <xdr:ext cx="467179" cy="259045"/>
    <xdr:sp macro="" textlink="">
      <xdr:nvSpPr>
        <xdr:cNvPr id="326" name="テキスト ボックス 325"/>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27" name="直線コネクタ 32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143527</xdr:rowOff>
    </xdr:from>
    <xdr:ext cx="467179" cy="259045"/>
    <xdr:sp macro="" textlink="">
      <xdr:nvSpPr>
        <xdr:cNvPr id="328" name="テキスト ボックス 327"/>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29" name="直線コネクタ 32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30" name="テキスト ボックス 329"/>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31" name="直線コネクタ 33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67327</xdr:rowOff>
    </xdr:from>
    <xdr:ext cx="467179" cy="259045"/>
    <xdr:sp macro="" textlink="">
      <xdr:nvSpPr>
        <xdr:cNvPr id="332" name="テキスト ボックス 331"/>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33" name="直線コネクタ 33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29227</xdr:rowOff>
    </xdr:from>
    <xdr:ext cx="467179" cy="259045"/>
    <xdr:sp macro="" textlink="">
      <xdr:nvSpPr>
        <xdr:cNvPr id="334" name="テキスト ボックス 333"/>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5" name="直線コネクタ 33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6" name="テキスト ボックス 33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100</xdr:row>
      <xdr:rowOff>49530</xdr:rowOff>
    </xdr:from>
    <xdr:to>
      <xdr:col>15</xdr:col>
      <xdr:colOff>180340</xdr:colOff>
      <xdr:row>108</xdr:row>
      <xdr:rowOff>108586</xdr:rowOff>
    </xdr:to>
    <xdr:cxnSp macro="">
      <xdr:nvCxnSpPr>
        <xdr:cNvPr id="338" name="直線コネクタ 337"/>
        <xdr:cNvCxnSpPr/>
      </xdr:nvCxnSpPr>
      <xdr:spPr>
        <a:xfrm flipV="1">
          <a:off x="10476865" y="17194530"/>
          <a:ext cx="0" cy="14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112413</xdr:rowOff>
    </xdr:from>
    <xdr:ext cx="469744" cy="259045"/>
    <xdr:sp macro="" textlink="">
      <xdr:nvSpPr>
        <xdr:cNvPr id="339" name="【市民会館】&#10;一人当たり面積最小値テキスト"/>
        <xdr:cNvSpPr txBox="1"/>
      </xdr:nvSpPr>
      <xdr:spPr>
        <a:xfrm>
          <a:off x="10566400" y="1862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108</xdr:row>
      <xdr:rowOff>108586</xdr:rowOff>
    </xdr:from>
    <xdr:to>
      <xdr:col>15</xdr:col>
      <xdr:colOff>269875</xdr:colOff>
      <xdr:row>108</xdr:row>
      <xdr:rowOff>108586</xdr:rowOff>
    </xdr:to>
    <xdr:cxnSp macro="">
      <xdr:nvCxnSpPr>
        <xdr:cNvPr id="340" name="直線コネクタ 339"/>
        <xdr:cNvCxnSpPr/>
      </xdr:nvCxnSpPr>
      <xdr:spPr>
        <a:xfrm>
          <a:off x="10388600" y="18625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167657</xdr:rowOff>
    </xdr:from>
    <xdr:ext cx="469744" cy="259045"/>
    <xdr:sp macro="" textlink="">
      <xdr:nvSpPr>
        <xdr:cNvPr id="341" name="【市民会館】&#10;一人当たり面積最大値テキスト"/>
        <xdr:cNvSpPr txBox="1"/>
      </xdr:nvSpPr>
      <xdr:spPr>
        <a:xfrm>
          <a:off x="10566400" y="1696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0.774</a:t>
          </a:r>
          <a:endParaRPr kumimoji="1" lang="ja-JP" altLang="en-US" sz="1000" b="1">
            <a:latin typeface="ＭＳ Ｐゴシック"/>
          </a:endParaRPr>
        </a:p>
      </xdr:txBody>
    </xdr:sp>
    <xdr:clientData/>
  </xdr:oneCellAnchor>
  <xdr:twoCellAnchor>
    <xdr:from>
      <xdr:col>15</xdr:col>
      <xdr:colOff>92075</xdr:colOff>
      <xdr:row>100</xdr:row>
      <xdr:rowOff>49530</xdr:rowOff>
    </xdr:from>
    <xdr:to>
      <xdr:col>15</xdr:col>
      <xdr:colOff>269875</xdr:colOff>
      <xdr:row>100</xdr:row>
      <xdr:rowOff>49530</xdr:rowOff>
    </xdr:to>
    <xdr:cxnSp macro="">
      <xdr:nvCxnSpPr>
        <xdr:cNvPr id="342" name="直線コネクタ 341"/>
        <xdr:cNvCxnSpPr/>
      </xdr:nvCxnSpPr>
      <xdr:spPr>
        <a:xfrm>
          <a:off x="10388600" y="1719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106</xdr:row>
      <xdr:rowOff>116222</xdr:rowOff>
    </xdr:from>
    <xdr:ext cx="469744" cy="259045"/>
    <xdr:sp macro="" textlink="">
      <xdr:nvSpPr>
        <xdr:cNvPr id="343" name="【市民会館】&#10;一人当たり面積平均値テキスト"/>
        <xdr:cNvSpPr txBox="1"/>
      </xdr:nvSpPr>
      <xdr:spPr>
        <a:xfrm>
          <a:off x="10566400" y="182899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0.161</a:t>
          </a:r>
          <a:endParaRPr kumimoji="1" lang="ja-JP" altLang="en-US" sz="1000" b="1">
            <a:solidFill>
              <a:srgbClr val="000080"/>
            </a:solidFill>
            <a:latin typeface="ＭＳ Ｐゴシック"/>
          </a:endParaRPr>
        </a:p>
      </xdr:txBody>
    </xdr:sp>
    <xdr:clientData/>
  </xdr:oneCellAnchor>
  <xdr:twoCellAnchor>
    <xdr:from>
      <xdr:col>15</xdr:col>
      <xdr:colOff>130175</xdr:colOff>
      <xdr:row>106</xdr:row>
      <xdr:rowOff>137795</xdr:rowOff>
    </xdr:from>
    <xdr:to>
      <xdr:col>15</xdr:col>
      <xdr:colOff>231775</xdr:colOff>
      <xdr:row>107</xdr:row>
      <xdr:rowOff>67945</xdr:rowOff>
    </xdr:to>
    <xdr:sp macro="" textlink="">
      <xdr:nvSpPr>
        <xdr:cNvPr id="344" name="フローチャート : 判断 343"/>
        <xdr:cNvSpPr/>
      </xdr:nvSpPr>
      <xdr:spPr>
        <a:xfrm>
          <a:off x="10426700" y="18311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106</xdr:row>
      <xdr:rowOff>116839</xdr:rowOff>
    </xdr:from>
    <xdr:to>
      <xdr:col>14</xdr:col>
      <xdr:colOff>79375</xdr:colOff>
      <xdr:row>107</xdr:row>
      <xdr:rowOff>46989</xdr:rowOff>
    </xdr:to>
    <xdr:sp macro="" textlink="">
      <xdr:nvSpPr>
        <xdr:cNvPr id="345" name="フローチャート : 判断 344"/>
        <xdr:cNvSpPr/>
      </xdr:nvSpPr>
      <xdr:spPr>
        <a:xfrm>
          <a:off x="9588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107</xdr:row>
      <xdr:rowOff>38116</xdr:rowOff>
    </xdr:from>
    <xdr:ext cx="469744" cy="259045"/>
    <xdr:sp macro="" textlink="">
      <xdr:nvSpPr>
        <xdr:cNvPr id="346" name="n_1ave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0.172</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7" name="テキスト ボックス 34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8" name="テキスト ボックス 34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9" name="テキスト ボックス 34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50" name="テキスト ボックス 34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51" name="テキスト ボックス 35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106</xdr:row>
      <xdr:rowOff>13970</xdr:rowOff>
    </xdr:from>
    <xdr:to>
      <xdr:col>14</xdr:col>
      <xdr:colOff>79375</xdr:colOff>
      <xdr:row>106</xdr:row>
      <xdr:rowOff>115570</xdr:rowOff>
    </xdr:to>
    <xdr:sp macro="" textlink="">
      <xdr:nvSpPr>
        <xdr:cNvPr id="352" name="円/楕円 351"/>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132097</xdr:rowOff>
    </xdr:from>
    <xdr:ext cx="469744" cy="259045"/>
    <xdr:sp macro="" textlink="">
      <xdr:nvSpPr>
        <xdr:cNvPr id="353" name="n_1mainValue【市民会館】&#10;一人当たり面積"/>
        <xdr:cNvSpPr txBox="1"/>
      </xdr:nvSpPr>
      <xdr:spPr>
        <a:xfrm>
          <a:off x="9391727" y="1796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4" name="正方形/長方形 35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5" name="正方形/長方形 35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6" name="正方形/長方形 35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7" name="正方形/長方形 35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8" name="正方形/長方形 35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9" name="正方形/長方形 35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60" name="正方形/長方形 35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61" name="正方形/長方形 36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2" name="テキスト ボックス 36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3" name="直線コネクタ 36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64" name="テキスト ボックス 36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5" name="直線コネクタ 36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6" name="テキスト ボックス 36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7" name="直線コネクタ 36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8" name="テキスト ボックス 36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9" name="直線コネクタ 36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70" name="テキスト ボックス 36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71" name="直線コネクタ 37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2" name="テキスト ボックス 37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3" name="直線コネクタ 37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74" name="テキスト ボックス 37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5" name="直線コネクタ 3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76" name="テキスト ボックス 37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150495</xdr:rowOff>
    </xdr:from>
    <xdr:to>
      <xdr:col>23</xdr:col>
      <xdr:colOff>516889</xdr:colOff>
      <xdr:row>41</xdr:row>
      <xdr:rowOff>78105</xdr:rowOff>
    </xdr:to>
    <xdr:cxnSp macro="">
      <xdr:nvCxnSpPr>
        <xdr:cNvPr id="378" name="直線コネクタ 377"/>
        <xdr:cNvCxnSpPr/>
      </xdr:nvCxnSpPr>
      <xdr:spPr>
        <a:xfrm flipV="1">
          <a:off x="16318864" y="5979795"/>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81932</xdr:rowOff>
    </xdr:from>
    <xdr:ext cx="405111" cy="259045"/>
    <xdr:sp macro="" textlink="">
      <xdr:nvSpPr>
        <xdr:cNvPr id="379" name="【一般廃棄物処理施設】&#10;有形固定資産減価償却率最小値テキスト"/>
        <xdr:cNvSpPr txBox="1"/>
      </xdr:nvSpPr>
      <xdr:spPr>
        <a:xfrm>
          <a:off x="16408400" y="711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26.9</a:t>
          </a:r>
          <a:endParaRPr kumimoji="1" lang="ja-JP" altLang="en-US" sz="1000" b="1">
            <a:latin typeface="ＭＳ Ｐゴシック"/>
          </a:endParaRPr>
        </a:p>
      </xdr:txBody>
    </xdr:sp>
    <xdr:clientData/>
  </xdr:oneCellAnchor>
  <xdr:twoCellAnchor>
    <xdr:from>
      <xdr:col>23</xdr:col>
      <xdr:colOff>428625</xdr:colOff>
      <xdr:row>41</xdr:row>
      <xdr:rowOff>78105</xdr:rowOff>
    </xdr:from>
    <xdr:to>
      <xdr:col>23</xdr:col>
      <xdr:colOff>606425</xdr:colOff>
      <xdr:row>41</xdr:row>
      <xdr:rowOff>78105</xdr:rowOff>
    </xdr:to>
    <xdr:cxnSp macro="">
      <xdr:nvCxnSpPr>
        <xdr:cNvPr id="380" name="直線コネクタ 379"/>
        <xdr:cNvCxnSpPr/>
      </xdr:nvCxnSpPr>
      <xdr:spPr>
        <a:xfrm>
          <a:off x="16230600" y="710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97172</xdr:rowOff>
    </xdr:from>
    <xdr:ext cx="405111" cy="259045"/>
    <xdr:sp macro="" textlink="">
      <xdr:nvSpPr>
        <xdr:cNvPr id="381" name="【一般廃棄物処理施設】&#10;有形固定資産減価償却率最大値テキスト"/>
        <xdr:cNvSpPr txBox="1"/>
      </xdr:nvSpPr>
      <xdr:spPr>
        <a:xfrm>
          <a:off x="16408400"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428625</xdr:colOff>
      <xdr:row>34</xdr:row>
      <xdr:rowOff>150495</xdr:rowOff>
    </xdr:from>
    <xdr:to>
      <xdr:col>23</xdr:col>
      <xdr:colOff>606425</xdr:colOff>
      <xdr:row>34</xdr:row>
      <xdr:rowOff>150495</xdr:rowOff>
    </xdr:to>
    <xdr:cxnSp macro="">
      <xdr:nvCxnSpPr>
        <xdr:cNvPr id="382" name="直線コネクタ 381"/>
        <xdr:cNvCxnSpPr/>
      </xdr:nvCxnSpPr>
      <xdr:spPr>
        <a:xfrm>
          <a:off x="16230600" y="597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139082</xdr:rowOff>
    </xdr:from>
    <xdr:ext cx="405111" cy="259045"/>
    <xdr:sp macro="" textlink="">
      <xdr:nvSpPr>
        <xdr:cNvPr id="383" name="【一般廃棄物処理施設】&#10;有形固定資産減価償却率平均値テキスト"/>
        <xdr:cNvSpPr txBox="1"/>
      </xdr:nvSpPr>
      <xdr:spPr>
        <a:xfrm>
          <a:off x="16408400" y="648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160655</xdr:rowOff>
    </xdr:from>
    <xdr:to>
      <xdr:col>23</xdr:col>
      <xdr:colOff>568325</xdr:colOff>
      <xdr:row>38</xdr:row>
      <xdr:rowOff>90805</xdr:rowOff>
    </xdr:to>
    <xdr:sp macro="" textlink="">
      <xdr:nvSpPr>
        <xdr:cNvPr id="384" name="フローチャート : 判断 383"/>
        <xdr:cNvSpPr/>
      </xdr:nvSpPr>
      <xdr:spPr>
        <a:xfrm>
          <a:off x="16268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124460</xdr:rowOff>
    </xdr:from>
    <xdr:to>
      <xdr:col>22</xdr:col>
      <xdr:colOff>415925</xdr:colOff>
      <xdr:row>38</xdr:row>
      <xdr:rowOff>54610</xdr:rowOff>
    </xdr:to>
    <xdr:sp macro="" textlink="">
      <xdr:nvSpPr>
        <xdr:cNvPr id="385" name="フローチャート : 判断 384"/>
        <xdr:cNvSpPr/>
      </xdr:nvSpPr>
      <xdr:spPr>
        <a:xfrm>
          <a:off x="15430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36</xdr:row>
      <xdr:rowOff>71137</xdr:rowOff>
    </xdr:from>
    <xdr:ext cx="405111" cy="259045"/>
    <xdr:sp macro="" textlink="">
      <xdr:nvSpPr>
        <xdr:cNvPr id="386" name="n_1aveValue【一般廃棄物処理施設】&#10;有形固定資産減価償却率"/>
        <xdr:cNvSpPr txBox="1"/>
      </xdr:nvSpPr>
      <xdr:spPr>
        <a:xfrm>
          <a:off x="15266043"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7" name="テキスト ボックス 38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8" name="テキスト ボックス 38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9" name="テキスト ボックス 38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90" name="テキスト ボックス 38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91" name="テキスト ボックス 39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39</xdr:row>
      <xdr:rowOff>97790</xdr:rowOff>
    </xdr:from>
    <xdr:to>
      <xdr:col>22</xdr:col>
      <xdr:colOff>415925</xdr:colOff>
      <xdr:row>40</xdr:row>
      <xdr:rowOff>27940</xdr:rowOff>
    </xdr:to>
    <xdr:sp macro="" textlink="">
      <xdr:nvSpPr>
        <xdr:cNvPr id="392" name="円/楕円 391"/>
        <xdr:cNvSpPr/>
      </xdr:nvSpPr>
      <xdr:spPr>
        <a:xfrm>
          <a:off x="15430500" y="6784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40</xdr:row>
      <xdr:rowOff>19067</xdr:rowOff>
    </xdr:from>
    <xdr:ext cx="405111" cy="259045"/>
    <xdr:sp macro="" textlink="">
      <xdr:nvSpPr>
        <xdr:cNvPr id="393" name="n_1mainValue【一般廃棄物処理施設】&#10;有形固定資産減価償却率"/>
        <xdr:cNvSpPr txBox="1"/>
      </xdr:nvSpPr>
      <xdr:spPr>
        <a:xfrm>
          <a:off x="15266043" y="687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4" name="正方形/長方形 39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5" name="正方形/長方形 39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6" name="正方形/長方形 39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7" name="正方形/長方形 39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8" name="正方形/長方形 39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9" name="正方形/長方形 39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400" name="正方形/長方形 39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230,000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401" name="正方形/長方形 40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2" name="テキスト ボックス 40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3" name="直線コネクタ 40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4" name="直線コネクタ 40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5" name="テキスト ボックス 40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6" name="直線コネクタ 40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38</xdr:row>
      <xdr:rowOff>48277</xdr:rowOff>
    </xdr:from>
    <xdr:ext cx="595419" cy="259045"/>
    <xdr:sp macro="" textlink="">
      <xdr:nvSpPr>
        <xdr:cNvPr id="407" name="テキスト ボックス 40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8" name="直線コネクタ 40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9" name="テキスト ボックス 40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10" name="直線コネクタ 40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11" name="テキスト ボックス 41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131787</xdr:rowOff>
    </xdr:from>
    <xdr:to>
      <xdr:col>32</xdr:col>
      <xdr:colOff>186689</xdr:colOff>
      <xdr:row>41</xdr:row>
      <xdr:rowOff>133190</xdr:rowOff>
    </xdr:to>
    <xdr:cxnSp macro="">
      <xdr:nvCxnSpPr>
        <xdr:cNvPr id="415" name="直線コネクタ 414"/>
        <xdr:cNvCxnSpPr/>
      </xdr:nvCxnSpPr>
      <xdr:spPr>
        <a:xfrm flipV="1">
          <a:off x="22160864" y="5789637"/>
          <a:ext cx="0" cy="1373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137017</xdr:rowOff>
    </xdr:from>
    <xdr:ext cx="313932" cy="259045"/>
    <xdr:sp macro="" textlink="">
      <xdr:nvSpPr>
        <xdr:cNvPr id="416" name="【一般廃棄物処理施設】&#10;一人当たり有形固定資産（償却資産）額最小値テキスト"/>
        <xdr:cNvSpPr txBox="1"/>
      </xdr:nvSpPr>
      <xdr:spPr>
        <a:xfrm>
          <a:off x="22250400" y="7166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32</xdr:col>
      <xdr:colOff>98425</xdr:colOff>
      <xdr:row>41</xdr:row>
      <xdr:rowOff>133190</xdr:rowOff>
    </xdr:from>
    <xdr:to>
      <xdr:col>32</xdr:col>
      <xdr:colOff>276225</xdr:colOff>
      <xdr:row>41</xdr:row>
      <xdr:rowOff>133190</xdr:rowOff>
    </xdr:to>
    <xdr:cxnSp macro="">
      <xdr:nvCxnSpPr>
        <xdr:cNvPr id="417" name="直線コネクタ 416"/>
        <xdr:cNvCxnSpPr/>
      </xdr:nvCxnSpPr>
      <xdr:spPr>
        <a:xfrm>
          <a:off x="22072600" y="71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78464</xdr:rowOff>
    </xdr:from>
    <xdr:ext cx="599010" cy="259045"/>
    <xdr:sp macro="" textlink="">
      <xdr:nvSpPr>
        <xdr:cNvPr id="418" name="【一般廃棄物処理施設】&#10;一人当たり有形固定資産（償却資産）額最大値テキスト"/>
        <xdr:cNvSpPr txBox="1"/>
      </xdr:nvSpPr>
      <xdr:spPr>
        <a:xfrm>
          <a:off x="22250400" y="556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600,684</a:t>
          </a:r>
          <a:endParaRPr kumimoji="1" lang="ja-JP" altLang="en-US" sz="1000" b="1">
            <a:latin typeface="ＭＳ Ｐゴシック"/>
          </a:endParaRPr>
        </a:p>
      </xdr:txBody>
    </xdr:sp>
    <xdr:clientData/>
  </xdr:oneCellAnchor>
  <xdr:twoCellAnchor>
    <xdr:from>
      <xdr:col>32</xdr:col>
      <xdr:colOff>98425</xdr:colOff>
      <xdr:row>33</xdr:row>
      <xdr:rowOff>131787</xdr:rowOff>
    </xdr:from>
    <xdr:to>
      <xdr:col>32</xdr:col>
      <xdr:colOff>276225</xdr:colOff>
      <xdr:row>33</xdr:row>
      <xdr:rowOff>131787</xdr:rowOff>
    </xdr:to>
    <xdr:cxnSp macro="">
      <xdr:nvCxnSpPr>
        <xdr:cNvPr id="419" name="直線コネクタ 418"/>
        <xdr:cNvCxnSpPr/>
      </xdr:nvCxnSpPr>
      <xdr:spPr>
        <a:xfrm>
          <a:off x="22072600" y="578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167633</xdr:rowOff>
    </xdr:from>
    <xdr:ext cx="599010" cy="259045"/>
    <xdr:sp macro="" textlink="">
      <xdr:nvSpPr>
        <xdr:cNvPr id="420" name="【一般廃棄物処理施設】&#10;一人当たり有形固定資産（償却資産）額平均値テキスト"/>
        <xdr:cNvSpPr txBox="1"/>
      </xdr:nvSpPr>
      <xdr:spPr>
        <a:xfrm>
          <a:off x="22250400" y="68541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103,344</a:t>
          </a:r>
          <a:endParaRPr kumimoji="1" lang="ja-JP" altLang="en-US" sz="1000" b="1">
            <a:solidFill>
              <a:srgbClr val="000080"/>
            </a:solidFill>
            <a:latin typeface="ＭＳ Ｐゴシック"/>
          </a:endParaRPr>
        </a:p>
      </xdr:txBody>
    </xdr:sp>
    <xdr:clientData/>
  </xdr:oneCellAnchor>
  <xdr:twoCellAnchor>
    <xdr:from>
      <xdr:col>32</xdr:col>
      <xdr:colOff>136525</xdr:colOff>
      <xdr:row>40</xdr:row>
      <xdr:rowOff>17756</xdr:rowOff>
    </xdr:from>
    <xdr:to>
      <xdr:col>32</xdr:col>
      <xdr:colOff>238125</xdr:colOff>
      <xdr:row>40</xdr:row>
      <xdr:rowOff>119356</xdr:rowOff>
    </xdr:to>
    <xdr:sp macro="" textlink="">
      <xdr:nvSpPr>
        <xdr:cNvPr id="421" name="フローチャート : 判断 420"/>
        <xdr:cNvSpPr/>
      </xdr:nvSpPr>
      <xdr:spPr>
        <a:xfrm>
          <a:off x="22110700" y="68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86123</xdr:rowOff>
    </xdr:from>
    <xdr:to>
      <xdr:col>31</xdr:col>
      <xdr:colOff>85725</xdr:colOff>
      <xdr:row>41</xdr:row>
      <xdr:rowOff>16273</xdr:rowOff>
    </xdr:to>
    <xdr:sp macro="" textlink="">
      <xdr:nvSpPr>
        <xdr:cNvPr id="422" name="フローチャート : 判断 421"/>
        <xdr:cNvSpPr/>
      </xdr:nvSpPr>
      <xdr:spPr>
        <a:xfrm>
          <a:off x="21272500" y="694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32800</xdr:rowOff>
    </xdr:from>
    <xdr:ext cx="534377" cy="259045"/>
    <xdr:sp macro="" textlink="">
      <xdr:nvSpPr>
        <xdr:cNvPr id="423" name="n_1aveValue【一般廃棄物処理施設】&#10;一人当たり有形固定資産（償却資産）額"/>
        <xdr:cNvSpPr txBox="1"/>
      </xdr:nvSpPr>
      <xdr:spPr>
        <a:xfrm>
          <a:off x="21043411" y="671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73,437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67092</xdr:rowOff>
    </xdr:from>
    <xdr:to>
      <xdr:col>31</xdr:col>
      <xdr:colOff>85725</xdr:colOff>
      <xdr:row>41</xdr:row>
      <xdr:rowOff>168692</xdr:rowOff>
    </xdr:to>
    <xdr:sp macro="" textlink="">
      <xdr:nvSpPr>
        <xdr:cNvPr id="429" name="円/楕円 428"/>
        <xdr:cNvSpPr/>
      </xdr:nvSpPr>
      <xdr:spPr>
        <a:xfrm>
          <a:off x="21272500" y="70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41</xdr:row>
      <xdr:rowOff>159819</xdr:rowOff>
    </xdr:from>
    <xdr:ext cx="469744" cy="259045"/>
    <xdr:sp macro="" textlink="">
      <xdr:nvSpPr>
        <xdr:cNvPr id="430" name="n_1mainValue【一般廃棄物処理施設】&#10;一人当たり有形固定資産（償却資産）額"/>
        <xdr:cNvSpPr txBox="1"/>
      </xdr:nvSpPr>
      <xdr:spPr>
        <a:xfrm>
          <a:off x="21075727" y="71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9" name="テキスト ボックス 43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40" name="直線コネクタ 43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41" name="テキスト ボックス 440"/>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442" name="直線コネクタ 44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443" name="テキスト ボックス 44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444" name="直線コネクタ 44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445" name="テキスト ボックス 44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446" name="直線コネクタ 44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447" name="テキスト ボックス 44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448" name="直線コネクタ 44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449" name="テキスト ボックス 44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450" name="直線コネクタ 44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451" name="テキスト ボックス 45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52" name="直線コネクタ 45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53" name="テキスト ボックス 45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19050</xdr:rowOff>
    </xdr:from>
    <xdr:to>
      <xdr:col>23</xdr:col>
      <xdr:colOff>516889</xdr:colOff>
      <xdr:row>64</xdr:row>
      <xdr:rowOff>144780</xdr:rowOff>
    </xdr:to>
    <xdr:cxnSp macro="">
      <xdr:nvCxnSpPr>
        <xdr:cNvPr id="455" name="直線コネクタ 454"/>
        <xdr:cNvCxnSpPr/>
      </xdr:nvCxnSpPr>
      <xdr:spPr>
        <a:xfrm flipV="1">
          <a:off x="16318864" y="962025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148607</xdr:rowOff>
    </xdr:from>
    <xdr:ext cx="405111" cy="259045"/>
    <xdr:sp macro="" textlink="">
      <xdr:nvSpPr>
        <xdr:cNvPr id="456" name="【保健センター・保健所】&#10;有形固定資産減価償却率最小値テキスト"/>
        <xdr:cNvSpPr txBox="1"/>
      </xdr:nvSpPr>
      <xdr:spPr>
        <a:xfrm>
          <a:off x="16408400" y="1112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428625</xdr:colOff>
      <xdr:row>64</xdr:row>
      <xdr:rowOff>144780</xdr:rowOff>
    </xdr:from>
    <xdr:to>
      <xdr:col>23</xdr:col>
      <xdr:colOff>606425</xdr:colOff>
      <xdr:row>64</xdr:row>
      <xdr:rowOff>144780</xdr:rowOff>
    </xdr:to>
    <xdr:cxnSp macro="">
      <xdr:nvCxnSpPr>
        <xdr:cNvPr id="457" name="直線コネクタ 456"/>
        <xdr:cNvCxnSpPr/>
      </xdr:nvCxnSpPr>
      <xdr:spPr>
        <a:xfrm>
          <a:off x="16230600" y="1111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137177</xdr:rowOff>
    </xdr:from>
    <xdr:ext cx="405111" cy="259045"/>
    <xdr:sp macro="" textlink="">
      <xdr:nvSpPr>
        <xdr:cNvPr id="458" name="【保健センター・保健所】&#10;有形固定資産減価償却率最大値テキスト"/>
        <xdr:cNvSpPr txBox="1"/>
      </xdr:nvSpPr>
      <xdr:spPr>
        <a:xfrm>
          <a:off x="16408400" y="939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67.5</a:t>
          </a:r>
          <a:endParaRPr kumimoji="1" lang="ja-JP" altLang="en-US" sz="1000" b="1">
            <a:latin typeface="ＭＳ Ｐゴシック"/>
          </a:endParaRPr>
        </a:p>
      </xdr:txBody>
    </xdr:sp>
    <xdr:clientData/>
  </xdr:oneCellAnchor>
  <xdr:twoCellAnchor>
    <xdr:from>
      <xdr:col>23</xdr:col>
      <xdr:colOff>428625</xdr:colOff>
      <xdr:row>56</xdr:row>
      <xdr:rowOff>19050</xdr:rowOff>
    </xdr:from>
    <xdr:to>
      <xdr:col>23</xdr:col>
      <xdr:colOff>606425</xdr:colOff>
      <xdr:row>56</xdr:row>
      <xdr:rowOff>19050</xdr:rowOff>
    </xdr:to>
    <xdr:cxnSp macro="">
      <xdr:nvCxnSpPr>
        <xdr:cNvPr id="459" name="直線コネクタ 458"/>
        <xdr:cNvCxnSpPr/>
      </xdr:nvCxnSpPr>
      <xdr:spPr>
        <a:xfrm>
          <a:off x="16230600" y="962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41927</xdr:rowOff>
    </xdr:from>
    <xdr:ext cx="405111" cy="259045"/>
    <xdr:sp macro="" textlink="">
      <xdr:nvSpPr>
        <xdr:cNvPr id="460" name="【保健センター・保健所】&#10;有形固定資産減価償却率平均値テキスト"/>
        <xdr:cNvSpPr txBox="1"/>
      </xdr:nvSpPr>
      <xdr:spPr>
        <a:xfrm>
          <a:off x="16408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42.5</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63500</xdr:rowOff>
    </xdr:from>
    <xdr:to>
      <xdr:col>23</xdr:col>
      <xdr:colOff>568325</xdr:colOff>
      <xdr:row>61</xdr:row>
      <xdr:rowOff>165100</xdr:rowOff>
    </xdr:to>
    <xdr:sp macro="" textlink="">
      <xdr:nvSpPr>
        <xdr:cNvPr id="461" name="フローチャート : 判断 460"/>
        <xdr:cNvSpPr/>
      </xdr:nvSpPr>
      <xdr:spPr>
        <a:xfrm>
          <a:off x="16268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48260</xdr:rowOff>
    </xdr:from>
    <xdr:to>
      <xdr:col>22</xdr:col>
      <xdr:colOff>415925</xdr:colOff>
      <xdr:row>61</xdr:row>
      <xdr:rowOff>149860</xdr:rowOff>
    </xdr:to>
    <xdr:sp macro="" textlink="">
      <xdr:nvSpPr>
        <xdr:cNvPr id="462" name="フローチャート : 判断 461"/>
        <xdr:cNvSpPr/>
      </xdr:nvSpPr>
      <xdr:spPr>
        <a:xfrm>
          <a:off x="15430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59</xdr:row>
      <xdr:rowOff>166387</xdr:rowOff>
    </xdr:from>
    <xdr:ext cx="405111" cy="259045"/>
    <xdr:sp macro="" textlink="">
      <xdr:nvSpPr>
        <xdr:cNvPr id="463" name="n_1aveValue【保健センター・保健所】&#10;有形固定資産減価償却率"/>
        <xdr:cNvSpPr txBox="1"/>
      </xdr:nvSpPr>
      <xdr:spPr>
        <a:xfrm>
          <a:off x="15266043" y="1028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4" name="テキスト ボックス 46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5" name="テキスト ボックス 46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6" name="テキスト ボックス 46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7" name="テキスト ボックス 46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8" name="テキスト ボックス 46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64</xdr:row>
      <xdr:rowOff>25400</xdr:rowOff>
    </xdr:from>
    <xdr:to>
      <xdr:col>22</xdr:col>
      <xdr:colOff>415925</xdr:colOff>
      <xdr:row>64</xdr:row>
      <xdr:rowOff>127000</xdr:rowOff>
    </xdr:to>
    <xdr:sp macro="" textlink="">
      <xdr:nvSpPr>
        <xdr:cNvPr id="469" name="円/楕円 468"/>
        <xdr:cNvSpPr/>
      </xdr:nvSpPr>
      <xdr:spPr>
        <a:xfrm>
          <a:off x="15430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64</xdr:row>
      <xdr:rowOff>118127</xdr:rowOff>
    </xdr:from>
    <xdr:ext cx="405111" cy="259045"/>
    <xdr:sp macro="" textlink="">
      <xdr:nvSpPr>
        <xdr:cNvPr id="470" name="n_1mainValue【保健センター・保健所】&#10;有形固定資産減価償却率"/>
        <xdr:cNvSpPr txBox="1"/>
      </xdr:nvSpPr>
      <xdr:spPr>
        <a:xfrm>
          <a:off x="15266043"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71" name="正方形/長方形 4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72" name="正方形/長方形 4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73" name="正方形/長方形 4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4" name="正方形/長方形 4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5" name="正方形/長方形 4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6" name="正方形/長方形 4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7" name="正方形/長方形 4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8" name="正方形/長方形 4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9" name="テキスト ボックス 4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80" name="直線コネクタ 4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76200</xdr:rowOff>
    </xdr:from>
    <xdr:to>
      <xdr:col>33</xdr:col>
      <xdr:colOff>314325</xdr:colOff>
      <xdr:row>64</xdr:row>
      <xdr:rowOff>76200</xdr:rowOff>
    </xdr:to>
    <xdr:cxnSp macro="">
      <xdr:nvCxnSpPr>
        <xdr:cNvPr id="481" name="直線コネクタ 48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82" name="テキスト ボックス 48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83" name="直線コネクタ 48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84" name="テキスト ボックス 48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85" name="直線コネクタ 48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86" name="テキスト ボックス 48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87" name="直線コネクタ 48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88" name="テキスト ボックス 48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89" name="直線コネクタ 48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90" name="テキスト ボックス 48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91" name="直線コネクタ 49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92" name="テキスト ボックス 49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9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58</xdr:row>
      <xdr:rowOff>15240</xdr:rowOff>
    </xdr:from>
    <xdr:to>
      <xdr:col>32</xdr:col>
      <xdr:colOff>186689</xdr:colOff>
      <xdr:row>63</xdr:row>
      <xdr:rowOff>156210</xdr:rowOff>
    </xdr:to>
    <xdr:cxnSp macro="">
      <xdr:nvCxnSpPr>
        <xdr:cNvPr id="494" name="直線コネクタ 493"/>
        <xdr:cNvCxnSpPr/>
      </xdr:nvCxnSpPr>
      <xdr:spPr>
        <a:xfrm flipV="1">
          <a:off x="22160864" y="9959340"/>
          <a:ext cx="0" cy="9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160037</xdr:rowOff>
    </xdr:from>
    <xdr:ext cx="469744" cy="259045"/>
    <xdr:sp macro="" textlink="">
      <xdr:nvSpPr>
        <xdr:cNvPr id="495" name="【保健センター・保健所】&#10;一人当たり面積最小値テキスト"/>
        <xdr:cNvSpPr txBox="1"/>
      </xdr:nvSpPr>
      <xdr:spPr>
        <a:xfrm>
          <a:off x="22250400"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63</xdr:row>
      <xdr:rowOff>156210</xdr:rowOff>
    </xdr:from>
    <xdr:to>
      <xdr:col>32</xdr:col>
      <xdr:colOff>276225</xdr:colOff>
      <xdr:row>63</xdr:row>
      <xdr:rowOff>156210</xdr:rowOff>
    </xdr:to>
    <xdr:cxnSp macro="">
      <xdr:nvCxnSpPr>
        <xdr:cNvPr id="496" name="直線コネクタ 495"/>
        <xdr:cNvCxnSpPr/>
      </xdr:nvCxnSpPr>
      <xdr:spPr>
        <a:xfrm>
          <a:off x="22072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56</xdr:row>
      <xdr:rowOff>133367</xdr:rowOff>
    </xdr:from>
    <xdr:ext cx="469744" cy="259045"/>
    <xdr:sp macro="" textlink="">
      <xdr:nvSpPr>
        <xdr:cNvPr id="497" name="【保健センター・保健所】&#10;一人当たり面積最大値テキスト"/>
        <xdr:cNvSpPr txBox="1"/>
      </xdr:nvSpPr>
      <xdr:spPr>
        <a:xfrm>
          <a:off x="22250400" y="973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0.143</a:t>
          </a:r>
          <a:endParaRPr kumimoji="1" lang="ja-JP" altLang="en-US" sz="1000" b="1">
            <a:latin typeface="ＭＳ Ｐゴシック"/>
          </a:endParaRPr>
        </a:p>
      </xdr:txBody>
    </xdr:sp>
    <xdr:clientData/>
  </xdr:oneCellAnchor>
  <xdr:twoCellAnchor>
    <xdr:from>
      <xdr:col>32</xdr:col>
      <xdr:colOff>98425</xdr:colOff>
      <xdr:row>58</xdr:row>
      <xdr:rowOff>15240</xdr:rowOff>
    </xdr:from>
    <xdr:to>
      <xdr:col>32</xdr:col>
      <xdr:colOff>276225</xdr:colOff>
      <xdr:row>58</xdr:row>
      <xdr:rowOff>15240</xdr:rowOff>
    </xdr:to>
    <xdr:cxnSp macro="">
      <xdr:nvCxnSpPr>
        <xdr:cNvPr id="498" name="直線コネクタ 497"/>
        <xdr:cNvCxnSpPr/>
      </xdr:nvCxnSpPr>
      <xdr:spPr>
        <a:xfrm>
          <a:off x="22072600" y="99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22877</xdr:rowOff>
    </xdr:from>
    <xdr:ext cx="469744" cy="259045"/>
    <xdr:sp macro="" textlink="">
      <xdr:nvSpPr>
        <xdr:cNvPr id="499" name="【保健センター・保健所】&#10;一人当たり面積平均値テキスト"/>
        <xdr:cNvSpPr txBox="1"/>
      </xdr:nvSpPr>
      <xdr:spPr>
        <a:xfrm>
          <a:off x="222504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0.065</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44450</xdr:rowOff>
    </xdr:from>
    <xdr:to>
      <xdr:col>32</xdr:col>
      <xdr:colOff>238125</xdr:colOff>
      <xdr:row>61</xdr:row>
      <xdr:rowOff>146050</xdr:rowOff>
    </xdr:to>
    <xdr:sp macro="" textlink="">
      <xdr:nvSpPr>
        <xdr:cNvPr id="500" name="フローチャート : 判断 499"/>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139700</xdr:rowOff>
    </xdr:from>
    <xdr:to>
      <xdr:col>31</xdr:col>
      <xdr:colOff>85725</xdr:colOff>
      <xdr:row>61</xdr:row>
      <xdr:rowOff>69850</xdr:rowOff>
    </xdr:to>
    <xdr:sp macro="" textlink="">
      <xdr:nvSpPr>
        <xdr:cNvPr id="501" name="フローチャート : 判断 500"/>
        <xdr:cNvSpPr/>
      </xdr:nvSpPr>
      <xdr:spPr>
        <a:xfrm>
          <a:off x="21272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60977</xdr:rowOff>
    </xdr:from>
    <xdr:ext cx="469744" cy="259045"/>
    <xdr:sp macro="" textlink="">
      <xdr:nvSpPr>
        <xdr:cNvPr id="502" name="n_1aveValue【保健センター・保健所】&#10;一人当たり面積"/>
        <xdr:cNvSpPr txBox="1"/>
      </xdr:nvSpPr>
      <xdr:spPr>
        <a:xfrm>
          <a:off x="210757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0.075</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503" name="テキスト ボックス 5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504" name="テキスト ボックス 5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505" name="テキスト ボックス 5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6" name="テキスト ボックス 5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7" name="テキスト ボックス 5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101600</xdr:rowOff>
    </xdr:from>
    <xdr:to>
      <xdr:col>31</xdr:col>
      <xdr:colOff>85725</xdr:colOff>
      <xdr:row>57</xdr:row>
      <xdr:rowOff>31750</xdr:rowOff>
    </xdr:to>
    <xdr:sp macro="" textlink="">
      <xdr:nvSpPr>
        <xdr:cNvPr id="508" name="円/楕円 507"/>
        <xdr:cNvSpPr/>
      </xdr:nvSpPr>
      <xdr:spPr>
        <a:xfrm>
          <a:off x="21272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48277</xdr:rowOff>
    </xdr:from>
    <xdr:ext cx="469744" cy="259045"/>
    <xdr:sp macro="" textlink="">
      <xdr:nvSpPr>
        <xdr:cNvPr id="509" name="n_1mainValue【保健センター・保健所】&#10;一人当たり面積"/>
        <xdr:cNvSpPr txBox="1"/>
      </xdr:nvSpPr>
      <xdr:spPr>
        <a:xfrm>
          <a:off x="210757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10" name="正方形/長方形 50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11" name="正方形/長方形 51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12" name="正方形/長方形 51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13" name="正方形/長方形 51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14" name="正方形/長方形 51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15" name="正方形/長方形 51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6" name="正方形/長方形 51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7" name="正方形/長方形 51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8" name="テキスト ボックス 51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9" name="直線コネクタ 51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520" name="直線コネクタ 519"/>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521" name="テキスト ボックス 520"/>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522" name="直線コネクタ 521"/>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523" name="テキスト ボックス 522"/>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4" name="直線コネクタ 523"/>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5" name="テキスト ボックス 524"/>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526" name="直線コネクタ 525"/>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527" name="テキスト ボックス 526"/>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528" name="直線コネクタ 527"/>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162577</xdr:rowOff>
    </xdr:from>
    <xdr:ext cx="403059" cy="259045"/>
    <xdr:sp macro="" textlink="">
      <xdr:nvSpPr>
        <xdr:cNvPr id="529" name="テキスト ボックス 528"/>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30" name="直線コネクタ 52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31" name="テキスト ボックス 53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51436</xdr:rowOff>
    </xdr:from>
    <xdr:to>
      <xdr:col>23</xdr:col>
      <xdr:colOff>516889</xdr:colOff>
      <xdr:row>85</xdr:row>
      <xdr:rowOff>108586</xdr:rowOff>
    </xdr:to>
    <xdr:cxnSp macro="">
      <xdr:nvCxnSpPr>
        <xdr:cNvPr id="533" name="直線コネクタ 532"/>
        <xdr:cNvCxnSpPr/>
      </xdr:nvCxnSpPr>
      <xdr:spPr>
        <a:xfrm flipV="1">
          <a:off x="16318864" y="1342453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112413</xdr:rowOff>
    </xdr:from>
    <xdr:ext cx="340478" cy="259045"/>
    <xdr:sp macro="" textlink="">
      <xdr:nvSpPr>
        <xdr:cNvPr id="534" name="【消防施設】&#10;有形固定資産減価償却率最小値テキスト"/>
        <xdr:cNvSpPr txBox="1"/>
      </xdr:nvSpPr>
      <xdr:spPr>
        <a:xfrm>
          <a:off x="16408400" y="1468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428625</xdr:colOff>
      <xdr:row>85</xdr:row>
      <xdr:rowOff>108586</xdr:rowOff>
    </xdr:from>
    <xdr:to>
      <xdr:col>23</xdr:col>
      <xdr:colOff>606425</xdr:colOff>
      <xdr:row>85</xdr:row>
      <xdr:rowOff>108586</xdr:rowOff>
    </xdr:to>
    <xdr:cxnSp macro="">
      <xdr:nvCxnSpPr>
        <xdr:cNvPr id="535" name="直線コネクタ 534"/>
        <xdr:cNvCxnSpPr/>
      </xdr:nvCxnSpPr>
      <xdr:spPr>
        <a:xfrm>
          <a:off x="16230600" y="1468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169563</xdr:rowOff>
    </xdr:from>
    <xdr:ext cx="405111" cy="259045"/>
    <xdr:sp macro="" textlink="">
      <xdr:nvSpPr>
        <xdr:cNvPr id="536" name="【消防施設】&#10;有形固定資産減価償却率最大値テキスト"/>
        <xdr:cNvSpPr txBox="1"/>
      </xdr:nvSpPr>
      <xdr:spPr>
        <a:xfrm>
          <a:off x="164084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75.3</a:t>
          </a:r>
          <a:endParaRPr kumimoji="1" lang="ja-JP" altLang="en-US" sz="1000" b="1">
            <a:latin typeface="ＭＳ Ｐゴシック"/>
          </a:endParaRPr>
        </a:p>
      </xdr:txBody>
    </xdr:sp>
    <xdr:clientData/>
  </xdr:oneCellAnchor>
  <xdr:twoCellAnchor>
    <xdr:from>
      <xdr:col>23</xdr:col>
      <xdr:colOff>428625</xdr:colOff>
      <xdr:row>78</xdr:row>
      <xdr:rowOff>51436</xdr:rowOff>
    </xdr:from>
    <xdr:to>
      <xdr:col>23</xdr:col>
      <xdr:colOff>606425</xdr:colOff>
      <xdr:row>78</xdr:row>
      <xdr:rowOff>51436</xdr:rowOff>
    </xdr:to>
    <xdr:cxnSp macro="">
      <xdr:nvCxnSpPr>
        <xdr:cNvPr id="537" name="直線コネクタ 536"/>
        <xdr:cNvCxnSpPr/>
      </xdr:nvCxnSpPr>
      <xdr:spPr>
        <a:xfrm>
          <a:off x="16230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5732</xdr:rowOff>
    </xdr:from>
    <xdr:ext cx="405111" cy="259045"/>
    <xdr:sp macro="" textlink="">
      <xdr:nvSpPr>
        <xdr:cNvPr id="538" name="【消防施設】&#10;有形固定資産減価償却率平均値テキスト"/>
        <xdr:cNvSpPr txBox="1"/>
      </xdr:nvSpPr>
      <xdr:spPr>
        <a:xfrm>
          <a:off x="16408400" y="13721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55.9</a:t>
          </a:r>
          <a:endParaRPr kumimoji="1" lang="ja-JP" altLang="en-US" sz="1000" b="1">
            <a:solidFill>
              <a:srgbClr val="000080"/>
            </a:solidFill>
            <a:latin typeface="ＭＳ Ｐゴシック"/>
          </a:endParaRPr>
        </a:p>
      </xdr:txBody>
    </xdr:sp>
    <xdr:clientData/>
  </xdr:oneCellAnchor>
  <xdr:twoCellAnchor>
    <xdr:from>
      <xdr:col>23</xdr:col>
      <xdr:colOff>466725</xdr:colOff>
      <xdr:row>80</xdr:row>
      <xdr:rowOff>27305</xdr:rowOff>
    </xdr:from>
    <xdr:to>
      <xdr:col>23</xdr:col>
      <xdr:colOff>568325</xdr:colOff>
      <xdr:row>80</xdr:row>
      <xdr:rowOff>128905</xdr:rowOff>
    </xdr:to>
    <xdr:sp macro="" textlink="">
      <xdr:nvSpPr>
        <xdr:cNvPr id="539" name="フローチャート : 判断 538"/>
        <xdr:cNvSpPr/>
      </xdr:nvSpPr>
      <xdr:spPr>
        <a:xfrm>
          <a:off x="16268700" y="1374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80</xdr:row>
      <xdr:rowOff>113030</xdr:rowOff>
    </xdr:from>
    <xdr:to>
      <xdr:col>22</xdr:col>
      <xdr:colOff>415925</xdr:colOff>
      <xdr:row>81</xdr:row>
      <xdr:rowOff>43180</xdr:rowOff>
    </xdr:to>
    <xdr:sp macro="" textlink="">
      <xdr:nvSpPr>
        <xdr:cNvPr id="540" name="フローチャート : 判断 539"/>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59707</xdr:rowOff>
    </xdr:from>
    <xdr:ext cx="405111" cy="259045"/>
    <xdr:sp macro="" textlink="">
      <xdr:nvSpPr>
        <xdr:cNvPr id="541" name="n_1aveValue【消防施設】&#10;有形固定資産減価償却率"/>
        <xdr:cNvSpPr txBox="1"/>
      </xdr:nvSpPr>
      <xdr:spPr>
        <a:xfrm>
          <a:off x="15266043"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2" name="テキスト ボックス 54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3" name="テキスト ボックス 54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4" name="テキスト ボックス 54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5" name="テキスト ボックス 54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6" name="テキスト ボックス 54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84</xdr:row>
      <xdr:rowOff>99695</xdr:rowOff>
    </xdr:from>
    <xdr:to>
      <xdr:col>22</xdr:col>
      <xdr:colOff>415925</xdr:colOff>
      <xdr:row>85</xdr:row>
      <xdr:rowOff>29845</xdr:rowOff>
    </xdr:to>
    <xdr:sp macro="" textlink="">
      <xdr:nvSpPr>
        <xdr:cNvPr id="547" name="円/楕円 546"/>
        <xdr:cNvSpPr/>
      </xdr:nvSpPr>
      <xdr:spPr>
        <a:xfrm>
          <a:off x="154305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85</xdr:row>
      <xdr:rowOff>20972</xdr:rowOff>
    </xdr:from>
    <xdr:ext cx="405111" cy="259045"/>
    <xdr:sp macro="" textlink="">
      <xdr:nvSpPr>
        <xdr:cNvPr id="548" name="n_1mainValue【消防施設】&#10;有形固定資産減価償却率"/>
        <xdr:cNvSpPr txBox="1"/>
      </xdr:nvSpPr>
      <xdr:spPr>
        <a:xfrm>
          <a:off x="15266043" y="1459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9" name="正方形/長方形 54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50" name="正方形/長方形 54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1" name="正方形/長方形 55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2" name="正方形/長方形 55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3" name="正方形/長方形 55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4" name="正方形/長方形 55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5" name="正方形/長方形 55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0.069</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6" name="正方形/長方形 55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7" name="テキスト ボックス 55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8" name="直線コネクタ 55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168729</xdr:rowOff>
    </xdr:from>
    <xdr:to>
      <xdr:col>33</xdr:col>
      <xdr:colOff>314325</xdr:colOff>
      <xdr:row>86</xdr:row>
      <xdr:rowOff>168729</xdr:rowOff>
    </xdr:to>
    <xdr:cxnSp macro="">
      <xdr:nvCxnSpPr>
        <xdr:cNvPr id="559" name="直線コネクタ 55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560" name="テキスト ボックス 55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561" name="直線コネクタ 56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562" name="テキスト ボックス 56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563" name="直線コネクタ 56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564" name="テキスト ボックス 56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565" name="直線コネクタ 56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566" name="テキスト ボックス 56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567" name="直線コネクタ 56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568" name="テキスト ボックス 56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569" name="直線コネクタ 56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570" name="テキスト ボックス 56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71" name="直線コネクタ 5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72" name="テキスト ボックス 5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11974</xdr:rowOff>
    </xdr:from>
    <xdr:to>
      <xdr:col>32</xdr:col>
      <xdr:colOff>186689</xdr:colOff>
      <xdr:row>85</xdr:row>
      <xdr:rowOff>98516</xdr:rowOff>
    </xdr:to>
    <xdr:cxnSp macro="">
      <xdr:nvCxnSpPr>
        <xdr:cNvPr id="574" name="直線コネクタ 573"/>
        <xdr:cNvCxnSpPr/>
      </xdr:nvCxnSpPr>
      <xdr:spPr>
        <a:xfrm flipV="1">
          <a:off x="22160864" y="13385074"/>
          <a:ext cx="0" cy="1286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102343</xdr:rowOff>
    </xdr:from>
    <xdr:ext cx="469744" cy="259045"/>
    <xdr:sp macro="" textlink="">
      <xdr:nvSpPr>
        <xdr:cNvPr id="575" name="【消防施設】&#10;一人当たり面積最小値テキスト"/>
        <xdr:cNvSpPr txBox="1"/>
      </xdr:nvSpPr>
      <xdr:spPr>
        <a:xfrm>
          <a:off x="22250400" y="1467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0.037</a:t>
          </a:r>
          <a:endParaRPr kumimoji="1" lang="ja-JP" altLang="en-US" sz="1000" b="1">
            <a:latin typeface="ＭＳ Ｐゴシック"/>
          </a:endParaRPr>
        </a:p>
      </xdr:txBody>
    </xdr:sp>
    <xdr:clientData/>
  </xdr:oneCellAnchor>
  <xdr:twoCellAnchor>
    <xdr:from>
      <xdr:col>32</xdr:col>
      <xdr:colOff>98425</xdr:colOff>
      <xdr:row>85</xdr:row>
      <xdr:rowOff>98516</xdr:rowOff>
    </xdr:from>
    <xdr:to>
      <xdr:col>32</xdr:col>
      <xdr:colOff>276225</xdr:colOff>
      <xdr:row>85</xdr:row>
      <xdr:rowOff>98516</xdr:rowOff>
    </xdr:to>
    <xdr:cxnSp macro="">
      <xdr:nvCxnSpPr>
        <xdr:cNvPr id="576" name="直線コネクタ 575"/>
        <xdr:cNvCxnSpPr/>
      </xdr:nvCxnSpPr>
      <xdr:spPr>
        <a:xfrm>
          <a:off x="22072600" y="14671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130101</xdr:rowOff>
    </xdr:from>
    <xdr:ext cx="469744" cy="259045"/>
    <xdr:sp macro="" textlink="">
      <xdr:nvSpPr>
        <xdr:cNvPr id="577" name="【消防施設】&#10;一人当たり面積最大値テキスト"/>
        <xdr:cNvSpPr txBox="1"/>
      </xdr:nvSpPr>
      <xdr:spPr>
        <a:xfrm>
          <a:off x="22250400" y="1316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0.234</a:t>
          </a:r>
          <a:endParaRPr kumimoji="1" lang="ja-JP" altLang="en-US" sz="1000" b="1">
            <a:latin typeface="ＭＳ Ｐゴシック"/>
          </a:endParaRPr>
        </a:p>
      </xdr:txBody>
    </xdr:sp>
    <xdr:clientData/>
  </xdr:oneCellAnchor>
  <xdr:twoCellAnchor>
    <xdr:from>
      <xdr:col>32</xdr:col>
      <xdr:colOff>98425</xdr:colOff>
      <xdr:row>78</xdr:row>
      <xdr:rowOff>11974</xdr:rowOff>
    </xdr:from>
    <xdr:to>
      <xdr:col>32</xdr:col>
      <xdr:colOff>276225</xdr:colOff>
      <xdr:row>78</xdr:row>
      <xdr:rowOff>11974</xdr:rowOff>
    </xdr:to>
    <xdr:cxnSp macro="">
      <xdr:nvCxnSpPr>
        <xdr:cNvPr id="578" name="直線コネクタ 577"/>
        <xdr:cNvCxnSpPr/>
      </xdr:nvCxnSpPr>
      <xdr:spPr>
        <a:xfrm>
          <a:off x="22072600" y="1338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50635</xdr:rowOff>
    </xdr:from>
    <xdr:ext cx="469744" cy="259045"/>
    <xdr:sp macro="" textlink="">
      <xdr:nvSpPr>
        <xdr:cNvPr id="579" name="【消防施設】&#10;一人当たり面積平均値テキスト"/>
        <xdr:cNvSpPr txBox="1"/>
      </xdr:nvSpPr>
      <xdr:spPr>
        <a:xfrm>
          <a:off x="22250400" y="14109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72208</xdr:rowOff>
    </xdr:from>
    <xdr:to>
      <xdr:col>32</xdr:col>
      <xdr:colOff>238125</xdr:colOff>
      <xdr:row>83</xdr:row>
      <xdr:rowOff>2358</xdr:rowOff>
    </xdr:to>
    <xdr:sp macro="" textlink="">
      <xdr:nvSpPr>
        <xdr:cNvPr id="580" name="フローチャート : 判断 579"/>
        <xdr:cNvSpPr/>
      </xdr:nvSpPr>
      <xdr:spPr>
        <a:xfrm>
          <a:off x="221107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1995</xdr:rowOff>
    </xdr:from>
    <xdr:to>
      <xdr:col>31</xdr:col>
      <xdr:colOff>85725</xdr:colOff>
      <xdr:row>81</xdr:row>
      <xdr:rowOff>103595</xdr:rowOff>
    </xdr:to>
    <xdr:sp macro="" textlink="">
      <xdr:nvSpPr>
        <xdr:cNvPr id="581" name="フローチャート : 判断 580"/>
        <xdr:cNvSpPr/>
      </xdr:nvSpPr>
      <xdr:spPr>
        <a:xfrm>
          <a:off x="21272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94722</xdr:rowOff>
    </xdr:from>
    <xdr:ext cx="469744" cy="259045"/>
    <xdr:sp macro="" textlink="">
      <xdr:nvSpPr>
        <xdr:cNvPr id="582" name="n_1aveValue【消防施設】&#10;一人当たり面積"/>
        <xdr:cNvSpPr txBox="1"/>
      </xdr:nvSpPr>
      <xdr:spPr>
        <a:xfrm>
          <a:off x="21075727" y="139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3" name="テキスト ボックス 5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4" name="テキスト ボックス 5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5" name="テキスト ボックス 5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6" name="テキスト ボックス 5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7" name="テキスト ボックス 5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114663</xdr:rowOff>
    </xdr:from>
    <xdr:to>
      <xdr:col>31</xdr:col>
      <xdr:colOff>85725</xdr:colOff>
      <xdr:row>81</xdr:row>
      <xdr:rowOff>44813</xdr:rowOff>
    </xdr:to>
    <xdr:sp macro="" textlink="">
      <xdr:nvSpPr>
        <xdr:cNvPr id="588" name="円/楕円 587"/>
        <xdr:cNvSpPr/>
      </xdr:nvSpPr>
      <xdr:spPr>
        <a:xfrm>
          <a:off x="21272500" y="1383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79</xdr:row>
      <xdr:rowOff>61340</xdr:rowOff>
    </xdr:from>
    <xdr:ext cx="469744" cy="259045"/>
    <xdr:sp macro="" textlink="">
      <xdr:nvSpPr>
        <xdr:cNvPr id="589" name="n_1mainValue【消防施設】&#10;一人当たり面積"/>
        <xdr:cNvSpPr txBox="1"/>
      </xdr:nvSpPr>
      <xdr:spPr>
        <a:xfrm>
          <a:off x="21075727" y="1360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0.158</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108</xdr:row>
      <xdr:rowOff>152400</xdr:rowOff>
    </xdr:from>
    <xdr:to>
      <xdr:col>24</xdr:col>
      <xdr:colOff>644525</xdr:colOff>
      <xdr:row>108</xdr:row>
      <xdr:rowOff>152400</xdr:rowOff>
    </xdr:to>
    <xdr:cxnSp macro="">
      <xdr:nvCxnSpPr>
        <xdr:cNvPr id="600" name="直線コネクタ 59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10177</xdr:rowOff>
    </xdr:from>
    <xdr:ext cx="338939" cy="259045"/>
    <xdr:sp macro="" textlink="">
      <xdr:nvSpPr>
        <xdr:cNvPr id="601" name="テキスト ボックス 60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602" name="直線コネクタ 60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603" name="テキスト ボックス 60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604" name="直線コネクタ 60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605" name="テキスト ボックス 60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606" name="直線コネクタ 60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607" name="テキスト ボックス 60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608" name="直線コネクタ 60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609" name="テキスト ボックス 608"/>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59055</xdr:rowOff>
    </xdr:from>
    <xdr:to>
      <xdr:col>23</xdr:col>
      <xdr:colOff>516889</xdr:colOff>
      <xdr:row>107</xdr:row>
      <xdr:rowOff>68580</xdr:rowOff>
    </xdr:to>
    <xdr:cxnSp macro="">
      <xdr:nvCxnSpPr>
        <xdr:cNvPr id="613" name="直線コネクタ 612"/>
        <xdr:cNvCxnSpPr/>
      </xdr:nvCxnSpPr>
      <xdr:spPr>
        <a:xfrm flipV="1">
          <a:off x="16318864" y="1703260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72407</xdr:rowOff>
    </xdr:from>
    <xdr:ext cx="405111" cy="259045"/>
    <xdr:sp macro="" textlink="">
      <xdr:nvSpPr>
        <xdr:cNvPr id="614" name="【庁舎】&#10;有形固定資産減価償却率最小値テキスト"/>
        <xdr:cNvSpPr txBox="1"/>
      </xdr:nvSpPr>
      <xdr:spPr>
        <a:xfrm>
          <a:off x="16408400" y="1841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13.4</a:t>
          </a:r>
          <a:endParaRPr kumimoji="1" lang="ja-JP" altLang="en-US" sz="1000" b="1">
            <a:latin typeface="ＭＳ Ｐゴシック"/>
          </a:endParaRPr>
        </a:p>
      </xdr:txBody>
    </xdr:sp>
    <xdr:clientData/>
  </xdr:oneCellAnchor>
  <xdr:twoCellAnchor>
    <xdr:from>
      <xdr:col>23</xdr:col>
      <xdr:colOff>428625</xdr:colOff>
      <xdr:row>107</xdr:row>
      <xdr:rowOff>68580</xdr:rowOff>
    </xdr:from>
    <xdr:to>
      <xdr:col>23</xdr:col>
      <xdr:colOff>606425</xdr:colOff>
      <xdr:row>107</xdr:row>
      <xdr:rowOff>68580</xdr:rowOff>
    </xdr:to>
    <xdr:cxnSp macro="">
      <xdr:nvCxnSpPr>
        <xdr:cNvPr id="615" name="直線コネクタ 614"/>
        <xdr:cNvCxnSpPr/>
      </xdr:nvCxnSpPr>
      <xdr:spPr>
        <a:xfrm>
          <a:off x="16230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5732</xdr:rowOff>
    </xdr:from>
    <xdr:ext cx="405111" cy="259045"/>
    <xdr:sp macro="" textlink="">
      <xdr:nvSpPr>
        <xdr:cNvPr id="616" name="【庁舎】&#10;有形固定資産減価償却率最大値テキスト"/>
        <xdr:cNvSpPr txBox="1"/>
      </xdr:nvSpPr>
      <xdr:spPr>
        <a:xfrm>
          <a:off x="16408400" y="1680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428625</xdr:colOff>
      <xdr:row>99</xdr:row>
      <xdr:rowOff>59055</xdr:rowOff>
    </xdr:from>
    <xdr:to>
      <xdr:col>23</xdr:col>
      <xdr:colOff>606425</xdr:colOff>
      <xdr:row>99</xdr:row>
      <xdr:rowOff>59055</xdr:rowOff>
    </xdr:to>
    <xdr:cxnSp macro="">
      <xdr:nvCxnSpPr>
        <xdr:cNvPr id="617" name="直線コネクタ 616"/>
        <xdr:cNvCxnSpPr/>
      </xdr:nvCxnSpPr>
      <xdr:spPr>
        <a:xfrm>
          <a:off x="16230600" y="1703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131463</xdr:rowOff>
    </xdr:from>
    <xdr:ext cx="405111" cy="259045"/>
    <xdr:sp macro="" textlink="">
      <xdr:nvSpPr>
        <xdr:cNvPr id="618" name="【庁舎】&#10;有形固定資産減価償却率平均値テキスト"/>
        <xdr:cNvSpPr txBox="1"/>
      </xdr:nvSpPr>
      <xdr:spPr>
        <a:xfrm>
          <a:off x="16408400" y="17619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153036</xdr:rowOff>
    </xdr:from>
    <xdr:to>
      <xdr:col>23</xdr:col>
      <xdr:colOff>568325</xdr:colOff>
      <xdr:row>103</xdr:row>
      <xdr:rowOff>83186</xdr:rowOff>
    </xdr:to>
    <xdr:sp macro="" textlink="">
      <xdr:nvSpPr>
        <xdr:cNvPr id="619" name="フローチャート : 判断 618"/>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13970</xdr:rowOff>
    </xdr:from>
    <xdr:to>
      <xdr:col>22</xdr:col>
      <xdr:colOff>415925</xdr:colOff>
      <xdr:row>102</xdr:row>
      <xdr:rowOff>115570</xdr:rowOff>
    </xdr:to>
    <xdr:sp macro="" textlink="">
      <xdr:nvSpPr>
        <xdr:cNvPr id="620" name="フローチャート : 判断 619"/>
        <xdr:cNvSpPr/>
      </xdr:nvSpPr>
      <xdr:spPr>
        <a:xfrm>
          <a:off x="1543050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106697</xdr:rowOff>
    </xdr:from>
    <xdr:ext cx="405111" cy="259045"/>
    <xdr:sp macro="" textlink="">
      <xdr:nvSpPr>
        <xdr:cNvPr id="621" name="n_1aveValue【庁舎】&#10;有形固定資産減価償却率"/>
        <xdr:cNvSpPr txBox="1"/>
      </xdr:nvSpPr>
      <xdr:spPr>
        <a:xfrm>
          <a:off x="15266043" y="1759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2" name="テキスト ボックス 6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3" name="テキスト ボックス 6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4" name="テキスト ボックス 6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5" name="テキスト ボックス 6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6" name="テキスト ボックス 6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99</xdr:row>
      <xdr:rowOff>31114</xdr:rowOff>
    </xdr:from>
    <xdr:to>
      <xdr:col>22</xdr:col>
      <xdr:colOff>415925</xdr:colOff>
      <xdr:row>99</xdr:row>
      <xdr:rowOff>132714</xdr:rowOff>
    </xdr:to>
    <xdr:sp macro="" textlink="">
      <xdr:nvSpPr>
        <xdr:cNvPr id="627" name="円/楕円 626"/>
        <xdr:cNvSpPr/>
      </xdr:nvSpPr>
      <xdr:spPr>
        <a:xfrm>
          <a:off x="15430500" y="1700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97</xdr:row>
      <xdr:rowOff>149241</xdr:rowOff>
    </xdr:from>
    <xdr:ext cx="405111" cy="259045"/>
    <xdr:sp macro="" textlink="">
      <xdr:nvSpPr>
        <xdr:cNvPr id="628" name="n_1mainValue【庁舎】&#10;有形固定資産減価償却率"/>
        <xdr:cNvSpPr txBox="1"/>
      </xdr:nvSpPr>
      <xdr:spPr>
        <a:xfrm>
          <a:off x="15266043" y="1677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9" name="正方形/長方形 62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30" name="正方形/長方形 62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1" name="正方形/長方形 63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2" name="正方形/長方形 63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3" name="正方形/長方形 63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4" name="正方形/長方形 63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石川県平均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5" name="正方形/長方形 63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0.190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6" name="正方形/長方形 63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7" name="テキスト ボックス 63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8" name="直線コネクタ 63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9" name="テキスト ボックス 63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137161</xdr:rowOff>
    </xdr:to>
    <xdr:cxnSp macro="">
      <xdr:nvCxnSpPr>
        <xdr:cNvPr id="653" name="直線コネクタ 652"/>
        <xdr:cNvCxnSpPr/>
      </xdr:nvCxnSpPr>
      <xdr:spPr>
        <a:xfrm flipV="1">
          <a:off x="22160864" y="17125950"/>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140988</xdr:rowOff>
    </xdr:from>
    <xdr:ext cx="469744" cy="259045"/>
    <xdr:sp macro="" textlink="">
      <xdr:nvSpPr>
        <xdr:cNvPr id="654" name="【庁舎】&#10;一人当たり面積最小値テキスト"/>
        <xdr:cNvSpPr txBox="1"/>
      </xdr:nvSpPr>
      <xdr:spPr>
        <a:xfrm>
          <a:off x="22250400"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0.149</a:t>
          </a:r>
          <a:endParaRPr kumimoji="1" lang="ja-JP" altLang="en-US" sz="1000" b="1">
            <a:latin typeface="ＭＳ Ｐゴシック"/>
          </a:endParaRPr>
        </a:p>
      </xdr:txBody>
    </xdr:sp>
    <xdr:clientData/>
  </xdr:oneCellAnchor>
  <xdr:twoCellAnchor>
    <xdr:from>
      <xdr:col>32</xdr:col>
      <xdr:colOff>98425</xdr:colOff>
      <xdr:row>107</xdr:row>
      <xdr:rowOff>137161</xdr:rowOff>
    </xdr:from>
    <xdr:to>
      <xdr:col>32</xdr:col>
      <xdr:colOff>276225</xdr:colOff>
      <xdr:row>107</xdr:row>
      <xdr:rowOff>137161</xdr:rowOff>
    </xdr:to>
    <xdr:cxnSp macro="">
      <xdr:nvCxnSpPr>
        <xdr:cNvPr id="655" name="直線コネクタ 654"/>
        <xdr:cNvCxnSpPr/>
      </xdr:nvCxnSpPr>
      <xdr:spPr>
        <a:xfrm>
          <a:off x="22072600" y="1848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6"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0.505</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7" name="直線コネクタ 656"/>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xdr:rowOff>
    </xdr:from>
    <xdr:ext cx="469744" cy="259045"/>
    <xdr:sp macro="" textlink="">
      <xdr:nvSpPr>
        <xdr:cNvPr id="658" name="【庁舎】&#10;一人当たり面積平均値テキスト"/>
        <xdr:cNvSpPr txBox="1"/>
      </xdr:nvSpPr>
      <xdr:spPr>
        <a:xfrm>
          <a:off x="22250400" y="17830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0.301</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21589</xdr:rowOff>
    </xdr:from>
    <xdr:to>
      <xdr:col>32</xdr:col>
      <xdr:colOff>238125</xdr:colOff>
      <xdr:row>104</xdr:row>
      <xdr:rowOff>123189</xdr:rowOff>
    </xdr:to>
    <xdr:sp macro="" textlink="">
      <xdr:nvSpPr>
        <xdr:cNvPr id="659" name="フローチャート : 判断 658"/>
        <xdr:cNvSpPr/>
      </xdr:nvSpPr>
      <xdr:spPr>
        <a:xfrm>
          <a:off x="221107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29211</xdr:rowOff>
    </xdr:from>
    <xdr:to>
      <xdr:col>31</xdr:col>
      <xdr:colOff>85725</xdr:colOff>
      <xdr:row>104</xdr:row>
      <xdr:rowOff>130811</xdr:rowOff>
    </xdr:to>
    <xdr:sp macro="" textlink="">
      <xdr:nvSpPr>
        <xdr:cNvPr id="660" name="フローチャート : 判断 659"/>
        <xdr:cNvSpPr/>
      </xdr:nvSpPr>
      <xdr:spPr>
        <a:xfrm>
          <a:off x="2127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104</xdr:row>
      <xdr:rowOff>121938</xdr:rowOff>
    </xdr:from>
    <xdr:ext cx="469744" cy="259045"/>
    <xdr:sp macro="" textlink="">
      <xdr:nvSpPr>
        <xdr:cNvPr id="661" name="n_1aveValue【庁舎】&#10;一人当たり面積"/>
        <xdr:cNvSpPr txBox="1"/>
      </xdr:nvSpPr>
      <xdr:spPr>
        <a:xfrm>
          <a:off x="21075727" y="1795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0.299</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100</xdr:row>
      <xdr:rowOff>97789</xdr:rowOff>
    </xdr:from>
    <xdr:to>
      <xdr:col>31</xdr:col>
      <xdr:colOff>85725</xdr:colOff>
      <xdr:row>101</xdr:row>
      <xdr:rowOff>27939</xdr:rowOff>
    </xdr:to>
    <xdr:sp macro="" textlink="">
      <xdr:nvSpPr>
        <xdr:cNvPr id="667" name="円/楕円 666"/>
        <xdr:cNvSpPr/>
      </xdr:nvSpPr>
      <xdr:spPr>
        <a:xfrm>
          <a:off x="212725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99</xdr:row>
      <xdr:rowOff>44466</xdr:rowOff>
    </xdr:from>
    <xdr:ext cx="469744" cy="259045"/>
    <xdr:sp macro="" textlink="">
      <xdr:nvSpPr>
        <xdr:cNvPr id="668" name="n_1mainValue【庁舎】&#10;一人当たり面積"/>
        <xdr:cNvSpPr txBox="1"/>
      </xdr:nvSpPr>
      <xdr:spPr>
        <a:xfrm>
          <a:off x="21075727" y="17018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0.461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9" name="正方形/長方形 66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70" name="正方形/長方形 66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1" name="テキスト ボックス 67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図書館</a:t>
          </a:r>
          <a:r>
            <a:rPr kumimoji="1" lang="en-US" altLang="ja-JP" sz="1300">
              <a:latin typeface="ＭＳ Ｐゴシック"/>
            </a:rPr>
            <a:t>】</a:t>
          </a:r>
          <a:r>
            <a:rPr kumimoji="1" lang="ja-JP" altLang="en-US" sz="1300">
              <a:latin typeface="ＭＳ Ｐゴシック"/>
            </a:rPr>
            <a:t>の有形固定資産減価償却率は、類似団体と比較すると、約２倍となっている。現在、新図書館の整備に着手しており、平成３０年度末の完成を予定している。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福祉施設</a:t>
          </a:r>
          <a:r>
            <a:rPr kumimoji="1" lang="en-US" altLang="ja-JP" sz="1300">
              <a:latin typeface="ＭＳ Ｐゴシック"/>
            </a:rPr>
            <a:t>】</a:t>
          </a:r>
          <a:r>
            <a:rPr kumimoji="1" lang="ja-JP" altLang="en-US" sz="1300">
              <a:latin typeface="ＭＳ Ｐゴシック"/>
            </a:rPr>
            <a:t>の有形固定資産減価償却率は、類似団体と比較すると低い数値となっている。これは、平成２８年度に２つの保育所を統合し、新たな保育所を整備したことが要因である。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消防施設</a:t>
          </a:r>
          <a:r>
            <a:rPr kumimoji="1" lang="en-US" altLang="ja-JP" sz="1300">
              <a:latin typeface="ＭＳ Ｐゴシック"/>
            </a:rPr>
            <a:t>】</a:t>
          </a:r>
          <a:r>
            <a:rPr kumimoji="1" lang="ja-JP" altLang="en-US" sz="1300">
              <a:latin typeface="ＭＳ Ｐゴシック"/>
            </a:rPr>
            <a:t>の有形固定資産減価償却率は、類似団体と比較すると低い数値となっている。これは、平成２７年度中に新たな消防庁舎を整備したことが要因である。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の有形固定資産減価償却率は、類似団体と比較すると非常に高い数値となっている。開庁から４０年以上経過しており、これまでも耐震補強等の回収をしながら長寿命化を図ってきた。今後も計画的な改修等の実施により更なる長寿命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11843900</v>
      </c>
      <c r="BO4" s="411"/>
      <c r="BP4" s="411"/>
      <c r="BQ4" s="411"/>
      <c r="BR4" s="411"/>
      <c r="BS4" s="411"/>
      <c r="BT4" s="411"/>
      <c r="BU4" s="412"/>
      <c r="BV4" s="410">
        <v>12765695</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1.7</v>
      </c>
      <c r="CU4" s="588"/>
      <c r="CV4" s="588"/>
      <c r="CW4" s="588"/>
      <c r="CX4" s="588"/>
      <c r="CY4" s="588"/>
      <c r="CZ4" s="588"/>
      <c r="DA4" s="589"/>
      <c r="DB4" s="587">
        <v>4.5</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11671283</v>
      </c>
      <c r="BO5" s="416"/>
      <c r="BP5" s="416"/>
      <c r="BQ5" s="416"/>
      <c r="BR5" s="416"/>
      <c r="BS5" s="416"/>
      <c r="BT5" s="416"/>
      <c r="BU5" s="417"/>
      <c r="BV5" s="415">
        <v>12161603</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92.5</v>
      </c>
      <c r="CU5" s="386"/>
      <c r="CV5" s="386"/>
      <c r="CW5" s="386"/>
      <c r="CX5" s="386"/>
      <c r="CY5" s="386"/>
      <c r="CZ5" s="386"/>
      <c r="DA5" s="387"/>
      <c r="DB5" s="385">
        <v>89.8</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172617</v>
      </c>
      <c r="BO6" s="416"/>
      <c r="BP6" s="416"/>
      <c r="BQ6" s="416"/>
      <c r="BR6" s="416"/>
      <c r="BS6" s="416"/>
      <c r="BT6" s="416"/>
      <c r="BU6" s="417"/>
      <c r="BV6" s="415">
        <v>604092</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96.4</v>
      </c>
      <c r="CU6" s="562"/>
      <c r="CV6" s="562"/>
      <c r="CW6" s="562"/>
      <c r="CX6" s="562"/>
      <c r="CY6" s="562"/>
      <c r="CZ6" s="562"/>
      <c r="DA6" s="563"/>
      <c r="DB6" s="561">
        <v>94.5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54030</v>
      </c>
      <c r="BO7" s="416"/>
      <c r="BP7" s="416"/>
      <c r="BQ7" s="416"/>
      <c r="BR7" s="416"/>
      <c r="BS7" s="416"/>
      <c r="BT7" s="416"/>
      <c r="BU7" s="417"/>
      <c r="BV7" s="415">
        <v>287280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6927044</v>
      </c>
      <c r="CU7" s="416"/>
      <c r="CV7" s="416"/>
      <c r="CW7" s="416"/>
      <c r="CX7" s="416"/>
      <c r="CY7" s="416"/>
      <c r="CZ7" s="416"/>
      <c r="DA7" s="417"/>
      <c r="DB7" s="415">
        <v>7080455</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118587</v>
      </c>
      <c r="BO8" s="416"/>
      <c r="BP8" s="416"/>
      <c r="BQ8" s="416"/>
      <c r="BR8" s="416"/>
      <c r="BS8" s="416"/>
      <c r="BT8" s="416"/>
      <c r="BU8" s="417"/>
      <c r="BV8" s="415">
        <v>316812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0.23</v>
      </c>
      <c r="CU8" s="525"/>
      <c r="CV8" s="525"/>
      <c r="CW8" s="525"/>
      <c r="CX8" s="525"/>
      <c r="CY8" s="525"/>
      <c r="CZ8" s="525"/>
      <c r="DA8" s="526"/>
      <c r="DB8" s="524">
        <v>0.23</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14625</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100</v>
      </c>
      <c r="AV9" s="473"/>
      <c r="AW9" s="473"/>
      <c r="AX9" s="473"/>
      <c r="AY9" s="395" t="s">
        <v>101</v>
      </c>
      <c r="AZ9" s="396"/>
      <c r="BA9" s="396"/>
      <c r="BB9" s="396"/>
      <c r="BC9" s="396"/>
      <c r="BD9" s="396"/>
      <c r="BE9" s="396"/>
      <c r="BF9" s="396"/>
      <c r="BG9" s="396"/>
      <c r="BH9" s="396"/>
      <c r="BI9" s="396"/>
      <c r="BJ9" s="396"/>
      <c r="BK9" s="396"/>
      <c r="BL9" s="396"/>
      <c r="BM9" s="397"/>
      <c r="BN9" s="415">
        <v>-198225</v>
      </c>
      <c r="BO9" s="416"/>
      <c r="BP9" s="416"/>
      <c r="BQ9" s="416"/>
      <c r="BR9" s="416"/>
      <c r="BS9" s="416"/>
      <c r="BT9" s="416"/>
      <c r="BU9" s="417"/>
      <c r="BV9" s="415">
        <v>132253</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17.399999999999999</v>
      </c>
      <c r="CU9" s="386"/>
      <c r="CV9" s="386"/>
      <c r="CW9" s="386"/>
      <c r="CX9" s="386"/>
      <c r="CY9" s="386"/>
      <c r="CZ9" s="386"/>
      <c r="DA9" s="387"/>
      <c r="DB9" s="385">
        <v>16.899999999999999</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103</v>
      </c>
      <c r="M10" s="389"/>
      <c r="N10" s="389"/>
      <c r="O10" s="389"/>
      <c r="P10" s="389"/>
      <c r="Q10" s="390"/>
      <c r="R10" s="391">
        <v>16300</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5083</v>
      </c>
      <c r="BO10" s="416"/>
      <c r="BP10" s="416"/>
      <c r="BQ10" s="416"/>
      <c r="BR10" s="416"/>
      <c r="BS10" s="416"/>
      <c r="BT10" s="416"/>
      <c r="BU10" s="417"/>
      <c r="BV10" s="415">
        <v>4977</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100</v>
      </c>
      <c r="AV11" s="473"/>
      <c r="AW11" s="473"/>
      <c r="AX11" s="473"/>
      <c r="AY11" s="395" t="s">
        <v>111</v>
      </c>
      <c r="AZ11" s="396"/>
      <c r="BA11" s="396"/>
      <c r="BB11" s="396"/>
      <c r="BC11" s="396"/>
      <c r="BD11" s="396"/>
      <c r="BE11" s="396"/>
      <c r="BF11" s="396"/>
      <c r="BG11" s="396"/>
      <c r="BH11" s="396"/>
      <c r="BI11" s="396"/>
      <c r="BJ11" s="396"/>
      <c r="BK11" s="396"/>
      <c r="BL11" s="396"/>
      <c r="BM11" s="397"/>
      <c r="BN11" s="415" t="s">
        <v>112</v>
      </c>
      <c r="BO11" s="416"/>
      <c r="BP11" s="416"/>
      <c r="BQ11" s="416"/>
      <c r="BR11" s="416"/>
      <c r="BS11" s="416"/>
      <c r="BT11" s="416"/>
      <c r="BU11" s="417"/>
      <c r="BV11" s="415" t="s">
        <v>112</v>
      </c>
      <c r="BW11" s="416"/>
      <c r="BX11" s="416"/>
      <c r="BY11" s="416"/>
      <c r="BZ11" s="416"/>
      <c r="CA11" s="416"/>
      <c r="CB11" s="416"/>
      <c r="CC11" s="417"/>
      <c r="CD11" s="424" t="s">
        <v>113</v>
      </c>
      <c r="CE11" s="425"/>
      <c r="CF11" s="425"/>
      <c r="CG11" s="425"/>
      <c r="CH11" s="425"/>
      <c r="CI11" s="425"/>
      <c r="CJ11" s="425"/>
      <c r="CK11" s="425"/>
      <c r="CL11" s="425"/>
      <c r="CM11" s="425"/>
      <c r="CN11" s="425"/>
      <c r="CO11" s="425"/>
      <c r="CP11" s="425"/>
      <c r="CQ11" s="425"/>
      <c r="CR11" s="425"/>
      <c r="CS11" s="426"/>
      <c r="CT11" s="524" t="s">
        <v>112</v>
      </c>
      <c r="CU11" s="525"/>
      <c r="CV11" s="525"/>
      <c r="CW11" s="525"/>
      <c r="CX11" s="525"/>
      <c r="CY11" s="525"/>
      <c r="CZ11" s="525"/>
      <c r="DA11" s="526"/>
      <c r="DB11" s="524" t="s">
        <v>112</v>
      </c>
      <c r="DC11" s="525"/>
      <c r="DD11" s="525"/>
      <c r="DE11" s="525"/>
      <c r="DF11" s="525"/>
      <c r="DG11" s="525"/>
      <c r="DH11" s="525"/>
      <c r="DI11" s="526"/>
      <c r="DJ11" s="139"/>
      <c r="DK11" s="139"/>
      <c r="DL11" s="139"/>
      <c r="DM11" s="139"/>
      <c r="DN11" s="139"/>
      <c r="DO11" s="139"/>
    </row>
    <row r="12" spans="1:119" ht="18.75" customHeight="1" x14ac:dyDescent="0.15">
      <c r="A12" s="140"/>
      <c r="B12" s="527" t="s">
        <v>114</v>
      </c>
      <c r="C12" s="528"/>
      <c r="D12" s="528"/>
      <c r="E12" s="528"/>
      <c r="F12" s="528"/>
      <c r="G12" s="528"/>
      <c r="H12" s="528"/>
      <c r="I12" s="528"/>
      <c r="J12" s="528"/>
      <c r="K12" s="529"/>
      <c r="L12" s="536" t="s">
        <v>115</v>
      </c>
      <c r="M12" s="537"/>
      <c r="N12" s="537"/>
      <c r="O12" s="537"/>
      <c r="P12" s="537"/>
      <c r="Q12" s="538"/>
      <c r="R12" s="539">
        <v>15219</v>
      </c>
      <c r="S12" s="540"/>
      <c r="T12" s="540"/>
      <c r="U12" s="540"/>
      <c r="V12" s="541"/>
      <c r="W12" s="542" t="s">
        <v>1</v>
      </c>
      <c r="X12" s="473"/>
      <c r="Y12" s="473"/>
      <c r="Z12" s="473"/>
      <c r="AA12" s="473"/>
      <c r="AB12" s="543"/>
      <c r="AC12" s="472" t="s">
        <v>116</v>
      </c>
      <c r="AD12" s="473"/>
      <c r="AE12" s="473"/>
      <c r="AF12" s="473"/>
      <c r="AG12" s="543"/>
      <c r="AH12" s="472" t="s">
        <v>117</v>
      </c>
      <c r="AI12" s="473"/>
      <c r="AJ12" s="473"/>
      <c r="AK12" s="473"/>
      <c r="AL12" s="544"/>
      <c r="AM12" s="484" t="s">
        <v>118</v>
      </c>
      <c r="AN12" s="389"/>
      <c r="AO12" s="389"/>
      <c r="AP12" s="389"/>
      <c r="AQ12" s="389"/>
      <c r="AR12" s="389"/>
      <c r="AS12" s="389"/>
      <c r="AT12" s="390"/>
      <c r="AU12" s="472" t="s">
        <v>119</v>
      </c>
      <c r="AV12" s="473"/>
      <c r="AW12" s="473"/>
      <c r="AX12" s="473"/>
      <c r="AY12" s="395" t="s">
        <v>120</v>
      </c>
      <c r="AZ12" s="396"/>
      <c r="BA12" s="396"/>
      <c r="BB12" s="396"/>
      <c r="BC12" s="396"/>
      <c r="BD12" s="396"/>
      <c r="BE12" s="396"/>
      <c r="BF12" s="396"/>
      <c r="BG12" s="396"/>
      <c r="BH12" s="396"/>
      <c r="BI12" s="396"/>
      <c r="BJ12" s="396"/>
      <c r="BK12" s="396"/>
      <c r="BL12" s="396"/>
      <c r="BM12" s="397"/>
      <c r="BN12" s="415" t="s">
        <v>121</v>
      </c>
      <c r="BO12" s="416"/>
      <c r="BP12" s="416"/>
      <c r="BQ12" s="416"/>
      <c r="BR12" s="416"/>
      <c r="BS12" s="416"/>
      <c r="BT12" s="416"/>
      <c r="BU12" s="417"/>
      <c r="BV12" s="415" t="s">
        <v>121</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123</v>
      </c>
      <c r="N13" s="514"/>
      <c r="O13" s="514"/>
      <c r="P13" s="514"/>
      <c r="Q13" s="515"/>
      <c r="R13" s="516">
        <v>15137</v>
      </c>
      <c r="S13" s="517"/>
      <c r="T13" s="517"/>
      <c r="U13" s="517"/>
      <c r="V13" s="518"/>
      <c r="W13" s="504" t="s">
        <v>124</v>
      </c>
      <c r="X13" s="428"/>
      <c r="Y13" s="428"/>
      <c r="Z13" s="428"/>
      <c r="AA13" s="428"/>
      <c r="AB13" s="429"/>
      <c r="AC13" s="391">
        <v>838</v>
      </c>
      <c r="AD13" s="392"/>
      <c r="AE13" s="392"/>
      <c r="AF13" s="392"/>
      <c r="AG13" s="393"/>
      <c r="AH13" s="391">
        <v>1091</v>
      </c>
      <c r="AI13" s="392"/>
      <c r="AJ13" s="392"/>
      <c r="AK13" s="392"/>
      <c r="AL13" s="394"/>
      <c r="AM13" s="484" t="s">
        <v>125</v>
      </c>
      <c r="AN13" s="389"/>
      <c r="AO13" s="389"/>
      <c r="AP13" s="389"/>
      <c r="AQ13" s="389"/>
      <c r="AR13" s="389"/>
      <c r="AS13" s="389"/>
      <c r="AT13" s="390"/>
      <c r="AU13" s="472" t="s">
        <v>126</v>
      </c>
      <c r="AV13" s="473"/>
      <c r="AW13" s="473"/>
      <c r="AX13" s="473"/>
      <c r="AY13" s="395" t="s">
        <v>127</v>
      </c>
      <c r="AZ13" s="396"/>
      <c r="BA13" s="396"/>
      <c r="BB13" s="396"/>
      <c r="BC13" s="396"/>
      <c r="BD13" s="396"/>
      <c r="BE13" s="396"/>
      <c r="BF13" s="396"/>
      <c r="BG13" s="396"/>
      <c r="BH13" s="396"/>
      <c r="BI13" s="396"/>
      <c r="BJ13" s="396"/>
      <c r="BK13" s="396"/>
      <c r="BL13" s="396"/>
      <c r="BM13" s="397"/>
      <c r="BN13" s="415">
        <v>-193142</v>
      </c>
      <c r="BO13" s="416"/>
      <c r="BP13" s="416"/>
      <c r="BQ13" s="416"/>
      <c r="BR13" s="416"/>
      <c r="BS13" s="416"/>
      <c r="BT13" s="416"/>
      <c r="BU13" s="417"/>
      <c r="BV13" s="415">
        <v>137230</v>
      </c>
      <c r="BW13" s="416"/>
      <c r="BX13" s="416"/>
      <c r="BY13" s="416"/>
      <c r="BZ13" s="416"/>
      <c r="CA13" s="416"/>
      <c r="CB13" s="416"/>
      <c r="CC13" s="417"/>
      <c r="CD13" s="424" t="s">
        <v>128</v>
      </c>
      <c r="CE13" s="425"/>
      <c r="CF13" s="425"/>
      <c r="CG13" s="425"/>
      <c r="CH13" s="425"/>
      <c r="CI13" s="425"/>
      <c r="CJ13" s="425"/>
      <c r="CK13" s="425"/>
      <c r="CL13" s="425"/>
      <c r="CM13" s="425"/>
      <c r="CN13" s="425"/>
      <c r="CO13" s="425"/>
      <c r="CP13" s="425"/>
      <c r="CQ13" s="425"/>
      <c r="CR13" s="425"/>
      <c r="CS13" s="426"/>
      <c r="CT13" s="385">
        <v>12.9</v>
      </c>
      <c r="CU13" s="386"/>
      <c r="CV13" s="386"/>
      <c r="CW13" s="386"/>
      <c r="CX13" s="386"/>
      <c r="CY13" s="386"/>
      <c r="CZ13" s="386"/>
      <c r="DA13" s="387"/>
      <c r="DB13" s="385">
        <v>13.2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129</v>
      </c>
      <c r="M14" s="545"/>
      <c r="N14" s="545"/>
      <c r="O14" s="545"/>
      <c r="P14" s="545"/>
      <c r="Q14" s="546"/>
      <c r="R14" s="516">
        <v>15534</v>
      </c>
      <c r="S14" s="517"/>
      <c r="T14" s="517"/>
      <c r="U14" s="517"/>
      <c r="V14" s="518"/>
      <c r="W14" s="519"/>
      <c r="X14" s="431"/>
      <c r="Y14" s="431"/>
      <c r="Z14" s="431"/>
      <c r="AA14" s="431"/>
      <c r="AB14" s="432"/>
      <c r="AC14" s="509">
        <v>12.3</v>
      </c>
      <c r="AD14" s="510"/>
      <c r="AE14" s="510"/>
      <c r="AF14" s="510"/>
      <c r="AG14" s="511"/>
      <c r="AH14" s="509">
        <v>14.7</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130</v>
      </c>
      <c r="CE14" s="422"/>
      <c r="CF14" s="422"/>
      <c r="CG14" s="422"/>
      <c r="CH14" s="422"/>
      <c r="CI14" s="422"/>
      <c r="CJ14" s="422"/>
      <c r="CK14" s="422"/>
      <c r="CL14" s="422"/>
      <c r="CM14" s="422"/>
      <c r="CN14" s="422"/>
      <c r="CO14" s="422"/>
      <c r="CP14" s="422"/>
      <c r="CQ14" s="422"/>
      <c r="CR14" s="422"/>
      <c r="CS14" s="423"/>
      <c r="CT14" s="520">
        <v>50.8</v>
      </c>
      <c r="CU14" s="488"/>
      <c r="CV14" s="488"/>
      <c r="CW14" s="488"/>
      <c r="CX14" s="488"/>
      <c r="CY14" s="488"/>
      <c r="CZ14" s="488"/>
      <c r="DA14" s="489"/>
      <c r="DB14" s="520">
        <v>63.7</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123</v>
      </c>
      <c r="N15" s="514"/>
      <c r="O15" s="514"/>
      <c r="P15" s="514"/>
      <c r="Q15" s="515"/>
      <c r="R15" s="516">
        <v>15445</v>
      </c>
      <c r="S15" s="517"/>
      <c r="T15" s="517"/>
      <c r="U15" s="517"/>
      <c r="V15" s="518"/>
      <c r="W15" s="504" t="s">
        <v>131</v>
      </c>
      <c r="X15" s="428"/>
      <c r="Y15" s="428"/>
      <c r="Z15" s="428"/>
      <c r="AA15" s="428"/>
      <c r="AB15" s="429"/>
      <c r="AC15" s="391">
        <v>1801</v>
      </c>
      <c r="AD15" s="392"/>
      <c r="AE15" s="392"/>
      <c r="AF15" s="392"/>
      <c r="AG15" s="393"/>
      <c r="AH15" s="391">
        <v>1948</v>
      </c>
      <c r="AI15" s="392"/>
      <c r="AJ15" s="392"/>
      <c r="AK15" s="392"/>
      <c r="AL15" s="394"/>
      <c r="AM15" s="484"/>
      <c r="AN15" s="389"/>
      <c r="AO15" s="389"/>
      <c r="AP15" s="389"/>
      <c r="AQ15" s="389"/>
      <c r="AR15" s="389"/>
      <c r="AS15" s="389"/>
      <c r="AT15" s="390"/>
      <c r="AU15" s="472"/>
      <c r="AV15" s="473"/>
      <c r="AW15" s="473"/>
      <c r="AX15" s="473"/>
      <c r="AY15" s="407" t="s">
        <v>132</v>
      </c>
      <c r="AZ15" s="408"/>
      <c r="BA15" s="408"/>
      <c r="BB15" s="408"/>
      <c r="BC15" s="408"/>
      <c r="BD15" s="408"/>
      <c r="BE15" s="408"/>
      <c r="BF15" s="408"/>
      <c r="BG15" s="408"/>
      <c r="BH15" s="408"/>
      <c r="BI15" s="408"/>
      <c r="BJ15" s="408"/>
      <c r="BK15" s="408"/>
      <c r="BL15" s="408"/>
      <c r="BM15" s="409"/>
      <c r="BN15" s="410">
        <v>1462456</v>
      </c>
      <c r="BO15" s="411"/>
      <c r="BP15" s="411"/>
      <c r="BQ15" s="411"/>
      <c r="BR15" s="411"/>
      <c r="BS15" s="411"/>
      <c r="BT15" s="411"/>
      <c r="BU15" s="412"/>
      <c r="BV15" s="410">
        <v>1458683</v>
      </c>
      <c r="BW15" s="411"/>
      <c r="BX15" s="411"/>
      <c r="BY15" s="411"/>
      <c r="BZ15" s="411"/>
      <c r="CA15" s="411"/>
      <c r="CB15" s="411"/>
      <c r="CC15" s="412"/>
      <c r="CD15" s="521" t="s">
        <v>133</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134</v>
      </c>
      <c r="M16" s="507"/>
      <c r="N16" s="507"/>
      <c r="O16" s="507"/>
      <c r="P16" s="507"/>
      <c r="Q16" s="508"/>
      <c r="R16" s="501" t="s">
        <v>135</v>
      </c>
      <c r="S16" s="502"/>
      <c r="T16" s="502"/>
      <c r="U16" s="502"/>
      <c r="V16" s="503"/>
      <c r="W16" s="519"/>
      <c r="X16" s="431"/>
      <c r="Y16" s="431"/>
      <c r="Z16" s="431"/>
      <c r="AA16" s="431"/>
      <c r="AB16" s="432"/>
      <c r="AC16" s="509">
        <v>26.4</v>
      </c>
      <c r="AD16" s="510"/>
      <c r="AE16" s="510"/>
      <c r="AF16" s="510"/>
      <c r="AG16" s="511"/>
      <c r="AH16" s="509">
        <v>26.2</v>
      </c>
      <c r="AI16" s="510"/>
      <c r="AJ16" s="510"/>
      <c r="AK16" s="510"/>
      <c r="AL16" s="512"/>
      <c r="AM16" s="484"/>
      <c r="AN16" s="389"/>
      <c r="AO16" s="389"/>
      <c r="AP16" s="389"/>
      <c r="AQ16" s="389"/>
      <c r="AR16" s="389"/>
      <c r="AS16" s="389"/>
      <c r="AT16" s="390"/>
      <c r="AU16" s="472"/>
      <c r="AV16" s="473"/>
      <c r="AW16" s="473"/>
      <c r="AX16" s="473"/>
      <c r="AY16" s="395" t="s">
        <v>136</v>
      </c>
      <c r="AZ16" s="396"/>
      <c r="BA16" s="396"/>
      <c r="BB16" s="396"/>
      <c r="BC16" s="396"/>
      <c r="BD16" s="396"/>
      <c r="BE16" s="396"/>
      <c r="BF16" s="396"/>
      <c r="BG16" s="396"/>
      <c r="BH16" s="396"/>
      <c r="BI16" s="396"/>
      <c r="BJ16" s="396"/>
      <c r="BK16" s="396"/>
      <c r="BL16" s="396"/>
      <c r="BM16" s="397"/>
      <c r="BN16" s="415">
        <v>6279730</v>
      </c>
      <c r="BO16" s="416"/>
      <c r="BP16" s="416"/>
      <c r="BQ16" s="416"/>
      <c r="BR16" s="416"/>
      <c r="BS16" s="416"/>
      <c r="BT16" s="416"/>
      <c r="BU16" s="417"/>
      <c r="BV16" s="415">
        <v>6363047</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137</v>
      </c>
      <c r="N17" s="499"/>
      <c r="O17" s="499"/>
      <c r="P17" s="499"/>
      <c r="Q17" s="500"/>
      <c r="R17" s="501" t="s">
        <v>135</v>
      </c>
      <c r="S17" s="502"/>
      <c r="T17" s="502"/>
      <c r="U17" s="502"/>
      <c r="V17" s="503"/>
      <c r="W17" s="504" t="s">
        <v>138</v>
      </c>
      <c r="X17" s="428"/>
      <c r="Y17" s="428"/>
      <c r="Z17" s="428"/>
      <c r="AA17" s="428"/>
      <c r="AB17" s="429"/>
      <c r="AC17" s="391">
        <v>4195</v>
      </c>
      <c r="AD17" s="392"/>
      <c r="AE17" s="392"/>
      <c r="AF17" s="392"/>
      <c r="AG17" s="393"/>
      <c r="AH17" s="391">
        <v>4384</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1824786</v>
      </c>
      <c r="BO17" s="416"/>
      <c r="BP17" s="416"/>
      <c r="BQ17" s="416"/>
      <c r="BR17" s="416"/>
      <c r="BS17" s="416"/>
      <c r="BT17" s="416"/>
      <c r="BU17" s="417"/>
      <c r="BV17" s="415">
        <v>1818996</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247.2</v>
      </c>
      <c r="M18" s="480"/>
      <c r="N18" s="480"/>
      <c r="O18" s="480"/>
      <c r="P18" s="480"/>
      <c r="Q18" s="480"/>
      <c r="R18" s="481"/>
      <c r="S18" s="481"/>
      <c r="T18" s="481"/>
      <c r="U18" s="481"/>
      <c r="V18" s="482"/>
      <c r="W18" s="496"/>
      <c r="X18" s="497"/>
      <c r="Y18" s="497"/>
      <c r="Z18" s="497"/>
      <c r="AA18" s="497"/>
      <c r="AB18" s="505"/>
      <c r="AC18" s="379">
        <v>61.4</v>
      </c>
      <c r="AD18" s="380"/>
      <c r="AE18" s="380"/>
      <c r="AF18" s="380"/>
      <c r="AG18" s="483"/>
      <c r="AH18" s="379">
        <v>59.1</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6539970</v>
      </c>
      <c r="BO18" s="416"/>
      <c r="BP18" s="416"/>
      <c r="BQ18" s="416"/>
      <c r="BR18" s="416"/>
      <c r="BS18" s="416"/>
      <c r="BT18" s="416"/>
      <c r="BU18" s="417"/>
      <c r="BV18" s="415">
        <v>6546955</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59</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8169083</v>
      </c>
      <c r="BO19" s="416"/>
      <c r="BP19" s="416"/>
      <c r="BQ19" s="416"/>
      <c r="BR19" s="416"/>
      <c r="BS19" s="416"/>
      <c r="BT19" s="416"/>
      <c r="BU19" s="417"/>
      <c r="BV19" s="415">
        <v>8379939</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5861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12816392</v>
      </c>
      <c r="BO23" s="416"/>
      <c r="BP23" s="416"/>
      <c r="BQ23" s="416"/>
      <c r="BR23" s="416"/>
      <c r="BS23" s="416"/>
      <c r="BT23" s="416"/>
      <c r="BU23" s="417"/>
      <c r="BV23" s="415">
        <v>12835366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7830</v>
      </c>
      <c r="R24" s="392"/>
      <c r="S24" s="392"/>
      <c r="T24" s="392"/>
      <c r="U24" s="392"/>
      <c r="V24" s="393"/>
      <c r="W24" s="457"/>
      <c r="X24" s="448"/>
      <c r="Y24" s="449"/>
      <c r="Z24" s="388" t="s">
        <v>154</v>
      </c>
      <c r="AA24" s="389"/>
      <c r="AB24" s="389"/>
      <c r="AC24" s="389"/>
      <c r="AD24" s="389"/>
      <c r="AE24" s="389"/>
      <c r="AF24" s="389"/>
      <c r="AG24" s="390"/>
      <c r="AH24" s="391">
        <v>202</v>
      </c>
      <c r="AI24" s="392"/>
      <c r="AJ24" s="392"/>
      <c r="AK24" s="392"/>
      <c r="AL24" s="393"/>
      <c r="AM24" s="391">
        <v>579942</v>
      </c>
      <c r="AN24" s="392"/>
      <c r="AO24" s="392"/>
      <c r="AP24" s="392"/>
      <c r="AQ24" s="392"/>
      <c r="AR24" s="393"/>
      <c r="AS24" s="391">
        <v>2871</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8277845</v>
      </c>
      <c r="BO24" s="416"/>
      <c r="BP24" s="416"/>
      <c r="BQ24" s="416"/>
      <c r="BR24" s="416"/>
      <c r="BS24" s="416"/>
      <c r="BT24" s="416"/>
      <c r="BU24" s="417"/>
      <c r="BV24" s="415">
        <v>8449801</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6390</v>
      </c>
      <c r="R25" s="392"/>
      <c r="S25" s="392"/>
      <c r="T25" s="392"/>
      <c r="U25" s="392"/>
      <c r="V25" s="393"/>
      <c r="W25" s="457"/>
      <c r="X25" s="448"/>
      <c r="Y25" s="449"/>
      <c r="Z25" s="388" t="s">
        <v>157</v>
      </c>
      <c r="AA25" s="389"/>
      <c r="AB25" s="389"/>
      <c r="AC25" s="389"/>
      <c r="AD25" s="389"/>
      <c r="AE25" s="389"/>
      <c r="AF25" s="389"/>
      <c r="AG25" s="390"/>
      <c r="AH25" s="391" t="s">
        <v>121</v>
      </c>
      <c r="AI25" s="392"/>
      <c r="AJ25" s="392"/>
      <c r="AK25" s="392"/>
      <c r="AL25" s="393"/>
      <c r="AM25" s="391" t="s">
        <v>121</v>
      </c>
      <c r="AN25" s="392"/>
      <c r="AO25" s="392"/>
      <c r="AP25" s="392"/>
      <c r="AQ25" s="392"/>
      <c r="AR25" s="393"/>
      <c r="AS25" s="391" t="s">
        <v>121</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99473</v>
      </c>
      <c r="BO25" s="411"/>
      <c r="BP25" s="411"/>
      <c r="BQ25" s="411"/>
      <c r="BR25" s="411"/>
      <c r="BS25" s="411"/>
      <c r="BT25" s="411"/>
      <c r="BU25" s="412"/>
      <c r="BV25" s="410" t="s">
        <v>121</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5670</v>
      </c>
      <c r="R26" s="392"/>
      <c r="S26" s="392"/>
      <c r="T26" s="392"/>
      <c r="U26" s="392"/>
      <c r="V26" s="393"/>
      <c r="W26" s="457"/>
      <c r="X26" s="448"/>
      <c r="Y26" s="449"/>
      <c r="Z26" s="388" t="s">
        <v>160</v>
      </c>
      <c r="AA26" s="470"/>
      <c r="AB26" s="470"/>
      <c r="AC26" s="470"/>
      <c r="AD26" s="470"/>
      <c r="AE26" s="470"/>
      <c r="AF26" s="470"/>
      <c r="AG26" s="471"/>
      <c r="AH26" s="391">
        <v>18</v>
      </c>
      <c r="AI26" s="392"/>
      <c r="AJ26" s="392"/>
      <c r="AK26" s="392"/>
      <c r="AL26" s="393"/>
      <c r="AM26" s="391">
        <v>54036</v>
      </c>
      <c r="AN26" s="392"/>
      <c r="AO26" s="392"/>
      <c r="AP26" s="392"/>
      <c r="AQ26" s="392"/>
      <c r="AR26" s="393"/>
      <c r="AS26" s="391">
        <v>3002</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4200</v>
      </c>
      <c r="R27" s="392"/>
      <c r="S27" s="392"/>
      <c r="T27" s="392"/>
      <c r="U27" s="392"/>
      <c r="V27" s="393"/>
      <c r="W27" s="457"/>
      <c r="X27" s="448"/>
      <c r="Y27" s="449"/>
      <c r="Z27" s="388" t="s">
        <v>163</v>
      </c>
      <c r="AA27" s="389"/>
      <c r="AB27" s="389"/>
      <c r="AC27" s="389"/>
      <c r="AD27" s="389"/>
      <c r="AE27" s="389"/>
      <c r="AF27" s="389"/>
      <c r="AG27" s="390"/>
      <c r="AH27" s="391">
        <v>1</v>
      </c>
      <c r="AI27" s="392"/>
      <c r="AJ27" s="392"/>
      <c r="AK27" s="392"/>
      <c r="AL27" s="393"/>
      <c r="AM27" s="391" t="s">
        <v>164</v>
      </c>
      <c r="AN27" s="392"/>
      <c r="AO27" s="392"/>
      <c r="AP27" s="392"/>
      <c r="AQ27" s="392"/>
      <c r="AR27" s="393"/>
      <c r="AS27" s="391" t="s">
        <v>164</v>
      </c>
      <c r="AT27" s="392"/>
      <c r="AU27" s="392"/>
      <c r="AV27" s="392"/>
      <c r="AW27" s="392"/>
      <c r="AX27" s="394"/>
      <c r="AY27" s="421" t="s">
        <v>165</v>
      </c>
      <c r="AZ27" s="422"/>
      <c r="BA27" s="422"/>
      <c r="BB27" s="422"/>
      <c r="BC27" s="422"/>
      <c r="BD27" s="422"/>
      <c r="BE27" s="422"/>
      <c r="BF27" s="422"/>
      <c r="BG27" s="422"/>
      <c r="BH27" s="422"/>
      <c r="BI27" s="422"/>
      <c r="BJ27" s="422"/>
      <c r="BK27" s="422"/>
      <c r="BL27" s="422"/>
      <c r="BM27" s="423"/>
      <c r="BN27" s="418">
        <v>210863</v>
      </c>
      <c r="BO27" s="419"/>
      <c r="BP27" s="419"/>
      <c r="BQ27" s="419"/>
      <c r="BR27" s="419"/>
      <c r="BS27" s="419"/>
      <c r="BT27" s="419"/>
      <c r="BU27" s="420"/>
      <c r="BV27" s="418">
        <v>210862</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166</v>
      </c>
      <c r="F28" s="389"/>
      <c r="G28" s="389"/>
      <c r="H28" s="389"/>
      <c r="I28" s="389"/>
      <c r="J28" s="389"/>
      <c r="K28" s="390"/>
      <c r="L28" s="391">
        <v>1</v>
      </c>
      <c r="M28" s="392"/>
      <c r="N28" s="392"/>
      <c r="O28" s="392"/>
      <c r="P28" s="393"/>
      <c r="Q28" s="391">
        <v>3600</v>
      </c>
      <c r="R28" s="392"/>
      <c r="S28" s="392"/>
      <c r="T28" s="392"/>
      <c r="U28" s="392"/>
      <c r="V28" s="393"/>
      <c r="W28" s="457"/>
      <c r="X28" s="448"/>
      <c r="Y28" s="449"/>
      <c r="Z28" s="388" t="s">
        <v>167</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168</v>
      </c>
      <c r="AZ28" s="399"/>
      <c r="BA28" s="399"/>
      <c r="BB28" s="400"/>
      <c r="BC28" s="407" t="s">
        <v>169</v>
      </c>
      <c r="BD28" s="408"/>
      <c r="BE28" s="408"/>
      <c r="BF28" s="408"/>
      <c r="BG28" s="408"/>
      <c r="BH28" s="408"/>
      <c r="BI28" s="408"/>
      <c r="BJ28" s="408"/>
      <c r="BK28" s="408"/>
      <c r="BL28" s="408"/>
      <c r="BM28" s="409"/>
      <c r="BN28" s="410">
        <v>2475235</v>
      </c>
      <c r="BO28" s="411"/>
      <c r="BP28" s="411"/>
      <c r="BQ28" s="411"/>
      <c r="BR28" s="411"/>
      <c r="BS28" s="411"/>
      <c r="BT28" s="411"/>
      <c r="BU28" s="412"/>
      <c r="BV28" s="410">
        <v>2310153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170</v>
      </c>
      <c r="F29" s="389"/>
      <c r="G29" s="389"/>
      <c r="H29" s="389"/>
      <c r="I29" s="389"/>
      <c r="J29" s="389"/>
      <c r="K29" s="390"/>
      <c r="L29" s="391">
        <v>12</v>
      </c>
      <c r="M29" s="392"/>
      <c r="N29" s="392"/>
      <c r="O29" s="392"/>
      <c r="P29" s="393"/>
      <c r="Q29" s="391">
        <v>3400</v>
      </c>
      <c r="R29" s="392"/>
      <c r="S29" s="392"/>
      <c r="T29" s="392"/>
      <c r="U29" s="392"/>
      <c r="V29" s="393"/>
      <c r="W29" s="458"/>
      <c r="X29" s="459"/>
      <c r="Y29" s="460"/>
      <c r="Z29" s="388" t="s">
        <v>171</v>
      </c>
      <c r="AA29" s="389"/>
      <c r="AB29" s="389"/>
      <c r="AC29" s="389"/>
      <c r="AD29" s="389"/>
      <c r="AE29" s="389"/>
      <c r="AF29" s="389"/>
      <c r="AG29" s="390"/>
      <c r="AH29" s="391">
        <v>203</v>
      </c>
      <c r="AI29" s="392"/>
      <c r="AJ29" s="392"/>
      <c r="AK29" s="392"/>
      <c r="AL29" s="393"/>
      <c r="AM29" s="391">
        <v>582621</v>
      </c>
      <c r="AN29" s="392"/>
      <c r="AO29" s="392"/>
      <c r="AP29" s="392"/>
      <c r="AQ29" s="392"/>
      <c r="AR29" s="393"/>
      <c r="AS29" s="391">
        <v>2870</v>
      </c>
      <c r="AT29" s="392"/>
      <c r="AU29" s="392"/>
      <c r="AV29" s="392"/>
      <c r="AW29" s="392"/>
      <c r="AX29" s="394"/>
      <c r="AY29" s="401"/>
      <c r="AZ29" s="402"/>
      <c r="BA29" s="402"/>
      <c r="BB29" s="403"/>
      <c r="BC29" s="395" t="s">
        <v>172</v>
      </c>
      <c r="BD29" s="396"/>
      <c r="BE29" s="396"/>
      <c r="BF29" s="396"/>
      <c r="BG29" s="396"/>
      <c r="BH29" s="396"/>
      <c r="BI29" s="396"/>
      <c r="BJ29" s="396"/>
      <c r="BK29" s="396"/>
      <c r="BL29" s="396"/>
      <c r="BM29" s="397"/>
      <c r="BN29" s="415">
        <v>48722</v>
      </c>
      <c r="BO29" s="416"/>
      <c r="BP29" s="416"/>
      <c r="BQ29" s="416"/>
      <c r="BR29" s="416"/>
      <c r="BS29" s="416"/>
      <c r="BT29" s="416"/>
      <c r="BU29" s="417"/>
      <c r="BV29" s="415">
        <v>66659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173</v>
      </c>
      <c r="X30" s="468"/>
      <c r="Y30" s="468"/>
      <c r="Z30" s="468"/>
      <c r="AA30" s="468"/>
      <c r="AB30" s="468"/>
      <c r="AC30" s="468"/>
      <c r="AD30" s="468"/>
      <c r="AE30" s="468"/>
      <c r="AF30" s="468"/>
      <c r="AG30" s="469"/>
      <c r="AH30" s="379">
        <v>95.7</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174</v>
      </c>
      <c r="BD30" s="383"/>
      <c r="BE30" s="383"/>
      <c r="BF30" s="383"/>
      <c r="BG30" s="383"/>
      <c r="BH30" s="383"/>
      <c r="BI30" s="383"/>
      <c r="BJ30" s="383"/>
      <c r="BK30" s="383"/>
      <c r="BL30" s="383"/>
      <c r="BM30" s="384"/>
      <c r="BN30" s="418">
        <v>2804356</v>
      </c>
      <c r="BO30" s="419"/>
      <c r="BP30" s="419"/>
      <c r="BQ30" s="419"/>
      <c r="BR30" s="419"/>
      <c r="BS30" s="419"/>
      <c r="BT30" s="419"/>
      <c r="BU30" s="420"/>
      <c r="BV30" s="418">
        <v>2619291</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181</v>
      </c>
      <c r="D33" s="378"/>
      <c r="E33" s="377" t="s">
        <v>182</v>
      </c>
      <c r="F33" s="377"/>
      <c r="G33" s="377"/>
      <c r="H33" s="377"/>
      <c r="I33" s="377"/>
      <c r="J33" s="377"/>
      <c r="K33" s="377"/>
      <c r="L33" s="377"/>
      <c r="M33" s="377"/>
      <c r="N33" s="377"/>
      <c r="O33" s="377"/>
      <c r="P33" s="377"/>
      <c r="Q33" s="377"/>
      <c r="R33" s="377"/>
      <c r="S33" s="377"/>
      <c r="T33" s="169"/>
      <c r="U33" s="378" t="s">
        <v>181</v>
      </c>
      <c r="V33" s="378"/>
      <c r="W33" s="377" t="s">
        <v>182</v>
      </c>
      <c r="X33" s="377"/>
      <c r="Y33" s="377"/>
      <c r="Z33" s="377"/>
      <c r="AA33" s="377"/>
      <c r="AB33" s="377"/>
      <c r="AC33" s="377"/>
      <c r="AD33" s="377"/>
      <c r="AE33" s="377"/>
      <c r="AF33" s="377"/>
      <c r="AG33" s="377"/>
      <c r="AH33" s="377"/>
      <c r="AI33" s="377"/>
      <c r="AJ33" s="377"/>
      <c r="AK33" s="377"/>
      <c r="AL33" s="169"/>
      <c r="AM33" s="378" t="s">
        <v>181</v>
      </c>
      <c r="AN33" s="378"/>
      <c r="AO33" s="377" t="s">
        <v>182</v>
      </c>
      <c r="AP33" s="377"/>
      <c r="AQ33" s="377"/>
      <c r="AR33" s="377"/>
      <c r="AS33" s="377"/>
      <c r="AT33" s="377"/>
      <c r="AU33" s="377"/>
      <c r="AV33" s="377"/>
      <c r="AW33" s="377"/>
      <c r="AX33" s="377"/>
      <c r="AY33" s="377"/>
      <c r="AZ33" s="377"/>
      <c r="BA33" s="377"/>
      <c r="BB33" s="377"/>
      <c r="BC33" s="377"/>
      <c r="BD33" s="170"/>
      <c r="BE33" s="377" t="s">
        <v>183</v>
      </c>
      <c r="BF33" s="377"/>
      <c r="BG33" s="377" t="s">
        <v>184</v>
      </c>
      <c r="BH33" s="377"/>
      <c r="BI33" s="377"/>
      <c r="BJ33" s="377"/>
      <c r="BK33" s="377"/>
      <c r="BL33" s="377"/>
      <c r="BM33" s="377"/>
      <c r="BN33" s="377"/>
      <c r="BO33" s="377"/>
      <c r="BP33" s="377"/>
      <c r="BQ33" s="377"/>
      <c r="BR33" s="377"/>
      <c r="BS33" s="377"/>
      <c r="BT33" s="377"/>
      <c r="BU33" s="377"/>
      <c r="BV33" s="170"/>
      <c r="BW33" s="378" t="s">
        <v>183</v>
      </c>
      <c r="BX33" s="378"/>
      <c r="BY33" s="377" t="s">
        <v>185</v>
      </c>
      <c r="BZ33" s="377"/>
      <c r="CA33" s="377"/>
      <c r="CB33" s="377"/>
      <c r="CC33" s="377"/>
      <c r="CD33" s="377"/>
      <c r="CE33" s="377"/>
      <c r="CF33" s="377"/>
      <c r="CG33" s="377"/>
      <c r="CH33" s="377"/>
      <c r="CI33" s="377"/>
      <c r="CJ33" s="377"/>
      <c r="CK33" s="377"/>
      <c r="CL33" s="377"/>
      <c r="CM33" s="377"/>
      <c r="CN33" s="169"/>
      <c r="CO33" s="378" t="s">
        <v>181</v>
      </c>
      <c r="CP33" s="378"/>
      <c r="CQ33" s="377" t="s">
        <v>186</v>
      </c>
      <c r="CR33" s="377"/>
      <c r="CS33" s="377"/>
      <c r="CT33" s="377"/>
      <c r="CU33" s="377"/>
      <c r="CV33" s="377"/>
      <c r="CW33" s="377"/>
      <c r="CX33" s="377"/>
      <c r="CY33" s="377"/>
      <c r="CZ33" s="377"/>
      <c r="DA33" s="377"/>
      <c r="DB33" s="377"/>
      <c r="DC33" s="377"/>
      <c r="DD33" s="377"/>
      <c r="DE33" s="377"/>
      <c r="DF33" s="169"/>
      <c r="DG33" s="377" t="s">
        <v>187</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珠洲市国民健康保険特別会計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珠洲市病院事業会計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珠洲市下水道事業特別会計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奥能登クリーン組合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（財）鉢ヶ崎リゾート振興協会</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珠洲市介護保険特別会計（保険勘定・サービス勘定）</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珠洲市水道事業会計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奥能登広域圏事務組合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珠洲鉢ヶ崎ホテル株式会社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珠洲市後期高齢者医療特別会計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石川県後期高齢者医療広域連合（一般会計）</v>
      </c>
      <c r="BZ36" s="374"/>
      <c r="CA36" s="374"/>
      <c r="CB36" s="374"/>
      <c r="CC36" s="374"/>
      <c r="CD36" s="374"/>
      <c r="CE36" s="374"/>
      <c r="CF36" s="374"/>
      <c r="CG36" s="374"/>
      <c r="CH36" s="374"/>
      <c r="CI36" s="374"/>
      <c r="CJ36" s="374"/>
      <c r="CK36" s="374"/>
      <c r="CL36" s="374"/>
      <c r="CM36" s="374"/>
      <c r="CN36" s="167"/>
      <c r="CO36" s="375">
        <f t="shared" si="3"/>
        <v>18</v>
      </c>
      <c r="CP36" s="375"/>
      <c r="CQ36" s="374" t="str">
        <f>IF('各会計、関係団体の財政状況及び健全化判断比率'!BS9="","",'各会計、関係団体の財政状況及び健全化判断比率'!BS9)</f>
        <v>珠洲土地開発公社</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珠洲市賃貸住宅事業特別会計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石川県後期高齢者医療広域連合（後期高齢者医療特別会計）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石川県市町村消防団員等公務災害補償等組合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石川県市町村消防賞じゅつ金組合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のと鉄道運営助成基金事務組合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196</v>
      </c>
      <c r="DI1" s="734"/>
      <c r="DJ1" s="734"/>
      <c r="DK1" s="734"/>
      <c r="DL1" s="734"/>
      <c r="DM1" s="734"/>
      <c r="DN1" s="735"/>
      <c r="DP1" s="733" t="s">
        <v>197</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199</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200</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201</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202</v>
      </c>
      <c r="S4" s="681"/>
      <c r="T4" s="681"/>
      <c r="U4" s="681"/>
      <c r="V4" s="681"/>
      <c r="W4" s="681"/>
      <c r="X4" s="681"/>
      <c r="Y4" s="682"/>
      <c r="Z4" s="680" t="s">
        <v>203</v>
      </c>
      <c r="AA4" s="681"/>
      <c r="AB4" s="681"/>
      <c r="AC4" s="682"/>
      <c r="AD4" s="680" t="s">
        <v>204</v>
      </c>
      <c r="AE4" s="681"/>
      <c r="AF4" s="681"/>
      <c r="AG4" s="681"/>
      <c r="AH4" s="681"/>
      <c r="AI4" s="681"/>
      <c r="AJ4" s="681"/>
      <c r="AK4" s="682"/>
      <c r="AL4" s="680" t="s">
        <v>203</v>
      </c>
      <c r="AM4" s="681"/>
      <c r="AN4" s="681"/>
      <c r="AO4" s="682"/>
      <c r="AP4" s="736" t="s">
        <v>205</v>
      </c>
      <c r="AQ4" s="736"/>
      <c r="AR4" s="736"/>
      <c r="AS4" s="736"/>
      <c r="AT4" s="736"/>
      <c r="AU4" s="736"/>
      <c r="AV4" s="736"/>
      <c r="AW4" s="736"/>
      <c r="AX4" s="736"/>
      <c r="AY4" s="736"/>
      <c r="AZ4" s="736"/>
      <c r="BA4" s="736"/>
      <c r="BB4" s="736"/>
      <c r="BC4" s="736"/>
      <c r="BD4" s="736"/>
      <c r="BE4" s="736"/>
      <c r="BF4" s="736"/>
      <c r="BG4" s="736" t="s">
        <v>206</v>
      </c>
      <c r="BH4" s="736"/>
      <c r="BI4" s="736"/>
      <c r="BJ4" s="736"/>
      <c r="BK4" s="736"/>
      <c r="BL4" s="736"/>
      <c r="BM4" s="736"/>
      <c r="BN4" s="736"/>
      <c r="BO4" s="736" t="s">
        <v>203</v>
      </c>
      <c r="BP4" s="736"/>
      <c r="BQ4" s="736"/>
      <c r="BR4" s="736"/>
      <c r="BS4" s="736" t="s">
        <v>207</v>
      </c>
      <c r="BT4" s="736"/>
      <c r="BU4" s="736"/>
      <c r="BV4" s="736"/>
      <c r="BW4" s="736"/>
      <c r="BX4" s="736"/>
      <c r="BY4" s="736"/>
      <c r="BZ4" s="736"/>
      <c r="CA4" s="736"/>
      <c r="CB4" s="736"/>
      <c r="CD4" s="725" t="s">
        <v>208</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209</v>
      </c>
      <c r="C5" s="708"/>
      <c r="D5" s="708"/>
      <c r="E5" s="708"/>
      <c r="F5" s="708"/>
      <c r="G5" s="708"/>
      <c r="H5" s="708"/>
      <c r="I5" s="708"/>
      <c r="J5" s="708"/>
      <c r="K5" s="708"/>
      <c r="L5" s="708"/>
      <c r="M5" s="708"/>
      <c r="N5" s="708"/>
      <c r="O5" s="708"/>
      <c r="P5" s="708"/>
      <c r="Q5" s="709"/>
      <c r="R5" s="670">
        <v>1592204</v>
      </c>
      <c r="S5" s="671"/>
      <c r="T5" s="671"/>
      <c r="U5" s="671"/>
      <c r="V5" s="671"/>
      <c r="W5" s="671"/>
      <c r="X5" s="671"/>
      <c r="Y5" s="718"/>
      <c r="Z5" s="731">
        <v>13.4</v>
      </c>
      <c r="AA5" s="731"/>
      <c r="AB5" s="731"/>
      <c r="AC5" s="731"/>
      <c r="AD5" s="732">
        <v>1512697</v>
      </c>
      <c r="AE5" s="732"/>
      <c r="AF5" s="732"/>
      <c r="AG5" s="732"/>
      <c r="AH5" s="732"/>
      <c r="AI5" s="732"/>
      <c r="AJ5" s="732"/>
      <c r="AK5" s="732"/>
      <c r="AL5" s="719">
        <v>22.3</v>
      </c>
      <c r="AM5" s="688"/>
      <c r="AN5" s="688"/>
      <c r="AO5" s="720"/>
      <c r="AP5" s="707" t="s">
        <v>210</v>
      </c>
      <c r="AQ5" s="708"/>
      <c r="AR5" s="708"/>
      <c r="AS5" s="708"/>
      <c r="AT5" s="708"/>
      <c r="AU5" s="708"/>
      <c r="AV5" s="708"/>
      <c r="AW5" s="708"/>
      <c r="AX5" s="708"/>
      <c r="AY5" s="708"/>
      <c r="AZ5" s="708"/>
      <c r="BA5" s="708"/>
      <c r="BB5" s="708"/>
      <c r="BC5" s="708"/>
      <c r="BD5" s="708"/>
      <c r="BE5" s="708"/>
      <c r="BF5" s="709"/>
      <c r="BG5" s="620">
        <v>1503414</v>
      </c>
      <c r="BH5" s="621"/>
      <c r="BI5" s="621"/>
      <c r="BJ5" s="621"/>
      <c r="BK5" s="621"/>
      <c r="BL5" s="621"/>
      <c r="BM5" s="621"/>
      <c r="BN5" s="622"/>
      <c r="BO5" s="673">
        <v>94.4</v>
      </c>
      <c r="BP5" s="673"/>
      <c r="BQ5" s="673"/>
      <c r="BR5" s="673"/>
      <c r="BS5" s="674">
        <v>114789</v>
      </c>
      <c r="BT5" s="674"/>
      <c r="BU5" s="674"/>
      <c r="BV5" s="674"/>
      <c r="BW5" s="674"/>
      <c r="BX5" s="674"/>
      <c r="BY5" s="674"/>
      <c r="BZ5" s="674"/>
      <c r="CA5" s="674"/>
      <c r="CB5" s="710"/>
      <c r="CD5" s="725" t="s">
        <v>205</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203</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113884</v>
      </c>
      <c r="S6" s="621"/>
      <c r="T6" s="621"/>
      <c r="U6" s="621"/>
      <c r="V6" s="621"/>
      <c r="W6" s="621"/>
      <c r="X6" s="621"/>
      <c r="Y6" s="622"/>
      <c r="Z6" s="673">
        <v>1</v>
      </c>
      <c r="AA6" s="673"/>
      <c r="AB6" s="673"/>
      <c r="AC6" s="673"/>
      <c r="AD6" s="674">
        <v>113884</v>
      </c>
      <c r="AE6" s="674"/>
      <c r="AF6" s="674"/>
      <c r="AG6" s="674"/>
      <c r="AH6" s="674"/>
      <c r="AI6" s="674"/>
      <c r="AJ6" s="674"/>
      <c r="AK6" s="674"/>
      <c r="AL6" s="643">
        <v>1.7</v>
      </c>
      <c r="AM6" s="675"/>
      <c r="AN6" s="675"/>
      <c r="AO6" s="676"/>
      <c r="AP6" s="617" t="s">
        <v>215</v>
      </c>
      <c r="AQ6" s="618"/>
      <c r="AR6" s="618"/>
      <c r="AS6" s="618"/>
      <c r="AT6" s="618"/>
      <c r="AU6" s="618"/>
      <c r="AV6" s="618"/>
      <c r="AW6" s="618"/>
      <c r="AX6" s="618"/>
      <c r="AY6" s="618"/>
      <c r="AZ6" s="618"/>
      <c r="BA6" s="618"/>
      <c r="BB6" s="618"/>
      <c r="BC6" s="618"/>
      <c r="BD6" s="618"/>
      <c r="BE6" s="618"/>
      <c r="BF6" s="619"/>
      <c r="BG6" s="620">
        <v>1503414</v>
      </c>
      <c r="BH6" s="621"/>
      <c r="BI6" s="621"/>
      <c r="BJ6" s="621"/>
      <c r="BK6" s="621"/>
      <c r="BL6" s="621"/>
      <c r="BM6" s="621"/>
      <c r="BN6" s="622"/>
      <c r="BO6" s="673">
        <v>94.4</v>
      </c>
      <c r="BP6" s="673"/>
      <c r="BQ6" s="673"/>
      <c r="BR6" s="673"/>
      <c r="BS6" s="674">
        <v>114789</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142984</v>
      </c>
      <c r="CS6" s="621"/>
      <c r="CT6" s="621"/>
      <c r="CU6" s="621"/>
      <c r="CV6" s="621"/>
      <c r="CW6" s="621"/>
      <c r="CX6" s="621"/>
      <c r="CY6" s="622"/>
      <c r="CZ6" s="673">
        <v>1.2</v>
      </c>
      <c r="DA6" s="673"/>
      <c r="DB6" s="673"/>
      <c r="DC6" s="673"/>
      <c r="DD6" s="626" t="s">
        <v>217</v>
      </c>
      <c r="DE6" s="621"/>
      <c r="DF6" s="621"/>
      <c r="DG6" s="621"/>
      <c r="DH6" s="621"/>
      <c r="DI6" s="621"/>
      <c r="DJ6" s="621"/>
      <c r="DK6" s="621"/>
      <c r="DL6" s="621"/>
      <c r="DM6" s="621"/>
      <c r="DN6" s="621"/>
      <c r="DO6" s="621"/>
      <c r="DP6" s="622"/>
      <c r="DQ6" s="626">
        <v>142984</v>
      </c>
      <c r="DR6" s="621"/>
      <c r="DS6" s="621"/>
      <c r="DT6" s="621"/>
      <c r="DU6" s="621"/>
      <c r="DV6" s="621"/>
      <c r="DW6" s="621"/>
      <c r="DX6" s="621"/>
      <c r="DY6" s="621"/>
      <c r="DZ6" s="621"/>
      <c r="EA6" s="621"/>
      <c r="EB6" s="621"/>
      <c r="EC6" s="656"/>
    </row>
    <row r="7" spans="2:143" ht="11.25" customHeight="1" x14ac:dyDescent="0.15">
      <c r="B7" s="617" t="s">
        <v>218</v>
      </c>
      <c r="C7" s="618"/>
      <c r="D7" s="618"/>
      <c r="E7" s="618"/>
      <c r="F7" s="618"/>
      <c r="G7" s="618"/>
      <c r="H7" s="618"/>
      <c r="I7" s="618"/>
      <c r="J7" s="618"/>
      <c r="K7" s="618"/>
      <c r="L7" s="618"/>
      <c r="M7" s="618"/>
      <c r="N7" s="618"/>
      <c r="O7" s="618"/>
      <c r="P7" s="618"/>
      <c r="Q7" s="619"/>
      <c r="R7" s="620">
        <v>1310</v>
      </c>
      <c r="S7" s="621"/>
      <c r="T7" s="621"/>
      <c r="U7" s="621"/>
      <c r="V7" s="621"/>
      <c r="W7" s="621"/>
      <c r="X7" s="621"/>
      <c r="Y7" s="622"/>
      <c r="Z7" s="673">
        <v>0</v>
      </c>
      <c r="AA7" s="673"/>
      <c r="AB7" s="673"/>
      <c r="AC7" s="673"/>
      <c r="AD7" s="674">
        <v>1310</v>
      </c>
      <c r="AE7" s="674"/>
      <c r="AF7" s="674"/>
      <c r="AG7" s="674"/>
      <c r="AH7" s="674"/>
      <c r="AI7" s="674"/>
      <c r="AJ7" s="674"/>
      <c r="AK7" s="674"/>
      <c r="AL7" s="643">
        <v>0</v>
      </c>
      <c r="AM7" s="675"/>
      <c r="AN7" s="675"/>
      <c r="AO7" s="676"/>
      <c r="AP7" s="617" t="s">
        <v>219</v>
      </c>
      <c r="AQ7" s="618"/>
      <c r="AR7" s="618"/>
      <c r="AS7" s="618"/>
      <c r="AT7" s="618"/>
      <c r="AU7" s="618"/>
      <c r="AV7" s="618"/>
      <c r="AW7" s="618"/>
      <c r="AX7" s="618"/>
      <c r="AY7" s="618"/>
      <c r="AZ7" s="618"/>
      <c r="BA7" s="618"/>
      <c r="BB7" s="618"/>
      <c r="BC7" s="618"/>
      <c r="BD7" s="618"/>
      <c r="BE7" s="618"/>
      <c r="BF7" s="619"/>
      <c r="BG7" s="620">
        <v>606375</v>
      </c>
      <c r="BH7" s="621"/>
      <c r="BI7" s="621"/>
      <c r="BJ7" s="621"/>
      <c r="BK7" s="621"/>
      <c r="BL7" s="621"/>
      <c r="BM7" s="621"/>
      <c r="BN7" s="622"/>
      <c r="BO7" s="673">
        <v>38.1</v>
      </c>
      <c r="BP7" s="673"/>
      <c r="BQ7" s="673"/>
      <c r="BR7" s="673"/>
      <c r="BS7" s="674">
        <v>22073</v>
      </c>
      <c r="BT7" s="674"/>
      <c r="BU7" s="674"/>
      <c r="BV7" s="674"/>
      <c r="BW7" s="674"/>
      <c r="BX7" s="674"/>
      <c r="BY7" s="674"/>
      <c r="BZ7" s="674"/>
      <c r="CA7" s="674"/>
      <c r="CB7" s="710"/>
      <c r="CD7" s="657" t="s">
        <v>220</v>
      </c>
      <c r="CE7" s="654"/>
      <c r="CF7" s="654"/>
      <c r="CG7" s="654"/>
      <c r="CH7" s="654"/>
      <c r="CI7" s="654"/>
      <c r="CJ7" s="654"/>
      <c r="CK7" s="654"/>
      <c r="CL7" s="654"/>
      <c r="CM7" s="654"/>
      <c r="CN7" s="654"/>
      <c r="CO7" s="654"/>
      <c r="CP7" s="654"/>
      <c r="CQ7" s="655"/>
      <c r="CR7" s="620">
        <v>1327441</v>
      </c>
      <c r="CS7" s="621"/>
      <c r="CT7" s="621"/>
      <c r="CU7" s="621"/>
      <c r="CV7" s="621"/>
      <c r="CW7" s="621"/>
      <c r="CX7" s="621"/>
      <c r="CY7" s="622"/>
      <c r="CZ7" s="673">
        <v>11.4</v>
      </c>
      <c r="DA7" s="673"/>
      <c r="DB7" s="673"/>
      <c r="DC7" s="673"/>
      <c r="DD7" s="626">
        <v>178375</v>
      </c>
      <c r="DE7" s="621"/>
      <c r="DF7" s="621"/>
      <c r="DG7" s="621"/>
      <c r="DH7" s="621"/>
      <c r="DI7" s="621"/>
      <c r="DJ7" s="621"/>
      <c r="DK7" s="621"/>
      <c r="DL7" s="621"/>
      <c r="DM7" s="621"/>
      <c r="DN7" s="621"/>
      <c r="DO7" s="621"/>
      <c r="DP7" s="622"/>
      <c r="DQ7" s="626">
        <v>896576</v>
      </c>
      <c r="DR7" s="621"/>
      <c r="DS7" s="621"/>
      <c r="DT7" s="621"/>
      <c r="DU7" s="621"/>
      <c r="DV7" s="621"/>
      <c r="DW7" s="621"/>
      <c r="DX7" s="621"/>
      <c r="DY7" s="621"/>
      <c r="DZ7" s="621"/>
      <c r="EA7" s="621"/>
      <c r="EB7" s="621"/>
      <c r="EC7" s="656"/>
    </row>
    <row r="8" spans="2:143" ht="11.25" customHeight="1" x14ac:dyDescent="0.15">
      <c r="B8" s="617" t="s">
        <v>221</v>
      </c>
      <c r="C8" s="618"/>
      <c r="D8" s="618"/>
      <c r="E8" s="618"/>
      <c r="F8" s="618"/>
      <c r="G8" s="618"/>
      <c r="H8" s="618"/>
      <c r="I8" s="618"/>
      <c r="J8" s="618"/>
      <c r="K8" s="618"/>
      <c r="L8" s="618"/>
      <c r="M8" s="618"/>
      <c r="N8" s="618"/>
      <c r="O8" s="618"/>
      <c r="P8" s="618"/>
      <c r="Q8" s="619"/>
      <c r="R8" s="620">
        <v>4207</v>
      </c>
      <c r="S8" s="621"/>
      <c r="T8" s="621"/>
      <c r="U8" s="621"/>
      <c r="V8" s="621"/>
      <c r="W8" s="621"/>
      <c r="X8" s="621"/>
      <c r="Y8" s="622"/>
      <c r="Z8" s="673">
        <v>0</v>
      </c>
      <c r="AA8" s="673"/>
      <c r="AB8" s="673"/>
      <c r="AC8" s="673"/>
      <c r="AD8" s="674">
        <v>4207</v>
      </c>
      <c r="AE8" s="674"/>
      <c r="AF8" s="674"/>
      <c r="AG8" s="674"/>
      <c r="AH8" s="674"/>
      <c r="AI8" s="674"/>
      <c r="AJ8" s="674"/>
      <c r="AK8" s="674"/>
      <c r="AL8" s="643">
        <v>0.1</v>
      </c>
      <c r="AM8" s="675"/>
      <c r="AN8" s="675"/>
      <c r="AO8" s="676"/>
      <c r="AP8" s="617" t="s">
        <v>222</v>
      </c>
      <c r="AQ8" s="618"/>
      <c r="AR8" s="618"/>
      <c r="AS8" s="618"/>
      <c r="AT8" s="618"/>
      <c r="AU8" s="618"/>
      <c r="AV8" s="618"/>
      <c r="AW8" s="618"/>
      <c r="AX8" s="618"/>
      <c r="AY8" s="618"/>
      <c r="AZ8" s="618"/>
      <c r="BA8" s="618"/>
      <c r="BB8" s="618"/>
      <c r="BC8" s="618"/>
      <c r="BD8" s="618"/>
      <c r="BE8" s="618"/>
      <c r="BF8" s="619"/>
      <c r="BG8" s="620">
        <v>24191</v>
      </c>
      <c r="BH8" s="621"/>
      <c r="BI8" s="621"/>
      <c r="BJ8" s="621"/>
      <c r="BK8" s="621"/>
      <c r="BL8" s="621"/>
      <c r="BM8" s="621"/>
      <c r="BN8" s="622"/>
      <c r="BO8" s="673">
        <v>1.5</v>
      </c>
      <c r="BP8" s="673"/>
      <c r="BQ8" s="673"/>
      <c r="BR8" s="673"/>
      <c r="BS8" s="626" t="s">
        <v>112</v>
      </c>
      <c r="BT8" s="621"/>
      <c r="BU8" s="621"/>
      <c r="BV8" s="621"/>
      <c r="BW8" s="621"/>
      <c r="BX8" s="621"/>
      <c r="BY8" s="621"/>
      <c r="BZ8" s="621"/>
      <c r="CA8" s="621"/>
      <c r="CB8" s="656"/>
      <c r="CD8" s="657" t="s">
        <v>223</v>
      </c>
      <c r="CE8" s="654"/>
      <c r="CF8" s="654"/>
      <c r="CG8" s="654"/>
      <c r="CH8" s="654"/>
      <c r="CI8" s="654"/>
      <c r="CJ8" s="654"/>
      <c r="CK8" s="654"/>
      <c r="CL8" s="654"/>
      <c r="CM8" s="654"/>
      <c r="CN8" s="654"/>
      <c r="CO8" s="654"/>
      <c r="CP8" s="654"/>
      <c r="CQ8" s="655"/>
      <c r="CR8" s="620">
        <v>2623545</v>
      </c>
      <c r="CS8" s="621"/>
      <c r="CT8" s="621"/>
      <c r="CU8" s="621"/>
      <c r="CV8" s="621"/>
      <c r="CW8" s="621"/>
      <c r="CX8" s="621"/>
      <c r="CY8" s="622"/>
      <c r="CZ8" s="673">
        <v>22.5</v>
      </c>
      <c r="DA8" s="673"/>
      <c r="DB8" s="673"/>
      <c r="DC8" s="673"/>
      <c r="DD8" s="626">
        <v>332537</v>
      </c>
      <c r="DE8" s="621"/>
      <c r="DF8" s="621"/>
      <c r="DG8" s="621"/>
      <c r="DH8" s="621"/>
      <c r="DI8" s="621"/>
      <c r="DJ8" s="621"/>
      <c r="DK8" s="621"/>
      <c r="DL8" s="621"/>
      <c r="DM8" s="621"/>
      <c r="DN8" s="621"/>
      <c r="DO8" s="621"/>
      <c r="DP8" s="622"/>
      <c r="DQ8" s="626">
        <v>1440278</v>
      </c>
      <c r="DR8" s="621"/>
      <c r="DS8" s="621"/>
      <c r="DT8" s="621"/>
      <c r="DU8" s="621"/>
      <c r="DV8" s="621"/>
      <c r="DW8" s="621"/>
      <c r="DX8" s="621"/>
      <c r="DY8" s="621"/>
      <c r="DZ8" s="621"/>
      <c r="EA8" s="621"/>
      <c r="EB8" s="621"/>
      <c r="EC8" s="656"/>
    </row>
    <row r="9" spans="2:143" ht="11.25" customHeight="1" x14ac:dyDescent="0.15">
      <c r="B9" s="617" t="s">
        <v>224</v>
      </c>
      <c r="C9" s="618"/>
      <c r="D9" s="618"/>
      <c r="E9" s="618"/>
      <c r="F9" s="618"/>
      <c r="G9" s="618"/>
      <c r="H9" s="618"/>
      <c r="I9" s="618"/>
      <c r="J9" s="618"/>
      <c r="K9" s="618"/>
      <c r="L9" s="618"/>
      <c r="M9" s="618"/>
      <c r="N9" s="618"/>
      <c r="O9" s="618"/>
      <c r="P9" s="618"/>
      <c r="Q9" s="619"/>
      <c r="R9" s="620">
        <v>2600</v>
      </c>
      <c r="S9" s="621"/>
      <c r="T9" s="621"/>
      <c r="U9" s="621"/>
      <c r="V9" s="621"/>
      <c r="W9" s="621"/>
      <c r="X9" s="621"/>
      <c r="Y9" s="622"/>
      <c r="Z9" s="673">
        <v>0</v>
      </c>
      <c r="AA9" s="673"/>
      <c r="AB9" s="673"/>
      <c r="AC9" s="673"/>
      <c r="AD9" s="674">
        <v>2600</v>
      </c>
      <c r="AE9" s="674"/>
      <c r="AF9" s="674"/>
      <c r="AG9" s="674"/>
      <c r="AH9" s="674"/>
      <c r="AI9" s="674"/>
      <c r="AJ9" s="674"/>
      <c r="AK9" s="674"/>
      <c r="AL9" s="643">
        <v>0</v>
      </c>
      <c r="AM9" s="675"/>
      <c r="AN9" s="675"/>
      <c r="AO9" s="676"/>
      <c r="AP9" s="617" t="s">
        <v>225</v>
      </c>
      <c r="AQ9" s="618"/>
      <c r="AR9" s="618"/>
      <c r="AS9" s="618"/>
      <c r="AT9" s="618"/>
      <c r="AU9" s="618"/>
      <c r="AV9" s="618"/>
      <c r="AW9" s="618"/>
      <c r="AX9" s="618"/>
      <c r="AY9" s="618"/>
      <c r="AZ9" s="618"/>
      <c r="BA9" s="618"/>
      <c r="BB9" s="618"/>
      <c r="BC9" s="618"/>
      <c r="BD9" s="618"/>
      <c r="BE9" s="618"/>
      <c r="BF9" s="619"/>
      <c r="BG9" s="620">
        <v>463934</v>
      </c>
      <c r="BH9" s="621"/>
      <c r="BI9" s="621"/>
      <c r="BJ9" s="621"/>
      <c r="BK9" s="621"/>
      <c r="BL9" s="621"/>
      <c r="BM9" s="621"/>
      <c r="BN9" s="622"/>
      <c r="BO9" s="673">
        <v>29.1</v>
      </c>
      <c r="BP9" s="673"/>
      <c r="BQ9" s="673"/>
      <c r="BR9" s="673"/>
      <c r="BS9" s="626" t="s">
        <v>112</v>
      </c>
      <c r="BT9" s="621"/>
      <c r="BU9" s="621"/>
      <c r="BV9" s="621"/>
      <c r="BW9" s="621"/>
      <c r="BX9" s="621"/>
      <c r="BY9" s="621"/>
      <c r="BZ9" s="621"/>
      <c r="CA9" s="621"/>
      <c r="CB9" s="656"/>
      <c r="CD9" s="657" t="s">
        <v>226</v>
      </c>
      <c r="CE9" s="654"/>
      <c r="CF9" s="654"/>
      <c r="CG9" s="654"/>
      <c r="CH9" s="654"/>
      <c r="CI9" s="654"/>
      <c r="CJ9" s="654"/>
      <c r="CK9" s="654"/>
      <c r="CL9" s="654"/>
      <c r="CM9" s="654"/>
      <c r="CN9" s="654"/>
      <c r="CO9" s="654"/>
      <c r="CP9" s="654"/>
      <c r="CQ9" s="655"/>
      <c r="CR9" s="620">
        <v>1454916</v>
      </c>
      <c r="CS9" s="621"/>
      <c r="CT9" s="621"/>
      <c r="CU9" s="621"/>
      <c r="CV9" s="621"/>
      <c r="CW9" s="621"/>
      <c r="CX9" s="621"/>
      <c r="CY9" s="622"/>
      <c r="CZ9" s="673">
        <v>12.5</v>
      </c>
      <c r="DA9" s="673"/>
      <c r="DB9" s="673"/>
      <c r="DC9" s="673"/>
      <c r="DD9" s="626">
        <v>20649</v>
      </c>
      <c r="DE9" s="621"/>
      <c r="DF9" s="621"/>
      <c r="DG9" s="621"/>
      <c r="DH9" s="621"/>
      <c r="DI9" s="621"/>
      <c r="DJ9" s="621"/>
      <c r="DK9" s="621"/>
      <c r="DL9" s="621"/>
      <c r="DM9" s="621"/>
      <c r="DN9" s="621"/>
      <c r="DO9" s="621"/>
      <c r="DP9" s="622"/>
      <c r="DQ9" s="626">
        <v>1364524</v>
      </c>
      <c r="DR9" s="621"/>
      <c r="DS9" s="621"/>
      <c r="DT9" s="621"/>
      <c r="DU9" s="621"/>
      <c r="DV9" s="621"/>
      <c r="DW9" s="621"/>
      <c r="DX9" s="621"/>
      <c r="DY9" s="621"/>
      <c r="DZ9" s="621"/>
      <c r="EA9" s="621"/>
      <c r="EB9" s="621"/>
      <c r="EC9" s="656"/>
    </row>
    <row r="10" spans="2:143" ht="11.25" customHeight="1" x14ac:dyDescent="0.15">
      <c r="B10" s="617" t="s">
        <v>227</v>
      </c>
      <c r="C10" s="618"/>
      <c r="D10" s="618"/>
      <c r="E10" s="618"/>
      <c r="F10" s="618"/>
      <c r="G10" s="618"/>
      <c r="H10" s="618"/>
      <c r="I10" s="618"/>
      <c r="J10" s="618"/>
      <c r="K10" s="618"/>
      <c r="L10" s="618"/>
      <c r="M10" s="618"/>
      <c r="N10" s="618"/>
      <c r="O10" s="618"/>
      <c r="P10" s="618"/>
      <c r="Q10" s="619"/>
      <c r="R10" s="620">
        <v>270856</v>
      </c>
      <c r="S10" s="621"/>
      <c r="T10" s="621"/>
      <c r="U10" s="621"/>
      <c r="V10" s="621"/>
      <c r="W10" s="621"/>
      <c r="X10" s="621"/>
      <c r="Y10" s="622"/>
      <c r="Z10" s="673">
        <v>2.2999999999999998</v>
      </c>
      <c r="AA10" s="673"/>
      <c r="AB10" s="673"/>
      <c r="AC10" s="673"/>
      <c r="AD10" s="674">
        <v>270856</v>
      </c>
      <c r="AE10" s="674"/>
      <c r="AF10" s="674"/>
      <c r="AG10" s="674"/>
      <c r="AH10" s="674"/>
      <c r="AI10" s="674"/>
      <c r="AJ10" s="674"/>
      <c r="AK10" s="674"/>
      <c r="AL10" s="643">
        <v>4</v>
      </c>
      <c r="AM10" s="675"/>
      <c r="AN10" s="675"/>
      <c r="AO10" s="676"/>
      <c r="AP10" s="617" t="s">
        <v>228</v>
      </c>
      <c r="AQ10" s="618"/>
      <c r="AR10" s="618"/>
      <c r="AS10" s="618"/>
      <c r="AT10" s="618"/>
      <c r="AU10" s="618"/>
      <c r="AV10" s="618"/>
      <c r="AW10" s="618"/>
      <c r="AX10" s="618"/>
      <c r="AY10" s="618"/>
      <c r="AZ10" s="618"/>
      <c r="BA10" s="618"/>
      <c r="BB10" s="618"/>
      <c r="BC10" s="618"/>
      <c r="BD10" s="618"/>
      <c r="BE10" s="618"/>
      <c r="BF10" s="619"/>
      <c r="BG10" s="620">
        <v>39141</v>
      </c>
      <c r="BH10" s="621"/>
      <c r="BI10" s="621"/>
      <c r="BJ10" s="621"/>
      <c r="BK10" s="621"/>
      <c r="BL10" s="621"/>
      <c r="BM10" s="621"/>
      <c r="BN10" s="622"/>
      <c r="BO10" s="673">
        <v>2.5</v>
      </c>
      <c r="BP10" s="673"/>
      <c r="BQ10" s="673"/>
      <c r="BR10" s="673"/>
      <c r="BS10" s="626">
        <v>6499</v>
      </c>
      <c r="BT10" s="621"/>
      <c r="BU10" s="621"/>
      <c r="BV10" s="621"/>
      <c r="BW10" s="621"/>
      <c r="BX10" s="621"/>
      <c r="BY10" s="621"/>
      <c r="BZ10" s="621"/>
      <c r="CA10" s="621"/>
      <c r="CB10" s="656"/>
      <c r="CD10" s="657" t="s">
        <v>229</v>
      </c>
      <c r="CE10" s="654"/>
      <c r="CF10" s="654"/>
      <c r="CG10" s="654"/>
      <c r="CH10" s="654"/>
      <c r="CI10" s="654"/>
      <c r="CJ10" s="654"/>
      <c r="CK10" s="654"/>
      <c r="CL10" s="654"/>
      <c r="CM10" s="654"/>
      <c r="CN10" s="654"/>
      <c r="CO10" s="654"/>
      <c r="CP10" s="654"/>
      <c r="CQ10" s="655"/>
      <c r="CR10" s="620">
        <v>9974</v>
      </c>
      <c r="CS10" s="621"/>
      <c r="CT10" s="621"/>
      <c r="CU10" s="621"/>
      <c r="CV10" s="621"/>
      <c r="CW10" s="621"/>
      <c r="CX10" s="621"/>
      <c r="CY10" s="622"/>
      <c r="CZ10" s="673">
        <v>0.1</v>
      </c>
      <c r="DA10" s="673"/>
      <c r="DB10" s="673"/>
      <c r="DC10" s="673"/>
      <c r="DD10" s="626" t="s">
        <v>112</v>
      </c>
      <c r="DE10" s="621"/>
      <c r="DF10" s="621"/>
      <c r="DG10" s="621"/>
      <c r="DH10" s="621"/>
      <c r="DI10" s="621"/>
      <c r="DJ10" s="621"/>
      <c r="DK10" s="621"/>
      <c r="DL10" s="621"/>
      <c r="DM10" s="621"/>
      <c r="DN10" s="621"/>
      <c r="DO10" s="621"/>
      <c r="DP10" s="622"/>
      <c r="DQ10" s="626">
        <v>9974</v>
      </c>
      <c r="DR10" s="621"/>
      <c r="DS10" s="621"/>
      <c r="DT10" s="621"/>
      <c r="DU10" s="621"/>
      <c r="DV10" s="621"/>
      <c r="DW10" s="621"/>
      <c r="DX10" s="621"/>
      <c r="DY10" s="621"/>
      <c r="DZ10" s="621"/>
      <c r="EA10" s="621"/>
      <c r="EB10" s="621"/>
      <c r="EC10" s="656"/>
    </row>
    <row r="11" spans="2:143" ht="11.25" customHeight="1" x14ac:dyDescent="0.15">
      <c r="B11" s="617" t="s">
        <v>230</v>
      </c>
      <c r="C11" s="618"/>
      <c r="D11" s="618"/>
      <c r="E11" s="618"/>
      <c r="F11" s="618"/>
      <c r="G11" s="618"/>
      <c r="H11" s="618"/>
      <c r="I11" s="618"/>
      <c r="J11" s="618"/>
      <c r="K11" s="618"/>
      <c r="L11" s="618"/>
      <c r="M11" s="618"/>
      <c r="N11" s="618"/>
      <c r="O11" s="618"/>
      <c r="P11" s="618"/>
      <c r="Q11" s="619"/>
      <c r="R11" s="620" t="s">
        <v>112</v>
      </c>
      <c r="S11" s="621"/>
      <c r="T11" s="621"/>
      <c r="U11" s="621"/>
      <c r="V11" s="621"/>
      <c r="W11" s="621"/>
      <c r="X11" s="621"/>
      <c r="Y11" s="622"/>
      <c r="Z11" s="673" t="s">
        <v>112</v>
      </c>
      <c r="AA11" s="673"/>
      <c r="AB11" s="673"/>
      <c r="AC11" s="673"/>
      <c r="AD11" s="674" t="s">
        <v>112</v>
      </c>
      <c r="AE11" s="674"/>
      <c r="AF11" s="674"/>
      <c r="AG11" s="674"/>
      <c r="AH11" s="674"/>
      <c r="AI11" s="674"/>
      <c r="AJ11" s="674"/>
      <c r="AK11" s="674"/>
      <c r="AL11" s="643" t="s">
        <v>112</v>
      </c>
      <c r="AM11" s="675"/>
      <c r="AN11" s="675"/>
      <c r="AO11" s="676"/>
      <c r="AP11" s="617" t="s">
        <v>231</v>
      </c>
      <c r="AQ11" s="618"/>
      <c r="AR11" s="618"/>
      <c r="AS11" s="618"/>
      <c r="AT11" s="618"/>
      <c r="AU11" s="618"/>
      <c r="AV11" s="618"/>
      <c r="AW11" s="618"/>
      <c r="AX11" s="618"/>
      <c r="AY11" s="618"/>
      <c r="AZ11" s="618"/>
      <c r="BA11" s="618"/>
      <c r="BB11" s="618"/>
      <c r="BC11" s="618"/>
      <c r="BD11" s="618"/>
      <c r="BE11" s="618"/>
      <c r="BF11" s="619"/>
      <c r="BG11" s="620">
        <v>79109</v>
      </c>
      <c r="BH11" s="621"/>
      <c r="BI11" s="621"/>
      <c r="BJ11" s="621"/>
      <c r="BK11" s="621"/>
      <c r="BL11" s="621"/>
      <c r="BM11" s="621"/>
      <c r="BN11" s="622"/>
      <c r="BO11" s="673">
        <v>5</v>
      </c>
      <c r="BP11" s="673"/>
      <c r="BQ11" s="673"/>
      <c r="BR11" s="673"/>
      <c r="BS11" s="626">
        <v>15574</v>
      </c>
      <c r="BT11" s="621"/>
      <c r="BU11" s="621"/>
      <c r="BV11" s="621"/>
      <c r="BW11" s="621"/>
      <c r="BX11" s="621"/>
      <c r="BY11" s="621"/>
      <c r="BZ11" s="621"/>
      <c r="CA11" s="621"/>
      <c r="CB11" s="656"/>
      <c r="CD11" s="657" t="s">
        <v>232</v>
      </c>
      <c r="CE11" s="654"/>
      <c r="CF11" s="654"/>
      <c r="CG11" s="654"/>
      <c r="CH11" s="654"/>
      <c r="CI11" s="654"/>
      <c r="CJ11" s="654"/>
      <c r="CK11" s="654"/>
      <c r="CL11" s="654"/>
      <c r="CM11" s="654"/>
      <c r="CN11" s="654"/>
      <c r="CO11" s="654"/>
      <c r="CP11" s="654"/>
      <c r="CQ11" s="655"/>
      <c r="CR11" s="620">
        <v>562437</v>
      </c>
      <c r="CS11" s="621"/>
      <c r="CT11" s="621"/>
      <c r="CU11" s="621"/>
      <c r="CV11" s="621"/>
      <c r="CW11" s="621"/>
      <c r="CX11" s="621"/>
      <c r="CY11" s="622"/>
      <c r="CZ11" s="673">
        <v>4.8</v>
      </c>
      <c r="DA11" s="673"/>
      <c r="DB11" s="673"/>
      <c r="DC11" s="673"/>
      <c r="DD11" s="626">
        <v>291078</v>
      </c>
      <c r="DE11" s="621"/>
      <c r="DF11" s="621"/>
      <c r="DG11" s="621"/>
      <c r="DH11" s="621"/>
      <c r="DI11" s="621"/>
      <c r="DJ11" s="621"/>
      <c r="DK11" s="621"/>
      <c r="DL11" s="621"/>
      <c r="DM11" s="621"/>
      <c r="DN11" s="621"/>
      <c r="DO11" s="621"/>
      <c r="DP11" s="622"/>
      <c r="DQ11" s="626">
        <v>255335</v>
      </c>
      <c r="DR11" s="621"/>
      <c r="DS11" s="621"/>
      <c r="DT11" s="621"/>
      <c r="DU11" s="621"/>
      <c r="DV11" s="621"/>
      <c r="DW11" s="621"/>
      <c r="DX11" s="621"/>
      <c r="DY11" s="621"/>
      <c r="DZ11" s="621"/>
      <c r="EA11" s="621"/>
      <c r="EB11" s="621"/>
      <c r="EC11" s="656"/>
    </row>
    <row r="12" spans="2:143" ht="11.25" customHeight="1" x14ac:dyDescent="0.15">
      <c r="B12" s="617" t="s">
        <v>233</v>
      </c>
      <c r="C12" s="618"/>
      <c r="D12" s="618"/>
      <c r="E12" s="618"/>
      <c r="F12" s="618"/>
      <c r="G12" s="618"/>
      <c r="H12" s="618"/>
      <c r="I12" s="618"/>
      <c r="J12" s="618"/>
      <c r="K12" s="618"/>
      <c r="L12" s="618"/>
      <c r="M12" s="618"/>
      <c r="N12" s="618"/>
      <c r="O12" s="618"/>
      <c r="P12" s="618"/>
      <c r="Q12" s="619"/>
      <c r="R12" s="620" t="s">
        <v>112</v>
      </c>
      <c r="S12" s="621"/>
      <c r="T12" s="621"/>
      <c r="U12" s="621"/>
      <c r="V12" s="621"/>
      <c r="W12" s="621"/>
      <c r="X12" s="621"/>
      <c r="Y12" s="622"/>
      <c r="Z12" s="673" t="s">
        <v>112</v>
      </c>
      <c r="AA12" s="673"/>
      <c r="AB12" s="673"/>
      <c r="AC12" s="673"/>
      <c r="AD12" s="674" t="s">
        <v>112</v>
      </c>
      <c r="AE12" s="674"/>
      <c r="AF12" s="674"/>
      <c r="AG12" s="674"/>
      <c r="AH12" s="674"/>
      <c r="AI12" s="674"/>
      <c r="AJ12" s="674"/>
      <c r="AK12" s="674"/>
      <c r="AL12" s="643" t="s">
        <v>112</v>
      </c>
      <c r="AM12" s="675"/>
      <c r="AN12" s="675"/>
      <c r="AO12" s="676"/>
      <c r="AP12" s="617" t="s">
        <v>234</v>
      </c>
      <c r="AQ12" s="618"/>
      <c r="AR12" s="618"/>
      <c r="AS12" s="618"/>
      <c r="AT12" s="618"/>
      <c r="AU12" s="618"/>
      <c r="AV12" s="618"/>
      <c r="AW12" s="618"/>
      <c r="AX12" s="618"/>
      <c r="AY12" s="618"/>
      <c r="AZ12" s="618"/>
      <c r="BA12" s="618"/>
      <c r="BB12" s="618"/>
      <c r="BC12" s="618"/>
      <c r="BD12" s="618"/>
      <c r="BE12" s="618"/>
      <c r="BF12" s="619"/>
      <c r="BG12" s="620">
        <v>750390</v>
      </c>
      <c r="BH12" s="621"/>
      <c r="BI12" s="621"/>
      <c r="BJ12" s="621"/>
      <c r="BK12" s="621"/>
      <c r="BL12" s="621"/>
      <c r="BM12" s="621"/>
      <c r="BN12" s="622"/>
      <c r="BO12" s="673">
        <v>47.1</v>
      </c>
      <c r="BP12" s="673"/>
      <c r="BQ12" s="673"/>
      <c r="BR12" s="673"/>
      <c r="BS12" s="626">
        <v>92716</v>
      </c>
      <c r="BT12" s="621"/>
      <c r="BU12" s="621"/>
      <c r="BV12" s="621"/>
      <c r="BW12" s="621"/>
      <c r="BX12" s="621"/>
      <c r="BY12" s="621"/>
      <c r="BZ12" s="621"/>
      <c r="CA12" s="621"/>
      <c r="CB12" s="656"/>
      <c r="CD12" s="657" t="s">
        <v>235</v>
      </c>
      <c r="CE12" s="654"/>
      <c r="CF12" s="654"/>
      <c r="CG12" s="654"/>
      <c r="CH12" s="654"/>
      <c r="CI12" s="654"/>
      <c r="CJ12" s="654"/>
      <c r="CK12" s="654"/>
      <c r="CL12" s="654"/>
      <c r="CM12" s="654"/>
      <c r="CN12" s="654"/>
      <c r="CO12" s="654"/>
      <c r="CP12" s="654"/>
      <c r="CQ12" s="655"/>
      <c r="CR12" s="620">
        <v>548957</v>
      </c>
      <c r="CS12" s="621"/>
      <c r="CT12" s="621"/>
      <c r="CU12" s="621"/>
      <c r="CV12" s="621"/>
      <c r="CW12" s="621"/>
      <c r="CX12" s="621"/>
      <c r="CY12" s="622"/>
      <c r="CZ12" s="673">
        <v>4.7</v>
      </c>
      <c r="DA12" s="673"/>
      <c r="DB12" s="673"/>
      <c r="DC12" s="673"/>
      <c r="DD12" s="626">
        <v>79366</v>
      </c>
      <c r="DE12" s="621"/>
      <c r="DF12" s="621"/>
      <c r="DG12" s="621"/>
      <c r="DH12" s="621"/>
      <c r="DI12" s="621"/>
      <c r="DJ12" s="621"/>
      <c r="DK12" s="621"/>
      <c r="DL12" s="621"/>
      <c r="DM12" s="621"/>
      <c r="DN12" s="621"/>
      <c r="DO12" s="621"/>
      <c r="DP12" s="622"/>
      <c r="DQ12" s="626">
        <v>206009</v>
      </c>
      <c r="DR12" s="621"/>
      <c r="DS12" s="621"/>
      <c r="DT12" s="621"/>
      <c r="DU12" s="621"/>
      <c r="DV12" s="621"/>
      <c r="DW12" s="621"/>
      <c r="DX12" s="621"/>
      <c r="DY12" s="621"/>
      <c r="DZ12" s="621"/>
      <c r="EA12" s="621"/>
      <c r="EB12" s="621"/>
      <c r="EC12" s="656"/>
    </row>
    <row r="13" spans="2:143" ht="11.25" customHeight="1" x14ac:dyDescent="0.15">
      <c r="B13" s="617" t="s">
        <v>236</v>
      </c>
      <c r="C13" s="618"/>
      <c r="D13" s="618"/>
      <c r="E13" s="618"/>
      <c r="F13" s="618"/>
      <c r="G13" s="618"/>
      <c r="H13" s="618"/>
      <c r="I13" s="618"/>
      <c r="J13" s="618"/>
      <c r="K13" s="618"/>
      <c r="L13" s="618"/>
      <c r="M13" s="618"/>
      <c r="N13" s="618"/>
      <c r="O13" s="618"/>
      <c r="P13" s="618"/>
      <c r="Q13" s="619"/>
      <c r="R13" s="620">
        <v>26816</v>
      </c>
      <c r="S13" s="621"/>
      <c r="T13" s="621"/>
      <c r="U13" s="621"/>
      <c r="V13" s="621"/>
      <c r="W13" s="621"/>
      <c r="X13" s="621"/>
      <c r="Y13" s="622"/>
      <c r="Z13" s="673">
        <v>0.2</v>
      </c>
      <c r="AA13" s="673"/>
      <c r="AB13" s="673"/>
      <c r="AC13" s="673"/>
      <c r="AD13" s="674">
        <v>26816</v>
      </c>
      <c r="AE13" s="674"/>
      <c r="AF13" s="674"/>
      <c r="AG13" s="674"/>
      <c r="AH13" s="674"/>
      <c r="AI13" s="674"/>
      <c r="AJ13" s="674"/>
      <c r="AK13" s="674"/>
      <c r="AL13" s="643">
        <v>0.4</v>
      </c>
      <c r="AM13" s="675"/>
      <c r="AN13" s="675"/>
      <c r="AO13" s="676"/>
      <c r="AP13" s="617" t="s">
        <v>237</v>
      </c>
      <c r="AQ13" s="618"/>
      <c r="AR13" s="618"/>
      <c r="AS13" s="618"/>
      <c r="AT13" s="618"/>
      <c r="AU13" s="618"/>
      <c r="AV13" s="618"/>
      <c r="AW13" s="618"/>
      <c r="AX13" s="618"/>
      <c r="AY13" s="618"/>
      <c r="AZ13" s="618"/>
      <c r="BA13" s="618"/>
      <c r="BB13" s="618"/>
      <c r="BC13" s="618"/>
      <c r="BD13" s="618"/>
      <c r="BE13" s="618"/>
      <c r="BF13" s="619"/>
      <c r="BG13" s="620">
        <v>748292</v>
      </c>
      <c r="BH13" s="621"/>
      <c r="BI13" s="621"/>
      <c r="BJ13" s="621"/>
      <c r="BK13" s="621"/>
      <c r="BL13" s="621"/>
      <c r="BM13" s="621"/>
      <c r="BN13" s="622"/>
      <c r="BO13" s="673">
        <v>47</v>
      </c>
      <c r="BP13" s="673"/>
      <c r="BQ13" s="673"/>
      <c r="BR13" s="673"/>
      <c r="BS13" s="626">
        <v>92716</v>
      </c>
      <c r="BT13" s="621"/>
      <c r="BU13" s="621"/>
      <c r="BV13" s="621"/>
      <c r="BW13" s="621"/>
      <c r="BX13" s="621"/>
      <c r="BY13" s="621"/>
      <c r="BZ13" s="621"/>
      <c r="CA13" s="621"/>
      <c r="CB13" s="656"/>
      <c r="CD13" s="657" t="s">
        <v>238</v>
      </c>
      <c r="CE13" s="654"/>
      <c r="CF13" s="654"/>
      <c r="CG13" s="654"/>
      <c r="CH13" s="654"/>
      <c r="CI13" s="654"/>
      <c r="CJ13" s="654"/>
      <c r="CK13" s="654"/>
      <c r="CL13" s="654"/>
      <c r="CM13" s="654"/>
      <c r="CN13" s="654"/>
      <c r="CO13" s="654"/>
      <c r="CP13" s="654"/>
      <c r="CQ13" s="655"/>
      <c r="CR13" s="620">
        <v>1395285</v>
      </c>
      <c r="CS13" s="621"/>
      <c r="CT13" s="621"/>
      <c r="CU13" s="621"/>
      <c r="CV13" s="621"/>
      <c r="CW13" s="621"/>
      <c r="CX13" s="621"/>
      <c r="CY13" s="622"/>
      <c r="CZ13" s="673">
        <v>12</v>
      </c>
      <c r="DA13" s="673"/>
      <c r="DB13" s="673"/>
      <c r="DC13" s="673"/>
      <c r="DD13" s="626">
        <v>665729</v>
      </c>
      <c r="DE13" s="621"/>
      <c r="DF13" s="621"/>
      <c r="DG13" s="621"/>
      <c r="DH13" s="621"/>
      <c r="DI13" s="621"/>
      <c r="DJ13" s="621"/>
      <c r="DK13" s="621"/>
      <c r="DL13" s="621"/>
      <c r="DM13" s="621"/>
      <c r="DN13" s="621"/>
      <c r="DO13" s="621"/>
      <c r="DP13" s="622"/>
      <c r="DQ13" s="626">
        <v>895409</v>
      </c>
      <c r="DR13" s="621"/>
      <c r="DS13" s="621"/>
      <c r="DT13" s="621"/>
      <c r="DU13" s="621"/>
      <c r="DV13" s="621"/>
      <c r="DW13" s="621"/>
      <c r="DX13" s="621"/>
      <c r="DY13" s="621"/>
      <c r="DZ13" s="621"/>
      <c r="EA13" s="621"/>
      <c r="EB13" s="621"/>
      <c r="EC13" s="656"/>
    </row>
    <row r="14" spans="2:143" ht="11.25" customHeight="1" x14ac:dyDescent="0.15">
      <c r="B14" s="617" t="s">
        <v>239</v>
      </c>
      <c r="C14" s="618"/>
      <c r="D14" s="618"/>
      <c r="E14" s="618"/>
      <c r="F14" s="618"/>
      <c r="G14" s="618"/>
      <c r="H14" s="618"/>
      <c r="I14" s="618"/>
      <c r="J14" s="618"/>
      <c r="K14" s="618"/>
      <c r="L14" s="618"/>
      <c r="M14" s="618"/>
      <c r="N14" s="618"/>
      <c r="O14" s="618"/>
      <c r="P14" s="618"/>
      <c r="Q14" s="619"/>
      <c r="R14" s="620" t="s">
        <v>112</v>
      </c>
      <c r="S14" s="621"/>
      <c r="T14" s="621"/>
      <c r="U14" s="621"/>
      <c r="V14" s="621"/>
      <c r="W14" s="621"/>
      <c r="X14" s="621"/>
      <c r="Y14" s="622"/>
      <c r="Z14" s="673" t="s">
        <v>112</v>
      </c>
      <c r="AA14" s="673"/>
      <c r="AB14" s="673"/>
      <c r="AC14" s="673"/>
      <c r="AD14" s="674" t="s">
        <v>112</v>
      </c>
      <c r="AE14" s="674"/>
      <c r="AF14" s="674"/>
      <c r="AG14" s="674"/>
      <c r="AH14" s="674"/>
      <c r="AI14" s="674"/>
      <c r="AJ14" s="674"/>
      <c r="AK14" s="674"/>
      <c r="AL14" s="643" t="s">
        <v>112</v>
      </c>
      <c r="AM14" s="675"/>
      <c r="AN14" s="675"/>
      <c r="AO14" s="676"/>
      <c r="AP14" s="617" t="s">
        <v>240</v>
      </c>
      <c r="AQ14" s="618"/>
      <c r="AR14" s="618"/>
      <c r="AS14" s="618"/>
      <c r="AT14" s="618"/>
      <c r="AU14" s="618"/>
      <c r="AV14" s="618"/>
      <c r="AW14" s="618"/>
      <c r="AX14" s="618"/>
      <c r="AY14" s="618"/>
      <c r="AZ14" s="618"/>
      <c r="BA14" s="618"/>
      <c r="BB14" s="618"/>
      <c r="BC14" s="618"/>
      <c r="BD14" s="618"/>
      <c r="BE14" s="618"/>
      <c r="BF14" s="619"/>
      <c r="BG14" s="620">
        <v>44575</v>
      </c>
      <c r="BH14" s="621"/>
      <c r="BI14" s="621"/>
      <c r="BJ14" s="621"/>
      <c r="BK14" s="621"/>
      <c r="BL14" s="621"/>
      <c r="BM14" s="621"/>
      <c r="BN14" s="622"/>
      <c r="BO14" s="673">
        <v>2.8</v>
      </c>
      <c r="BP14" s="673"/>
      <c r="BQ14" s="673"/>
      <c r="BR14" s="673"/>
      <c r="BS14" s="626" t="s">
        <v>112</v>
      </c>
      <c r="BT14" s="621"/>
      <c r="BU14" s="621"/>
      <c r="BV14" s="621"/>
      <c r="BW14" s="621"/>
      <c r="BX14" s="621"/>
      <c r="BY14" s="621"/>
      <c r="BZ14" s="621"/>
      <c r="CA14" s="621"/>
      <c r="CB14" s="656"/>
      <c r="CD14" s="657" t="s">
        <v>241</v>
      </c>
      <c r="CE14" s="654"/>
      <c r="CF14" s="654"/>
      <c r="CG14" s="654"/>
      <c r="CH14" s="654"/>
      <c r="CI14" s="654"/>
      <c r="CJ14" s="654"/>
      <c r="CK14" s="654"/>
      <c r="CL14" s="654"/>
      <c r="CM14" s="654"/>
      <c r="CN14" s="654"/>
      <c r="CO14" s="654"/>
      <c r="CP14" s="654"/>
      <c r="CQ14" s="655"/>
      <c r="CR14" s="620">
        <v>498576</v>
      </c>
      <c r="CS14" s="621"/>
      <c r="CT14" s="621"/>
      <c r="CU14" s="621"/>
      <c r="CV14" s="621"/>
      <c r="CW14" s="621"/>
      <c r="CX14" s="621"/>
      <c r="CY14" s="622"/>
      <c r="CZ14" s="673">
        <v>4.3</v>
      </c>
      <c r="DA14" s="673"/>
      <c r="DB14" s="673"/>
      <c r="DC14" s="673"/>
      <c r="DD14" s="626">
        <v>71386</v>
      </c>
      <c r="DE14" s="621"/>
      <c r="DF14" s="621"/>
      <c r="DG14" s="621"/>
      <c r="DH14" s="621"/>
      <c r="DI14" s="621"/>
      <c r="DJ14" s="621"/>
      <c r="DK14" s="621"/>
      <c r="DL14" s="621"/>
      <c r="DM14" s="621"/>
      <c r="DN14" s="621"/>
      <c r="DO14" s="621"/>
      <c r="DP14" s="622"/>
      <c r="DQ14" s="626">
        <v>436401</v>
      </c>
      <c r="DR14" s="621"/>
      <c r="DS14" s="621"/>
      <c r="DT14" s="621"/>
      <c r="DU14" s="621"/>
      <c r="DV14" s="621"/>
      <c r="DW14" s="621"/>
      <c r="DX14" s="621"/>
      <c r="DY14" s="621"/>
      <c r="DZ14" s="621"/>
      <c r="EA14" s="621"/>
      <c r="EB14" s="621"/>
      <c r="EC14" s="656"/>
    </row>
    <row r="15" spans="2:143" ht="11.25" customHeight="1" x14ac:dyDescent="0.15">
      <c r="B15" s="617" t="s">
        <v>242</v>
      </c>
      <c r="C15" s="618"/>
      <c r="D15" s="618"/>
      <c r="E15" s="618"/>
      <c r="F15" s="618"/>
      <c r="G15" s="618"/>
      <c r="H15" s="618"/>
      <c r="I15" s="618"/>
      <c r="J15" s="618"/>
      <c r="K15" s="618"/>
      <c r="L15" s="618"/>
      <c r="M15" s="618"/>
      <c r="N15" s="618"/>
      <c r="O15" s="618"/>
      <c r="P15" s="618"/>
      <c r="Q15" s="619"/>
      <c r="R15" s="620">
        <v>2040</v>
      </c>
      <c r="S15" s="621"/>
      <c r="T15" s="621"/>
      <c r="U15" s="621"/>
      <c r="V15" s="621"/>
      <c r="W15" s="621"/>
      <c r="X15" s="621"/>
      <c r="Y15" s="622"/>
      <c r="Z15" s="673">
        <v>0</v>
      </c>
      <c r="AA15" s="673"/>
      <c r="AB15" s="673"/>
      <c r="AC15" s="673"/>
      <c r="AD15" s="674">
        <v>2040</v>
      </c>
      <c r="AE15" s="674"/>
      <c r="AF15" s="674"/>
      <c r="AG15" s="674"/>
      <c r="AH15" s="674"/>
      <c r="AI15" s="674"/>
      <c r="AJ15" s="674"/>
      <c r="AK15" s="674"/>
      <c r="AL15" s="643">
        <v>0</v>
      </c>
      <c r="AM15" s="675"/>
      <c r="AN15" s="675"/>
      <c r="AO15" s="676"/>
      <c r="AP15" s="617" t="s">
        <v>243</v>
      </c>
      <c r="AQ15" s="618"/>
      <c r="AR15" s="618"/>
      <c r="AS15" s="618"/>
      <c r="AT15" s="618"/>
      <c r="AU15" s="618"/>
      <c r="AV15" s="618"/>
      <c r="AW15" s="618"/>
      <c r="AX15" s="618"/>
      <c r="AY15" s="618"/>
      <c r="AZ15" s="618"/>
      <c r="BA15" s="618"/>
      <c r="BB15" s="618"/>
      <c r="BC15" s="618"/>
      <c r="BD15" s="618"/>
      <c r="BE15" s="618"/>
      <c r="BF15" s="619"/>
      <c r="BG15" s="620">
        <v>102074</v>
      </c>
      <c r="BH15" s="621"/>
      <c r="BI15" s="621"/>
      <c r="BJ15" s="621"/>
      <c r="BK15" s="621"/>
      <c r="BL15" s="621"/>
      <c r="BM15" s="621"/>
      <c r="BN15" s="622"/>
      <c r="BO15" s="673">
        <v>6.4</v>
      </c>
      <c r="BP15" s="673"/>
      <c r="BQ15" s="673"/>
      <c r="BR15" s="673"/>
      <c r="BS15" s="626" t="s">
        <v>112</v>
      </c>
      <c r="BT15" s="621"/>
      <c r="BU15" s="621"/>
      <c r="BV15" s="621"/>
      <c r="BW15" s="621"/>
      <c r="BX15" s="621"/>
      <c r="BY15" s="621"/>
      <c r="BZ15" s="621"/>
      <c r="CA15" s="621"/>
      <c r="CB15" s="656"/>
      <c r="CD15" s="657" t="s">
        <v>244</v>
      </c>
      <c r="CE15" s="654"/>
      <c r="CF15" s="654"/>
      <c r="CG15" s="654"/>
      <c r="CH15" s="654"/>
      <c r="CI15" s="654"/>
      <c r="CJ15" s="654"/>
      <c r="CK15" s="654"/>
      <c r="CL15" s="654"/>
      <c r="CM15" s="654"/>
      <c r="CN15" s="654"/>
      <c r="CO15" s="654"/>
      <c r="CP15" s="654"/>
      <c r="CQ15" s="655"/>
      <c r="CR15" s="620">
        <v>1504270</v>
      </c>
      <c r="CS15" s="621"/>
      <c r="CT15" s="621"/>
      <c r="CU15" s="621"/>
      <c r="CV15" s="621"/>
      <c r="CW15" s="621"/>
      <c r="CX15" s="621"/>
      <c r="CY15" s="622"/>
      <c r="CZ15" s="673">
        <v>12.9</v>
      </c>
      <c r="DA15" s="673"/>
      <c r="DB15" s="673"/>
      <c r="DC15" s="673"/>
      <c r="DD15" s="626">
        <v>303676</v>
      </c>
      <c r="DE15" s="621"/>
      <c r="DF15" s="621"/>
      <c r="DG15" s="621"/>
      <c r="DH15" s="621"/>
      <c r="DI15" s="621"/>
      <c r="DJ15" s="621"/>
      <c r="DK15" s="621"/>
      <c r="DL15" s="621"/>
      <c r="DM15" s="621"/>
      <c r="DN15" s="621"/>
      <c r="DO15" s="621"/>
      <c r="DP15" s="622"/>
      <c r="DQ15" s="626">
        <v>938846</v>
      </c>
      <c r="DR15" s="621"/>
      <c r="DS15" s="621"/>
      <c r="DT15" s="621"/>
      <c r="DU15" s="621"/>
      <c r="DV15" s="621"/>
      <c r="DW15" s="621"/>
      <c r="DX15" s="621"/>
      <c r="DY15" s="621"/>
      <c r="DZ15" s="621"/>
      <c r="EA15" s="621"/>
      <c r="EB15" s="621"/>
      <c r="EC15" s="656"/>
    </row>
    <row r="16" spans="2:143" ht="11.25" customHeight="1" x14ac:dyDescent="0.15">
      <c r="B16" s="617" t="s">
        <v>245</v>
      </c>
      <c r="C16" s="618"/>
      <c r="D16" s="618"/>
      <c r="E16" s="618"/>
      <c r="F16" s="618"/>
      <c r="G16" s="618"/>
      <c r="H16" s="618"/>
      <c r="I16" s="618"/>
      <c r="J16" s="618"/>
      <c r="K16" s="618"/>
      <c r="L16" s="618"/>
      <c r="M16" s="618"/>
      <c r="N16" s="618"/>
      <c r="O16" s="618"/>
      <c r="P16" s="618"/>
      <c r="Q16" s="619"/>
      <c r="R16" s="620">
        <v>5575060</v>
      </c>
      <c r="S16" s="621"/>
      <c r="T16" s="621"/>
      <c r="U16" s="621"/>
      <c r="V16" s="621"/>
      <c r="W16" s="621"/>
      <c r="X16" s="621"/>
      <c r="Y16" s="622"/>
      <c r="Z16" s="673">
        <v>47.1</v>
      </c>
      <c r="AA16" s="673"/>
      <c r="AB16" s="673"/>
      <c r="AC16" s="673"/>
      <c r="AD16" s="674">
        <v>4812108</v>
      </c>
      <c r="AE16" s="674"/>
      <c r="AF16" s="674"/>
      <c r="AG16" s="674"/>
      <c r="AH16" s="674"/>
      <c r="AI16" s="674"/>
      <c r="AJ16" s="674"/>
      <c r="AK16" s="674"/>
      <c r="AL16" s="643">
        <v>70.900000000000006</v>
      </c>
      <c r="AM16" s="675"/>
      <c r="AN16" s="675"/>
      <c r="AO16" s="676"/>
      <c r="AP16" s="617" t="s">
        <v>246</v>
      </c>
      <c r="AQ16" s="618"/>
      <c r="AR16" s="618"/>
      <c r="AS16" s="618"/>
      <c r="AT16" s="618"/>
      <c r="AU16" s="618"/>
      <c r="AV16" s="618"/>
      <c r="AW16" s="618"/>
      <c r="AX16" s="618"/>
      <c r="AY16" s="618"/>
      <c r="AZ16" s="618"/>
      <c r="BA16" s="618"/>
      <c r="BB16" s="618"/>
      <c r="BC16" s="618"/>
      <c r="BD16" s="618"/>
      <c r="BE16" s="618"/>
      <c r="BF16" s="619"/>
      <c r="BG16" s="620" t="s">
        <v>112</v>
      </c>
      <c r="BH16" s="621"/>
      <c r="BI16" s="621"/>
      <c r="BJ16" s="621"/>
      <c r="BK16" s="621"/>
      <c r="BL16" s="621"/>
      <c r="BM16" s="621"/>
      <c r="BN16" s="622"/>
      <c r="BO16" s="673" t="s">
        <v>112</v>
      </c>
      <c r="BP16" s="673"/>
      <c r="BQ16" s="673"/>
      <c r="BR16" s="673"/>
      <c r="BS16" s="626" t="s">
        <v>112</v>
      </c>
      <c r="BT16" s="621"/>
      <c r="BU16" s="621"/>
      <c r="BV16" s="621"/>
      <c r="BW16" s="621"/>
      <c r="BX16" s="621"/>
      <c r="BY16" s="621"/>
      <c r="BZ16" s="621"/>
      <c r="CA16" s="621"/>
      <c r="CB16" s="656"/>
      <c r="CD16" s="657" t="s">
        <v>247</v>
      </c>
      <c r="CE16" s="654"/>
      <c r="CF16" s="654"/>
      <c r="CG16" s="654"/>
      <c r="CH16" s="654"/>
      <c r="CI16" s="654"/>
      <c r="CJ16" s="654"/>
      <c r="CK16" s="654"/>
      <c r="CL16" s="654"/>
      <c r="CM16" s="654"/>
      <c r="CN16" s="654"/>
      <c r="CO16" s="654"/>
      <c r="CP16" s="654"/>
      <c r="CQ16" s="655"/>
      <c r="CR16" s="620">
        <v>7958</v>
      </c>
      <c r="CS16" s="621"/>
      <c r="CT16" s="621"/>
      <c r="CU16" s="621"/>
      <c r="CV16" s="621"/>
      <c r="CW16" s="621"/>
      <c r="CX16" s="621"/>
      <c r="CY16" s="622"/>
      <c r="CZ16" s="673">
        <v>0.1</v>
      </c>
      <c r="DA16" s="673"/>
      <c r="DB16" s="673"/>
      <c r="DC16" s="673"/>
      <c r="DD16" s="626" t="s">
        <v>112</v>
      </c>
      <c r="DE16" s="621"/>
      <c r="DF16" s="621"/>
      <c r="DG16" s="621"/>
      <c r="DH16" s="621"/>
      <c r="DI16" s="621"/>
      <c r="DJ16" s="621"/>
      <c r="DK16" s="621"/>
      <c r="DL16" s="621"/>
      <c r="DM16" s="621"/>
      <c r="DN16" s="621"/>
      <c r="DO16" s="621"/>
      <c r="DP16" s="622"/>
      <c r="DQ16" s="626">
        <v>7958</v>
      </c>
      <c r="DR16" s="621"/>
      <c r="DS16" s="621"/>
      <c r="DT16" s="621"/>
      <c r="DU16" s="621"/>
      <c r="DV16" s="621"/>
      <c r="DW16" s="621"/>
      <c r="DX16" s="621"/>
      <c r="DY16" s="621"/>
      <c r="DZ16" s="621"/>
      <c r="EA16" s="621"/>
      <c r="EB16" s="621"/>
      <c r="EC16" s="656"/>
    </row>
    <row r="17" spans="2:133" ht="11.25" customHeight="1" x14ac:dyDescent="0.15">
      <c r="B17" s="617" t="s">
        <v>248</v>
      </c>
      <c r="C17" s="618"/>
      <c r="D17" s="618"/>
      <c r="E17" s="618"/>
      <c r="F17" s="618"/>
      <c r="G17" s="618"/>
      <c r="H17" s="618"/>
      <c r="I17" s="618"/>
      <c r="J17" s="618"/>
      <c r="K17" s="618"/>
      <c r="L17" s="618"/>
      <c r="M17" s="618"/>
      <c r="N17" s="618"/>
      <c r="O17" s="618"/>
      <c r="P17" s="618"/>
      <c r="Q17" s="619"/>
      <c r="R17" s="620">
        <v>4812108</v>
      </c>
      <c r="S17" s="621"/>
      <c r="T17" s="621"/>
      <c r="U17" s="621"/>
      <c r="V17" s="621"/>
      <c r="W17" s="621"/>
      <c r="X17" s="621"/>
      <c r="Y17" s="622"/>
      <c r="Z17" s="673">
        <v>40.6</v>
      </c>
      <c r="AA17" s="673"/>
      <c r="AB17" s="673"/>
      <c r="AC17" s="673"/>
      <c r="AD17" s="674">
        <v>4812108</v>
      </c>
      <c r="AE17" s="674"/>
      <c r="AF17" s="674"/>
      <c r="AG17" s="674"/>
      <c r="AH17" s="674"/>
      <c r="AI17" s="674"/>
      <c r="AJ17" s="674"/>
      <c r="AK17" s="674"/>
      <c r="AL17" s="643">
        <v>70.900000000000006</v>
      </c>
      <c r="AM17" s="675"/>
      <c r="AN17" s="675"/>
      <c r="AO17" s="676"/>
      <c r="AP17" s="617" t="s">
        <v>249</v>
      </c>
      <c r="AQ17" s="618"/>
      <c r="AR17" s="618"/>
      <c r="AS17" s="618"/>
      <c r="AT17" s="618"/>
      <c r="AU17" s="618"/>
      <c r="AV17" s="618"/>
      <c r="AW17" s="618"/>
      <c r="AX17" s="618"/>
      <c r="AY17" s="618"/>
      <c r="AZ17" s="618"/>
      <c r="BA17" s="618"/>
      <c r="BB17" s="618"/>
      <c r="BC17" s="618"/>
      <c r="BD17" s="618"/>
      <c r="BE17" s="618"/>
      <c r="BF17" s="619"/>
      <c r="BG17" s="620" t="s">
        <v>112</v>
      </c>
      <c r="BH17" s="621"/>
      <c r="BI17" s="621"/>
      <c r="BJ17" s="621"/>
      <c r="BK17" s="621"/>
      <c r="BL17" s="621"/>
      <c r="BM17" s="621"/>
      <c r="BN17" s="622"/>
      <c r="BO17" s="673" t="s">
        <v>112</v>
      </c>
      <c r="BP17" s="673"/>
      <c r="BQ17" s="673"/>
      <c r="BR17" s="673"/>
      <c r="BS17" s="626" t="s">
        <v>112</v>
      </c>
      <c r="BT17" s="621"/>
      <c r="BU17" s="621"/>
      <c r="BV17" s="621"/>
      <c r="BW17" s="621"/>
      <c r="BX17" s="621"/>
      <c r="BY17" s="621"/>
      <c r="BZ17" s="621"/>
      <c r="CA17" s="621"/>
      <c r="CB17" s="656"/>
      <c r="CD17" s="657" t="s">
        <v>250</v>
      </c>
      <c r="CE17" s="654"/>
      <c r="CF17" s="654"/>
      <c r="CG17" s="654"/>
      <c r="CH17" s="654"/>
      <c r="CI17" s="654"/>
      <c r="CJ17" s="654"/>
      <c r="CK17" s="654"/>
      <c r="CL17" s="654"/>
      <c r="CM17" s="654"/>
      <c r="CN17" s="654"/>
      <c r="CO17" s="654"/>
      <c r="CP17" s="654"/>
      <c r="CQ17" s="655"/>
      <c r="CR17" s="620">
        <v>1594940</v>
      </c>
      <c r="CS17" s="621"/>
      <c r="CT17" s="621"/>
      <c r="CU17" s="621"/>
      <c r="CV17" s="621"/>
      <c r="CW17" s="621"/>
      <c r="CX17" s="621"/>
      <c r="CY17" s="622"/>
      <c r="CZ17" s="673">
        <v>13.7</v>
      </c>
      <c r="DA17" s="673"/>
      <c r="DB17" s="673"/>
      <c r="DC17" s="673"/>
      <c r="DD17" s="626" t="s">
        <v>112</v>
      </c>
      <c r="DE17" s="621"/>
      <c r="DF17" s="621"/>
      <c r="DG17" s="621"/>
      <c r="DH17" s="621"/>
      <c r="DI17" s="621"/>
      <c r="DJ17" s="621"/>
      <c r="DK17" s="621"/>
      <c r="DL17" s="621"/>
      <c r="DM17" s="621"/>
      <c r="DN17" s="621"/>
      <c r="DO17" s="621"/>
      <c r="DP17" s="622"/>
      <c r="DQ17" s="626">
        <v>1422960</v>
      </c>
      <c r="DR17" s="621"/>
      <c r="DS17" s="621"/>
      <c r="DT17" s="621"/>
      <c r="DU17" s="621"/>
      <c r="DV17" s="621"/>
      <c r="DW17" s="621"/>
      <c r="DX17" s="621"/>
      <c r="DY17" s="621"/>
      <c r="DZ17" s="621"/>
      <c r="EA17" s="621"/>
      <c r="EB17" s="621"/>
      <c r="EC17" s="656"/>
    </row>
    <row r="18" spans="2:133" ht="11.25" customHeight="1" x14ac:dyDescent="0.15">
      <c r="B18" s="617" t="s">
        <v>251</v>
      </c>
      <c r="C18" s="618"/>
      <c r="D18" s="618"/>
      <c r="E18" s="618"/>
      <c r="F18" s="618"/>
      <c r="G18" s="618"/>
      <c r="H18" s="618"/>
      <c r="I18" s="618"/>
      <c r="J18" s="618"/>
      <c r="K18" s="618"/>
      <c r="L18" s="618"/>
      <c r="M18" s="618"/>
      <c r="N18" s="618"/>
      <c r="O18" s="618"/>
      <c r="P18" s="618"/>
      <c r="Q18" s="619"/>
      <c r="R18" s="620">
        <v>762952</v>
      </c>
      <c r="S18" s="621"/>
      <c r="T18" s="621"/>
      <c r="U18" s="621"/>
      <c r="V18" s="621"/>
      <c r="W18" s="621"/>
      <c r="X18" s="621"/>
      <c r="Y18" s="622"/>
      <c r="Z18" s="673">
        <v>6.4</v>
      </c>
      <c r="AA18" s="673"/>
      <c r="AB18" s="673"/>
      <c r="AC18" s="673"/>
      <c r="AD18" s="674" t="s">
        <v>112</v>
      </c>
      <c r="AE18" s="674"/>
      <c r="AF18" s="674"/>
      <c r="AG18" s="674"/>
      <c r="AH18" s="674"/>
      <c r="AI18" s="674"/>
      <c r="AJ18" s="674"/>
      <c r="AK18" s="674"/>
      <c r="AL18" s="643" t="s">
        <v>112</v>
      </c>
      <c r="AM18" s="675"/>
      <c r="AN18" s="675"/>
      <c r="AO18" s="676"/>
      <c r="AP18" s="617" t="s">
        <v>252</v>
      </c>
      <c r="AQ18" s="618"/>
      <c r="AR18" s="618"/>
      <c r="AS18" s="618"/>
      <c r="AT18" s="618"/>
      <c r="AU18" s="618"/>
      <c r="AV18" s="618"/>
      <c r="AW18" s="618"/>
      <c r="AX18" s="618"/>
      <c r="AY18" s="618"/>
      <c r="AZ18" s="618"/>
      <c r="BA18" s="618"/>
      <c r="BB18" s="618"/>
      <c r="BC18" s="618"/>
      <c r="BD18" s="618"/>
      <c r="BE18" s="618"/>
      <c r="BF18" s="619"/>
      <c r="BG18" s="620" t="s">
        <v>112</v>
      </c>
      <c r="BH18" s="621"/>
      <c r="BI18" s="621"/>
      <c r="BJ18" s="621"/>
      <c r="BK18" s="621"/>
      <c r="BL18" s="621"/>
      <c r="BM18" s="621"/>
      <c r="BN18" s="622"/>
      <c r="BO18" s="673" t="s">
        <v>112</v>
      </c>
      <c r="BP18" s="673"/>
      <c r="BQ18" s="673"/>
      <c r="BR18" s="673"/>
      <c r="BS18" s="626" t="s">
        <v>112</v>
      </c>
      <c r="BT18" s="621"/>
      <c r="BU18" s="621"/>
      <c r="BV18" s="621"/>
      <c r="BW18" s="621"/>
      <c r="BX18" s="621"/>
      <c r="BY18" s="621"/>
      <c r="BZ18" s="621"/>
      <c r="CA18" s="621"/>
      <c r="CB18" s="656"/>
      <c r="CD18" s="657" t="s">
        <v>253</v>
      </c>
      <c r="CE18" s="654"/>
      <c r="CF18" s="654"/>
      <c r="CG18" s="654"/>
      <c r="CH18" s="654"/>
      <c r="CI18" s="654"/>
      <c r="CJ18" s="654"/>
      <c r="CK18" s="654"/>
      <c r="CL18" s="654"/>
      <c r="CM18" s="654"/>
      <c r="CN18" s="654"/>
      <c r="CO18" s="654"/>
      <c r="CP18" s="654"/>
      <c r="CQ18" s="655"/>
      <c r="CR18" s="620" t="s">
        <v>112</v>
      </c>
      <c r="CS18" s="621"/>
      <c r="CT18" s="621"/>
      <c r="CU18" s="621"/>
      <c r="CV18" s="621"/>
      <c r="CW18" s="621"/>
      <c r="CX18" s="621"/>
      <c r="CY18" s="622"/>
      <c r="CZ18" s="673" t="s">
        <v>112</v>
      </c>
      <c r="DA18" s="673"/>
      <c r="DB18" s="673"/>
      <c r="DC18" s="673"/>
      <c r="DD18" s="626" t="s">
        <v>112</v>
      </c>
      <c r="DE18" s="621"/>
      <c r="DF18" s="621"/>
      <c r="DG18" s="621"/>
      <c r="DH18" s="621"/>
      <c r="DI18" s="621"/>
      <c r="DJ18" s="621"/>
      <c r="DK18" s="621"/>
      <c r="DL18" s="621"/>
      <c r="DM18" s="621"/>
      <c r="DN18" s="621"/>
      <c r="DO18" s="621"/>
      <c r="DP18" s="622"/>
      <c r="DQ18" s="626" t="s">
        <v>112</v>
      </c>
      <c r="DR18" s="621"/>
      <c r="DS18" s="621"/>
      <c r="DT18" s="621"/>
      <c r="DU18" s="621"/>
      <c r="DV18" s="621"/>
      <c r="DW18" s="621"/>
      <c r="DX18" s="621"/>
      <c r="DY18" s="621"/>
      <c r="DZ18" s="621"/>
      <c r="EA18" s="621"/>
      <c r="EB18" s="621"/>
      <c r="EC18" s="656"/>
    </row>
    <row r="19" spans="2:133" ht="11.25" customHeight="1" x14ac:dyDescent="0.15">
      <c r="B19" s="617" t="s">
        <v>254</v>
      </c>
      <c r="C19" s="618"/>
      <c r="D19" s="618"/>
      <c r="E19" s="618"/>
      <c r="F19" s="618"/>
      <c r="G19" s="618"/>
      <c r="H19" s="618"/>
      <c r="I19" s="618"/>
      <c r="J19" s="618"/>
      <c r="K19" s="618"/>
      <c r="L19" s="618"/>
      <c r="M19" s="618"/>
      <c r="N19" s="618"/>
      <c r="O19" s="618"/>
      <c r="P19" s="618"/>
      <c r="Q19" s="619"/>
      <c r="R19" s="620" t="s">
        <v>112</v>
      </c>
      <c r="S19" s="621"/>
      <c r="T19" s="621"/>
      <c r="U19" s="621"/>
      <c r="V19" s="621"/>
      <c r="W19" s="621"/>
      <c r="X19" s="621"/>
      <c r="Y19" s="622"/>
      <c r="Z19" s="673" t="s">
        <v>112</v>
      </c>
      <c r="AA19" s="673"/>
      <c r="AB19" s="673"/>
      <c r="AC19" s="673"/>
      <c r="AD19" s="674" t="s">
        <v>112</v>
      </c>
      <c r="AE19" s="674"/>
      <c r="AF19" s="674"/>
      <c r="AG19" s="674"/>
      <c r="AH19" s="674"/>
      <c r="AI19" s="674"/>
      <c r="AJ19" s="674"/>
      <c r="AK19" s="674"/>
      <c r="AL19" s="643" t="s">
        <v>112</v>
      </c>
      <c r="AM19" s="675"/>
      <c r="AN19" s="675"/>
      <c r="AO19" s="676"/>
      <c r="AP19" s="617" t="s">
        <v>255</v>
      </c>
      <c r="AQ19" s="618"/>
      <c r="AR19" s="618"/>
      <c r="AS19" s="618"/>
      <c r="AT19" s="618"/>
      <c r="AU19" s="618"/>
      <c r="AV19" s="618"/>
      <c r="AW19" s="618"/>
      <c r="AX19" s="618"/>
      <c r="AY19" s="618"/>
      <c r="AZ19" s="618"/>
      <c r="BA19" s="618"/>
      <c r="BB19" s="618"/>
      <c r="BC19" s="618"/>
      <c r="BD19" s="618"/>
      <c r="BE19" s="618"/>
      <c r="BF19" s="619"/>
      <c r="BG19" s="620">
        <v>88790</v>
      </c>
      <c r="BH19" s="621"/>
      <c r="BI19" s="621"/>
      <c r="BJ19" s="621"/>
      <c r="BK19" s="621"/>
      <c r="BL19" s="621"/>
      <c r="BM19" s="621"/>
      <c r="BN19" s="622"/>
      <c r="BO19" s="673">
        <v>5.6</v>
      </c>
      <c r="BP19" s="673"/>
      <c r="BQ19" s="673"/>
      <c r="BR19" s="673"/>
      <c r="BS19" s="626" t="s">
        <v>112</v>
      </c>
      <c r="BT19" s="621"/>
      <c r="BU19" s="621"/>
      <c r="BV19" s="621"/>
      <c r="BW19" s="621"/>
      <c r="BX19" s="621"/>
      <c r="BY19" s="621"/>
      <c r="BZ19" s="621"/>
      <c r="CA19" s="621"/>
      <c r="CB19" s="656"/>
      <c r="CD19" s="657" t="s">
        <v>256</v>
      </c>
      <c r="CE19" s="654"/>
      <c r="CF19" s="654"/>
      <c r="CG19" s="654"/>
      <c r="CH19" s="654"/>
      <c r="CI19" s="654"/>
      <c r="CJ19" s="654"/>
      <c r="CK19" s="654"/>
      <c r="CL19" s="654"/>
      <c r="CM19" s="654"/>
      <c r="CN19" s="654"/>
      <c r="CO19" s="654"/>
      <c r="CP19" s="654"/>
      <c r="CQ19" s="655"/>
      <c r="CR19" s="620" t="s">
        <v>112</v>
      </c>
      <c r="CS19" s="621"/>
      <c r="CT19" s="621"/>
      <c r="CU19" s="621"/>
      <c r="CV19" s="621"/>
      <c r="CW19" s="621"/>
      <c r="CX19" s="621"/>
      <c r="CY19" s="622"/>
      <c r="CZ19" s="673" t="s">
        <v>112</v>
      </c>
      <c r="DA19" s="673"/>
      <c r="DB19" s="673"/>
      <c r="DC19" s="673"/>
      <c r="DD19" s="626" t="s">
        <v>112</v>
      </c>
      <c r="DE19" s="621"/>
      <c r="DF19" s="621"/>
      <c r="DG19" s="621"/>
      <c r="DH19" s="621"/>
      <c r="DI19" s="621"/>
      <c r="DJ19" s="621"/>
      <c r="DK19" s="621"/>
      <c r="DL19" s="621"/>
      <c r="DM19" s="621"/>
      <c r="DN19" s="621"/>
      <c r="DO19" s="621"/>
      <c r="DP19" s="622"/>
      <c r="DQ19" s="626" t="s">
        <v>112</v>
      </c>
      <c r="DR19" s="621"/>
      <c r="DS19" s="621"/>
      <c r="DT19" s="621"/>
      <c r="DU19" s="621"/>
      <c r="DV19" s="621"/>
      <c r="DW19" s="621"/>
      <c r="DX19" s="621"/>
      <c r="DY19" s="621"/>
      <c r="DZ19" s="621"/>
      <c r="EA19" s="621"/>
      <c r="EB19" s="621"/>
      <c r="EC19" s="656"/>
    </row>
    <row r="20" spans="2:133" ht="11.25" customHeight="1" x14ac:dyDescent="0.15">
      <c r="B20" s="617" t="s">
        <v>257</v>
      </c>
      <c r="C20" s="618"/>
      <c r="D20" s="618"/>
      <c r="E20" s="618"/>
      <c r="F20" s="618"/>
      <c r="G20" s="618"/>
      <c r="H20" s="618"/>
      <c r="I20" s="618"/>
      <c r="J20" s="618"/>
      <c r="K20" s="618"/>
      <c r="L20" s="618"/>
      <c r="M20" s="618"/>
      <c r="N20" s="618"/>
      <c r="O20" s="618"/>
      <c r="P20" s="618"/>
      <c r="Q20" s="619"/>
      <c r="R20" s="620">
        <v>7588977</v>
      </c>
      <c r="S20" s="621"/>
      <c r="T20" s="621"/>
      <c r="U20" s="621"/>
      <c r="V20" s="621"/>
      <c r="W20" s="621"/>
      <c r="X20" s="621"/>
      <c r="Y20" s="622"/>
      <c r="Z20" s="673">
        <v>64.099999999999994</v>
      </c>
      <c r="AA20" s="673"/>
      <c r="AB20" s="673"/>
      <c r="AC20" s="673"/>
      <c r="AD20" s="674">
        <v>6746518</v>
      </c>
      <c r="AE20" s="674"/>
      <c r="AF20" s="674"/>
      <c r="AG20" s="674"/>
      <c r="AH20" s="674"/>
      <c r="AI20" s="674"/>
      <c r="AJ20" s="674"/>
      <c r="AK20" s="674"/>
      <c r="AL20" s="643">
        <v>99.5</v>
      </c>
      <c r="AM20" s="675"/>
      <c r="AN20" s="675"/>
      <c r="AO20" s="676"/>
      <c r="AP20" s="617" t="s">
        <v>258</v>
      </c>
      <c r="AQ20" s="618"/>
      <c r="AR20" s="618"/>
      <c r="AS20" s="618"/>
      <c r="AT20" s="618"/>
      <c r="AU20" s="618"/>
      <c r="AV20" s="618"/>
      <c r="AW20" s="618"/>
      <c r="AX20" s="618"/>
      <c r="AY20" s="618"/>
      <c r="AZ20" s="618"/>
      <c r="BA20" s="618"/>
      <c r="BB20" s="618"/>
      <c r="BC20" s="618"/>
      <c r="BD20" s="618"/>
      <c r="BE20" s="618"/>
      <c r="BF20" s="619"/>
      <c r="BG20" s="620">
        <v>88790</v>
      </c>
      <c r="BH20" s="621"/>
      <c r="BI20" s="621"/>
      <c r="BJ20" s="621"/>
      <c r="BK20" s="621"/>
      <c r="BL20" s="621"/>
      <c r="BM20" s="621"/>
      <c r="BN20" s="622"/>
      <c r="BO20" s="673">
        <v>5.6</v>
      </c>
      <c r="BP20" s="673"/>
      <c r="BQ20" s="673"/>
      <c r="BR20" s="673"/>
      <c r="BS20" s="626" t="s">
        <v>112</v>
      </c>
      <c r="BT20" s="621"/>
      <c r="BU20" s="621"/>
      <c r="BV20" s="621"/>
      <c r="BW20" s="621"/>
      <c r="BX20" s="621"/>
      <c r="BY20" s="621"/>
      <c r="BZ20" s="621"/>
      <c r="CA20" s="621"/>
      <c r="CB20" s="656"/>
      <c r="CD20" s="657" t="s">
        <v>259</v>
      </c>
      <c r="CE20" s="654"/>
      <c r="CF20" s="654"/>
      <c r="CG20" s="654"/>
      <c r="CH20" s="654"/>
      <c r="CI20" s="654"/>
      <c r="CJ20" s="654"/>
      <c r="CK20" s="654"/>
      <c r="CL20" s="654"/>
      <c r="CM20" s="654"/>
      <c r="CN20" s="654"/>
      <c r="CO20" s="654"/>
      <c r="CP20" s="654"/>
      <c r="CQ20" s="655"/>
      <c r="CR20" s="620">
        <v>11671283</v>
      </c>
      <c r="CS20" s="621"/>
      <c r="CT20" s="621"/>
      <c r="CU20" s="621"/>
      <c r="CV20" s="621"/>
      <c r="CW20" s="621"/>
      <c r="CX20" s="621"/>
      <c r="CY20" s="622"/>
      <c r="CZ20" s="673">
        <v>100</v>
      </c>
      <c r="DA20" s="673"/>
      <c r="DB20" s="673"/>
      <c r="DC20" s="673"/>
      <c r="DD20" s="626">
        <v>1942796</v>
      </c>
      <c r="DE20" s="621"/>
      <c r="DF20" s="621"/>
      <c r="DG20" s="621"/>
      <c r="DH20" s="621"/>
      <c r="DI20" s="621"/>
      <c r="DJ20" s="621"/>
      <c r="DK20" s="621"/>
      <c r="DL20" s="621"/>
      <c r="DM20" s="621"/>
      <c r="DN20" s="621"/>
      <c r="DO20" s="621"/>
      <c r="DP20" s="622"/>
      <c r="DQ20" s="626">
        <v>8017254</v>
      </c>
      <c r="DR20" s="621"/>
      <c r="DS20" s="621"/>
      <c r="DT20" s="621"/>
      <c r="DU20" s="621"/>
      <c r="DV20" s="621"/>
      <c r="DW20" s="621"/>
      <c r="DX20" s="621"/>
      <c r="DY20" s="621"/>
      <c r="DZ20" s="621"/>
      <c r="EA20" s="621"/>
      <c r="EB20" s="621"/>
      <c r="EC20" s="656"/>
    </row>
    <row r="21" spans="2:133" ht="11.25" customHeight="1" x14ac:dyDescent="0.15">
      <c r="B21" s="617" t="s">
        <v>260</v>
      </c>
      <c r="C21" s="618"/>
      <c r="D21" s="618"/>
      <c r="E21" s="618"/>
      <c r="F21" s="618"/>
      <c r="G21" s="618"/>
      <c r="H21" s="618"/>
      <c r="I21" s="618"/>
      <c r="J21" s="618"/>
      <c r="K21" s="618"/>
      <c r="L21" s="618"/>
      <c r="M21" s="618"/>
      <c r="N21" s="618"/>
      <c r="O21" s="618"/>
      <c r="P21" s="618"/>
      <c r="Q21" s="619"/>
      <c r="R21" s="620">
        <v>1852</v>
      </c>
      <c r="S21" s="621"/>
      <c r="T21" s="621"/>
      <c r="U21" s="621"/>
      <c r="V21" s="621"/>
      <c r="W21" s="621"/>
      <c r="X21" s="621"/>
      <c r="Y21" s="622"/>
      <c r="Z21" s="673">
        <v>0</v>
      </c>
      <c r="AA21" s="673"/>
      <c r="AB21" s="673"/>
      <c r="AC21" s="673"/>
      <c r="AD21" s="674">
        <v>1852</v>
      </c>
      <c r="AE21" s="674"/>
      <c r="AF21" s="674"/>
      <c r="AG21" s="674"/>
      <c r="AH21" s="674"/>
      <c r="AI21" s="674"/>
      <c r="AJ21" s="674"/>
      <c r="AK21" s="674"/>
      <c r="AL21" s="643">
        <v>0</v>
      </c>
      <c r="AM21" s="675"/>
      <c r="AN21" s="675"/>
      <c r="AO21" s="676"/>
      <c r="AP21" s="711" t="s">
        <v>261</v>
      </c>
      <c r="AQ21" s="721"/>
      <c r="AR21" s="721"/>
      <c r="AS21" s="721"/>
      <c r="AT21" s="721"/>
      <c r="AU21" s="721"/>
      <c r="AV21" s="721"/>
      <c r="AW21" s="721"/>
      <c r="AX21" s="721"/>
      <c r="AY21" s="721"/>
      <c r="AZ21" s="721"/>
      <c r="BA21" s="721"/>
      <c r="BB21" s="721"/>
      <c r="BC21" s="721"/>
      <c r="BD21" s="721"/>
      <c r="BE21" s="721"/>
      <c r="BF21" s="713"/>
      <c r="BG21" s="620">
        <v>9283</v>
      </c>
      <c r="BH21" s="621"/>
      <c r="BI21" s="621"/>
      <c r="BJ21" s="621"/>
      <c r="BK21" s="621"/>
      <c r="BL21" s="621"/>
      <c r="BM21" s="621"/>
      <c r="BN21" s="622"/>
      <c r="BO21" s="673">
        <v>0.6</v>
      </c>
      <c r="BP21" s="673"/>
      <c r="BQ21" s="673"/>
      <c r="BR21" s="673"/>
      <c r="BS21" s="626" t="s">
        <v>112</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262</v>
      </c>
      <c r="C22" s="618"/>
      <c r="D22" s="618"/>
      <c r="E22" s="618"/>
      <c r="F22" s="618"/>
      <c r="G22" s="618"/>
      <c r="H22" s="618"/>
      <c r="I22" s="618"/>
      <c r="J22" s="618"/>
      <c r="K22" s="618"/>
      <c r="L22" s="618"/>
      <c r="M22" s="618"/>
      <c r="N22" s="618"/>
      <c r="O22" s="618"/>
      <c r="P22" s="618"/>
      <c r="Q22" s="619"/>
      <c r="R22" s="620">
        <v>18875</v>
      </c>
      <c r="S22" s="621"/>
      <c r="T22" s="621"/>
      <c r="U22" s="621"/>
      <c r="V22" s="621"/>
      <c r="W22" s="621"/>
      <c r="X22" s="621"/>
      <c r="Y22" s="622"/>
      <c r="Z22" s="673">
        <v>0.2</v>
      </c>
      <c r="AA22" s="673"/>
      <c r="AB22" s="673"/>
      <c r="AC22" s="673"/>
      <c r="AD22" s="674">
        <v>39</v>
      </c>
      <c r="AE22" s="674"/>
      <c r="AF22" s="674"/>
      <c r="AG22" s="674"/>
      <c r="AH22" s="674"/>
      <c r="AI22" s="674"/>
      <c r="AJ22" s="674"/>
      <c r="AK22" s="674"/>
      <c r="AL22" s="643">
        <v>0</v>
      </c>
      <c r="AM22" s="675"/>
      <c r="AN22" s="675"/>
      <c r="AO22" s="676"/>
      <c r="AP22" s="711" t="s">
        <v>263</v>
      </c>
      <c r="AQ22" s="721"/>
      <c r="AR22" s="721"/>
      <c r="AS22" s="721"/>
      <c r="AT22" s="721"/>
      <c r="AU22" s="721"/>
      <c r="AV22" s="721"/>
      <c r="AW22" s="721"/>
      <c r="AX22" s="721"/>
      <c r="AY22" s="721"/>
      <c r="AZ22" s="721"/>
      <c r="BA22" s="721"/>
      <c r="BB22" s="721"/>
      <c r="BC22" s="721"/>
      <c r="BD22" s="721"/>
      <c r="BE22" s="721"/>
      <c r="BF22" s="713"/>
      <c r="BG22" s="620" t="s">
        <v>112</v>
      </c>
      <c r="BH22" s="621"/>
      <c r="BI22" s="621"/>
      <c r="BJ22" s="621"/>
      <c r="BK22" s="621"/>
      <c r="BL22" s="621"/>
      <c r="BM22" s="621"/>
      <c r="BN22" s="622"/>
      <c r="BO22" s="673" t="s">
        <v>112</v>
      </c>
      <c r="BP22" s="673"/>
      <c r="BQ22" s="673"/>
      <c r="BR22" s="673"/>
      <c r="BS22" s="626" t="s">
        <v>112</v>
      </c>
      <c r="BT22" s="621"/>
      <c r="BU22" s="621"/>
      <c r="BV22" s="621"/>
      <c r="BW22" s="621"/>
      <c r="BX22" s="621"/>
      <c r="BY22" s="621"/>
      <c r="BZ22" s="621"/>
      <c r="CA22" s="621"/>
      <c r="CB22" s="656"/>
      <c r="CD22" s="725" t="s">
        <v>264</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265</v>
      </c>
      <c r="C23" s="618"/>
      <c r="D23" s="618"/>
      <c r="E23" s="618"/>
      <c r="F23" s="618"/>
      <c r="G23" s="618"/>
      <c r="H23" s="618"/>
      <c r="I23" s="618"/>
      <c r="J23" s="618"/>
      <c r="K23" s="618"/>
      <c r="L23" s="618"/>
      <c r="M23" s="618"/>
      <c r="N23" s="618"/>
      <c r="O23" s="618"/>
      <c r="P23" s="618"/>
      <c r="Q23" s="619"/>
      <c r="R23" s="620">
        <v>168339</v>
      </c>
      <c r="S23" s="621"/>
      <c r="T23" s="621"/>
      <c r="U23" s="621"/>
      <c r="V23" s="621"/>
      <c r="W23" s="621"/>
      <c r="X23" s="621"/>
      <c r="Y23" s="622"/>
      <c r="Z23" s="673">
        <v>1.4</v>
      </c>
      <c r="AA23" s="673"/>
      <c r="AB23" s="673"/>
      <c r="AC23" s="673"/>
      <c r="AD23" s="674">
        <v>9665</v>
      </c>
      <c r="AE23" s="674"/>
      <c r="AF23" s="674"/>
      <c r="AG23" s="674"/>
      <c r="AH23" s="674"/>
      <c r="AI23" s="674"/>
      <c r="AJ23" s="674"/>
      <c r="AK23" s="674"/>
      <c r="AL23" s="643">
        <v>0.1</v>
      </c>
      <c r="AM23" s="675"/>
      <c r="AN23" s="675"/>
      <c r="AO23" s="676"/>
      <c r="AP23" s="711" t="s">
        <v>266</v>
      </c>
      <c r="AQ23" s="721"/>
      <c r="AR23" s="721"/>
      <c r="AS23" s="721"/>
      <c r="AT23" s="721"/>
      <c r="AU23" s="721"/>
      <c r="AV23" s="721"/>
      <c r="AW23" s="721"/>
      <c r="AX23" s="721"/>
      <c r="AY23" s="721"/>
      <c r="AZ23" s="721"/>
      <c r="BA23" s="721"/>
      <c r="BB23" s="721"/>
      <c r="BC23" s="721"/>
      <c r="BD23" s="721"/>
      <c r="BE23" s="721"/>
      <c r="BF23" s="713"/>
      <c r="BG23" s="620">
        <v>79507</v>
      </c>
      <c r="BH23" s="621"/>
      <c r="BI23" s="621"/>
      <c r="BJ23" s="621"/>
      <c r="BK23" s="621"/>
      <c r="BL23" s="621"/>
      <c r="BM23" s="621"/>
      <c r="BN23" s="622"/>
      <c r="BO23" s="673">
        <v>5</v>
      </c>
      <c r="BP23" s="673"/>
      <c r="BQ23" s="673"/>
      <c r="BR23" s="673"/>
      <c r="BS23" s="626" t="s">
        <v>112</v>
      </c>
      <c r="BT23" s="621"/>
      <c r="BU23" s="621"/>
      <c r="BV23" s="621"/>
      <c r="BW23" s="621"/>
      <c r="BX23" s="621"/>
      <c r="BY23" s="621"/>
      <c r="BZ23" s="621"/>
      <c r="CA23" s="621"/>
      <c r="CB23" s="656"/>
      <c r="CD23" s="725" t="s">
        <v>205</v>
      </c>
      <c r="CE23" s="726"/>
      <c r="CF23" s="726"/>
      <c r="CG23" s="726"/>
      <c r="CH23" s="726"/>
      <c r="CI23" s="726"/>
      <c r="CJ23" s="726"/>
      <c r="CK23" s="726"/>
      <c r="CL23" s="726"/>
      <c r="CM23" s="726"/>
      <c r="CN23" s="726"/>
      <c r="CO23" s="726"/>
      <c r="CP23" s="726"/>
      <c r="CQ23" s="727"/>
      <c r="CR23" s="725" t="s">
        <v>267</v>
      </c>
      <c r="CS23" s="726"/>
      <c r="CT23" s="726"/>
      <c r="CU23" s="726"/>
      <c r="CV23" s="726"/>
      <c r="CW23" s="726"/>
      <c r="CX23" s="726"/>
      <c r="CY23" s="727"/>
      <c r="CZ23" s="725" t="s">
        <v>268</v>
      </c>
      <c r="DA23" s="726"/>
      <c r="DB23" s="726"/>
      <c r="DC23" s="727"/>
      <c r="DD23" s="725" t="s">
        <v>269</v>
      </c>
      <c r="DE23" s="726"/>
      <c r="DF23" s="726"/>
      <c r="DG23" s="726"/>
      <c r="DH23" s="726"/>
      <c r="DI23" s="726"/>
      <c r="DJ23" s="726"/>
      <c r="DK23" s="727"/>
      <c r="DL23" s="728" t="s">
        <v>270</v>
      </c>
      <c r="DM23" s="729"/>
      <c r="DN23" s="729"/>
      <c r="DO23" s="729"/>
      <c r="DP23" s="729"/>
      <c r="DQ23" s="729"/>
      <c r="DR23" s="729"/>
      <c r="DS23" s="729"/>
      <c r="DT23" s="729"/>
      <c r="DU23" s="729"/>
      <c r="DV23" s="730"/>
      <c r="DW23" s="725" t="s">
        <v>271</v>
      </c>
      <c r="DX23" s="726"/>
      <c r="DY23" s="726"/>
      <c r="DZ23" s="726"/>
      <c r="EA23" s="726"/>
      <c r="EB23" s="726"/>
      <c r="EC23" s="727"/>
    </row>
    <row r="24" spans="2:133" ht="11.25" customHeight="1" x14ac:dyDescent="0.15">
      <c r="B24" s="617" t="s">
        <v>272</v>
      </c>
      <c r="C24" s="618"/>
      <c r="D24" s="618"/>
      <c r="E24" s="618"/>
      <c r="F24" s="618"/>
      <c r="G24" s="618"/>
      <c r="H24" s="618"/>
      <c r="I24" s="618"/>
      <c r="J24" s="618"/>
      <c r="K24" s="618"/>
      <c r="L24" s="618"/>
      <c r="M24" s="618"/>
      <c r="N24" s="618"/>
      <c r="O24" s="618"/>
      <c r="P24" s="618"/>
      <c r="Q24" s="619"/>
      <c r="R24" s="620">
        <v>44950</v>
      </c>
      <c r="S24" s="621"/>
      <c r="T24" s="621"/>
      <c r="U24" s="621"/>
      <c r="V24" s="621"/>
      <c r="W24" s="621"/>
      <c r="X24" s="621"/>
      <c r="Y24" s="622"/>
      <c r="Z24" s="673">
        <v>0.4</v>
      </c>
      <c r="AA24" s="673"/>
      <c r="AB24" s="673"/>
      <c r="AC24" s="673"/>
      <c r="AD24" s="674" t="s">
        <v>112</v>
      </c>
      <c r="AE24" s="674"/>
      <c r="AF24" s="674"/>
      <c r="AG24" s="674"/>
      <c r="AH24" s="674"/>
      <c r="AI24" s="674"/>
      <c r="AJ24" s="674"/>
      <c r="AK24" s="674"/>
      <c r="AL24" s="643" t="s">
        <v>112</v>
      </c>
      <c r="AM24" s="675"/>
      <c r="AN24" s="675"/>
      <c r="AO24" s="676"/>
      <c r="AP24" s="711" t="s">
        <v>273</v>
      </c>
      <c r="AQ24" s="721"/>
      <c r="AR24" s="721"/>
      <c r="AS24" s="721"/>
      <c r="AT24" s="721"/>
      <c r="AU24" s="721"/>
      <c r="AV24" s="721"/>
      <c r="AW24" s="721"/>
      <c r="AX24" s="721"/>
      <c r="AY24" s="721"/>
      <c r="AZ24" s="721"/>
      <c r="BA24" s="721"/>
      <c r="BB24" s="721"/>
      <c r="BC24" s="721"/>
      <c r="BD24" s="721"/>
      <c r="BE24" s="721"/>
      <c r="BF24" s="713"/>
      <c r="BG24" s="620" t="s">
        <v>112</v>
      </c>
      <c r="BH24" s="621"/>
      <c r="BI24" s="621"/>
      <c r="BJ24" s="621"/>
      <c r="BK24" s="621"/>
      <c r="BL24" s="621"/>
      <c r="BM24" s="621"/>
      <c r="BN24" s="622"/>
      <c r="BO24" s="673" t="s">
        <v>112</v>
      </c>
      <c r="BP24" s="673"/>
      <c r="BQ24" s="673"/>
      <c r="BR24" s="673"/>
      <c r="BS24" s="626" t="s">
        <v>112</v>
      </c>
      <c r="BT24" s="621"/>
      <c r="BU24" s="621"/>
      <c r="BV24" s="621"/>
      <c r="BW24" s="621"/>
      <c r="BX24" s="621"/>
      <c r="BY24" s="621"/>
      <c r="BZ24" s="621"/>
      <c r="CA24" s="621"/>
      <c r="CB24" s="656"/>
      <c r="CD24" s="677" t="s">
        <v>274</v>
      </c>
      <c r="CE24" s="678"/>
      <c r="CF24" s="678"/>
      <c r="CG24" s="678"/>
      <c r="CH24" s="678"/>
      <c r="CI24" s="678"/>
      <c r="CJ24" s="678"/>
      <c r="CK24" s="678"/>
      <c r="CL24" s="678"/>
      <c r="CM24" s="678"/>
      <c r="CN24" s="678"/>
      <c r="CO24" s="678"/>
      <c r="CP24" s="678"/>
      <c r="CQ24" s="679"/>
      <c r="CR24" s="670">
        <v>4109011</v>
      </c>
      <c r="CS24" s="671"/>
      <c r="CT24" s="671"/>
      <c r="CU24" s="671"/>
      <c r="CV24" s="671"/>
      <c r="CW24" s="671"/>
      <c r="CX24" s="671"/>
      <c r="CY24" s="718"/>
      <c r="CZ24" s="722">
        <v>35.200000000000003</v>
      </c>
      <c r="DA24" s="723"/>
      <c r="DB24" s="723"/>
      <c r="DC24" s="724"/>
      <c r="DD24" s="717">
        <v>3219964</v>
      </c>
      <c r="DE24" s="671"/>
      <c r="DF24" s="671"/>
      <c r="DG24" s="671"/>
      <c r="DH24" s="671"/>
      <c r="DI24" s="671"/>
      <c r="DJ24" s="671"/>
      <c r="DK24" s="718"/>
      <c r="DL24" s="717">
        <v>3066153</v>
      </c>
      <c r="DM24" s="671"/>
      <c r="DN24" s="671"/>
      <c r="DO24" s="671"/>
      <c r="DP24" s="671"/>
      <c r="DQ24" s="671"/>
      <c r="DR24" s="671"/>
      <c r="DS24" s="671"/>
      <c r="DT24" s="671"/>
      <c r="DU24" s="671"/>
      <c r="DV24" s="718"/>
      <c r="DW24" s="719">
        <v>43.4</v>
      </c>
      <c r="DX24" s="688"/>
      <c r="DY24" s="688"/>
      <c r="DZ24" s="688"/>
      <c r="EA24" s="688"/>
      <c r="EB24" s="688"/>
      <c r="EC24" s="720"/>
    </row>
    <row r="25" spans="2:133" ht="11.25" customHeight="1" x14ac:dyDescent="0.15">
      <c r="B25" s="617" t="s">
        <v>275</v>
      </c>
      <c r="C25" s="618"/>
      <c r="D25" s="618"/>
      <c r="E25" s="618"/>
      <c r="F25" s="618"/>
      <c r="G25" s="618"/>
      <c r="H25" s="618"/>
      <c r="I25" s="618"/>
      <c r="J25" s="618"/>
      <c r="K25" s="618"/>
      <c r="L25" s="618"/>
      <c r="M25" s="618"/>
      <c r="N25" s="618"/>
      <c r="O25" s="618"/>
      <c r="P25" s="618"/>
      <c r="Q25" s="619"/>
      <c r="R25" s="620">
        <v>876465</v>
      </c>
      <c r="S25" s="621"/>
      <c r="T25" s="621"/>
      <c r="U25" s="621"/>
      <c r="V25" s="621"/>
      <c r="W25" s="621"/>
      <c r="X25" s="621"/>
      <c r="Y25" s="622"/>
      <c r="Z25" s="673">
        <v>7.4</v>
      </c>
      <c r="AA25" s="673"/>
      <c r="AB25" s="673"/>
      <c r="AC25" s="673"/>
      <c r="AD25" s="674" t="s">
        <v>112</v>
      </c>
      <c r="AE25" s="674"/>
      <c r="AF25" s="674"/>
      <c r="AG25" s="674"/>
      <c r="AH25" s="674"/>
      <c r="AI25" s="674"/>
      <c r="AJ25" s="674"/>
      <c r="AK25" s="674"/>
      <c r="AL25" s="643" t="s">
        <v>112</v>
      </c>
      <c r="AM25" s="675"/>
      <c r="AN25" s="675"/>
      <c r="AO25" s="676"/>
      <c r="AP25" s="711" t="s">
        <v>276</v>
      </c>
      <c r="AQ25" s="721"/>
      <c r="AR25" s="721"/>
      <c r="AS25" s="721"/>
      <c r="AT25" s="721"/>
      <c r="AU25" s="721"/>
      <c r="AV25" s="721"/>
      <c r="AW25" s="721"/>
      <c r="AX25" s="721"/>
      <c r="AY25" s="721"/>
      <c r="AZ25" s="721"/>
      <c r="BA25" s="721"/>
      <c r="BB25" s="721"/>
      <c r="BC25" s="721"/>
      <c r="BD25" s="721"/>
      <c r="BE25" s="721"/>
      <c r="BF25" s="713"/>
      <c r="BG25" s="620" t="s">
        <v>112</v>
      </c>
      <c r="BH25" s="621"/>
      <c r="BI25" s="621"/>
      <c r="BJ25" s="621"/>
      <c r="BK25" s="621"/>
      <c r="BL25" s="621"/>
      <c r="BM25" s="621"/>
      <c r="BN25" s="622"/>
      <c r="BO25" s="673" t="s">
        <v>112</v>
      </c>
      <c r="BP25" s="673"/>
      <c r="BQ25" s="673"/>
      <c r="BR25" s="673"/>
      <c r="BS25" s="626" t="s">
        <v>112</v>
      </c>
      <c r="BT25" s="621"/>
      <c r="BU25" s="621"/>
      <c r="BV25" s="621"/>
      <c r="BW25" s="621"/>
      <c r="BX25" s="621"/>
      <c r="BY25" s="621"/>
      <c r="BZ25" s="621"/>
      <c r="CA25" s="621"/>
      <c r="CB25" s="656"/>
      <c r="CD25" s="657" t="s">
        <v>277</v>
      </c>
      <c r="CE25" s="654"/>
      <c r="CF25" s="654"/>
      <c r="CG25" s="654"/>
      <c r="CH25" s="654"/>
      <c r="CI25" s="654"/>
      <c r="CJ25" s="654"/>
      <c r="CK25" s="654"/>
      <c r="CL25" s="654"/>
      <c r="CM25" s="654"/>
      <c r="CN25" s="654"/>
      <c r="CO25" s="654"/>
      <c r="CP25" s="654"/>
      <c r="CQ25" s="655"/>
      <c r="CR25" s="620">
        <v>1514352</v>
      </c>
      <c r="CS25" s="639"/>
      <c r="CT25" s="639"/>
      <c r="CU25" s="639"/>
      <c r="CV25" s="639"/>
      <c r="CW25" s="639"/>
      <c r="CX25" s="639"/>
      <c r="CY25" s="640"/>
      <c r="CZ25" s="623">
        <v>13</v>
      </c>
      <c r="DA25" s="641"/>
      <c r="DB25" s="641"/>
      <c r="DC25" s="642"/>
      <c r="DD25" s="626">
        <v>1412505</v>
      </c>
      <c r="DE25" s="639"/>
      <c r="DF25" s="639"/>
      <c r="DG25" s="639"/>
      <c r="DH25" s="639"/>
      <c r="DI25" s="639"/>
      <c r="DJ25" s="639"/>
      <c r="DK25" s="640"/>
      <c r="DL25" s="626">
        <v>1393013</v>
      </c>
      <c r="DM25" s="639"/>
      <c r="DN25" s="639"/>
      <c r="DO25" s="639"/>
      <c r="DP25" s="639"/>
      <c r="DQ25" s="639"/>
      <c r="DR25" s="639"/>
      <c r="DS25" s="639"/>
      <c r="DT25" s="639"/>
      <c r="DU25" s="639"/>
      <c r="DV25" s="640"/>
      <c r="DW25" s="643">
        <v>19.7</v>
      </c>
      <c r="DX25" s="644"/>
      <c r="DY25" s="644"/>
      <c r="DZ25" s="644"/>
      <c r="EA25" s="644"/>
      <c r="EB25" s="644"/>
      <c r="EC25" s="645"/>
    </row>
    <row r="26" spans="2:133" ht="11.25" customHeight="1" x14ac:dyDescent="0.15">
      <c r="B26" s="714" t="s">
        <v>278</v>
      </c>
      <c r="C26" s="715"/>
      <c r="D26" s="715"/>
      <c r="E26" s="715"/>
      <c r="F26" s="715"/>
      <c r="G26" s="715"/>
      <c r="H26" s="715"/>
      <c r="I26" s="715"/>
      <c r="J26" s="715"/>
      <c r="K26" s="715"/>
      <c r="L26" s="715"/>
      <c r="M26" s="715"/>
      <c r="N26" s="715"/>
      <c r="O26" s="715"/>
      <c r="P26" s="715"/>
      <c r="Q26" s="716"/>
      <c r="R26" s="620" t="s">
        <v>112</v>
      </c>
      <c r="S26" s="621"/>
      <c r="T26" s="621"/>
      <c r="U26" s="621"/>
      <c r="V26" s="621"/>
      <c r="W26" s="621"/>
      <c r="X26" s="621"/>
      <c r="Y26" s="622"/>
      <c r="Z26" s="673" t="s">
        <v>112</v>
      </c>
      <c r="AA26" s="673"/>
      <c r="AB26" s="673"/>
      <c r="AC26" s="673"/>
      <c r="AD26" s="674" t="s">
        <v>112</v>
      </c>
      <c r="AE26" s="674"/>
      <c r="AF26" s="674"/>
      <c r="AG26" s="674"/>
      <c r="AH26" s="674"/>
      <c r="AI26" s="674"/>
      <c r="AJ26" s="674"/>
      <c r="AK26" s="674"/>
      <c r="AL26" s="643" t="s">
        <v>112</v>
      </c>
      <c r="AM26" s="675"/>
      <c r="AN26" s="675"/>
      <c r="AO26" s="676"/>
      <c r="AP26" s="711" t="s">
        <v>279</v>
      </c>
      <c r="AQ26" s="712"/>
      <c r="AR26" s="712"/>
      <c r="AS26" s="712"/>
      <c r="AT26" s="712"/>
      <c r="AU26" s="712"/>
      <c r="AV26" s="712"/>
      <c r="AW26" s="712"/>
      <c r="AX26" s="712"/>
      <c r="AY26" s="712"/>
      <c r="AZ26" s="712"/>
      <c r="BA26" s="712"/>
      <c r="BB26" s="712"/>
      <c r="BC26" s="712"/>
      <c r="BD26" s="712"/>
      <c r="BE26" s="712"/>
      <c r="BF26" s="713"/>
      <c r="BG26" s="620" t="s">
        <v>112</v>
      </c>
      <c r="BH26" s="621"/>
      <c r="BI26" s="621"/>
      <c r="BJ26" s="621"/>
      <c r="BK26" s="621"/>
      <c r="BL26" s="621"/>
      <c r="BM26" s="621"/>
      <c r="BN26" s="622"/>
      <c r="BO26" s="673" t="s">
        <v>112</v>
      </c>
      <c r="BP26" s="673"/>
      <c r="BQ26" s="673"/>
      <c r="BR26" s="673"/>
      <c r="BS26" s="626" t="s">
        <v>112</v>
      </c>
      <c r="BT26" s="621"/>
      <c r="BU26" s="621"/>
      <c r="BV26" s="621"/>
      <c r="BW26" s="621"/>
      <c r="BX26" s="621"/>
      <c r="BY26" s="621"/>
      <c r="BZ26" s="621"/>
      <c r="CA26" s="621"/>
      <c r="CB26" s="656"/>
      <c r="CD26" s="657" t="s">
        <v>280</v>
      </c>
      <c r="CE26" s="654"/>
      <c r="CF26" s="654"/>
      <c r="CG26" s="654"/>
      <c r="CH26" s="654"/>
      <c r="CI26" s="654"/>
      <c r="CJ26" s="654"/>
      <c r="CK26" s="654"/>
      <c r="CL26" s="654"/>
      <c r="CM26" s="654"/>
      <c r="CN26" s="654"/>
      <c r="CO26" s="654"/>
      <c r="CP26" s="654"/>
      <c r="CQ26" s="655"/>
      <c r="CR26" s="620">
        <v>1015526</v>
      </c>
      <c r="CS26" s="621"/>
      <c r="CT26" s="621"/>
      <c r="CU26" s="621"/>
      <c r="CV26" s="621"/>
      <c r="CW26" s="621"/>
      <c r="CX26" s="621"/>
      <c r="CY26" s="622"/>
      <c r="CZ26" s="623">
        <v>8.6999999999999993</v>
      </c>
      <c r="DA26" s="641"/>
      <c r="DB26" s="641"/>
      <c r="DC26" s="642"/>
      <c r="DD26" s="626">
        <v>916813</v>
      </c>
      <c r="DE26" s="621"/>
      <c r="DF26" s="621"/>
      <c r="DG26" s="621"/>
      <c r="DH26" s="621"/>
      <c r="DI26" s="621"/>
      <c r="DJ26" s="621"/>
      <c r="DK26" s="622"/>
      <c r="DL26" s="626" t="s">
        <v>217</v>
      </c>
      <c r="DM26" s="621"/>
      <c r="DN26" s="621"/>
      <c r="DO26" s="621"/>
      <c r="DP26" s="621"/>
      <c r="DQ26" s="621"/>
      <c r="DR26" s="621"/>
      <c r="DS26" s="621"/>
      <c r="DT26" s="621"/>
      <c r="DU26" s="621"/>
      <c r="DV26" s="622"/>
      <c r="DW26" s="643" t="s">
        <v>217</v>
      </c>
      <c r="DX26" s="644"/>
      <c r="DY26" s="644"/>
      <c r="DZ26" s="644"/>
      <c r="EA26" s="644"/>
      <c r="EB26" s="644"/>
      <c r="EC26" s="645"/>
    </row>
    <row r="27" spans="2:133" ht="11.25" customHeight="1" x14ac:dyDescent="0.15">
      <c r="B27" s="617" t="s">
        <v>281</v>
      </c>
      <c r="C27" s="618"/>
      <c r="D27" s="618"/>
      <c r="E27" s="618"/>
      <c r="F27" s="618"/>
      <c r="G27" s="618"/>
      <c r="H27" s="618"/>
      <c r="I27" s="618"/>
      <c r="J27" s="618"/>
      <c r="K27" s="618"/>
      <c r="L27" s="618"/>
      <c r="M27" s="618"/>
      <c r="N27" s="618"/>
      <c r="O27" s="618"/>
      <c r="P27" s="618"/>
      <c r="Q27" s="619"/>
      <c r="R27" s="620">
        <v>516361</v>
      </c>
      <c r="S27" s="621"/>
      <c r="T27" s="621"/>
      <c r="U27" s="621"/>
      <c r="V27" s="621"/>
      <c r="W27" s="621"/>
      <c r="X27" s="621"/>
      <c r="Y27" s="622"/>
      <c r="Z27" s="673">
        <v>4.4000000000000004</v>
      </c>
      <c r="AA27" s="673"/>
      <c r="AB27" s="673"/>
      <c r="AC27" s="673"/>
      <c r="AD27" s="674" t="s">
        <v>112</v>
      </c>
      <c r="AE27" s="674"/>
      <c r="AF27" s="674"/>
      <c r="AG27" s="674"/>
      <c r="AH27" s="674"/>
      <c r="AI27" s="674"/>
      <c r="AJ27" s="674"/>
      <c r="AK27" s="674"/>
      <c r="AL27" s="643" t="s">
        <v>112</v>
      </c>
      <c r="AM27" s="675"/>
      <c r="AN27" s="675"/>
      <c r="AO27" s="676"/>
      <c r="AP27" s="617" t="s">
        <v>282</v>
      </c>
      <c r="AQ27" s="618"/>
      <c r="AR27" s="618"/>
      <c r="AS27" s="618"/>
      <c r="AT27" s="618"/>
      <c r="AU27" s="618"/>
      <c r="AV27" s="618"/>
      <c r="AW27" s="618"/>
      <c r="AX27" s="618"/>
      <c r="AY27" s="618"/>
      <c r="AZ27" s="618"/>
      <c r="BA27" s="618"/>
      <c r="BB27" s="618"/>
      <c r="BC27" s="618"/>
      <c r="BD27" s="618"/>
      <c r="BE27" s="618"/>
      <c r="BF27" s="619"/>
      <c r="BG27" s="620">
        <v>1592204</v>
      </c>
      <c r="BH27" s="621"/>
      <c r="BI27" s="621"/>
      <c r="BJ27" s="621"/>
      <c r="BK27" s="621"/>
      <c r="BL27" s="621"/>
      <c r="BM27" s="621"/>
      <c r="BN27" s="622"/>
      <c r="BO27" s="673">
        <v>100</v>
      </c>
      <c r="BP27" s="673"/>
      <c r="BQ27" s="673"/>
      <c r="BR27" s="673"/>
      <c r="BS27" s="626">
        <v>114789</v>
      </c>
      <c r="BT27" s="621"/>
      <c r="BU27" s="621"/>
      <c r="BV27" s="621"/>
      <c r="BW27" s="621"/>
      <c r="BX27" s="621"/>
      <c r="BY27" s="621"/>
      <c r="BZ27" s="621"/>
      <c r="CA27" s="621"/>
      <c r="CB27" s="656"/>
      <c r="CD27" s="657" t="s">
        <v>283</v>
      </c>
      <c r="CE27" s="654"/>
      <c r="CF27" s="654"/>
      <c r="CG27" s="654"/>
      <c r="CH27" s="654"/>
      <c r="CI27" s="654"/>
      <c r="CJ27" s="654"/>
      <c r="CK27" s="654"/>
      <c r="CL27" s="654"/>
      <c r="CM27" s="654"/>
      <c r="CN27" s="654"/>
      <c r="CO27" s="654"/>
      <c r="CP27" s="654"/>
      <c r="CQ27" s="655"/>
      <c r="CR27" s="620">
        <v>999719</v>
      </c>
      <c r="CS27" s="639"/>
      <c r="CT27" s="639"/>
      <c r="CU27" s="639"/>
      <c r="CV27" s="639"/>
      <c r="CW27" s="639"/>
      <c r="CX27" s="639"/>
      <c r="CY27" s="640"/>
      <c r="CZ27" s="623">
        <v>8.6</v>
      </c>
      <c r="DA27" s="641"/>
      <c r="DB27" s="641"/>
      <c r="DC27" s="642"/>
      <c r="DD27" s="626">
        <v>384499</v>
      </c>
      <c r="DE27" s="639"/>
      <c r="DF27" s="639"/>
      <c r="DG27" s="639"/>
      <c r="DH27" s="639"/>
      <c r="DI27" s="639"/>
      <c r="DJ27" s="639"/>
      <c r="DK27" s="640"/>
      <c r="DL27" s="626">
        <v>268185</v>
      </c>
      <c r="DM27" s="639"/>
      <c r="DN27" s="639"/>
      <c r="DO27" s="639"/>
      <c r="DP27" s="639"/>
      <c r="DQ27" s="639"/>
      <c r="DR27" s="639"/>
      <c r="DS27" s="639"/>
      <c r="DT27" s="639"/>
      <c r="DU27" s="639"/>
      <c r="DV27" s="640"/>
      <c r="DW27" s="643">
        <v>3.8</v>
      </c>
      <c r="DX27" s="644"/>
      <c r="DY27" s="644"/>
      <c r="DZ27" s="644"/>
      <c r="EA27" s="644"/>
      <c r="EB27" s="644"/>
      <c r="EC27" s="645"/>
    </row>
    <row r="28" spans="2:133" ht="11.25" customHeight="1" x14ac:dyDescent="0.15">
      <c r="B28" s="617" t="s">
        <v>284</v>
      </c>
      <c r="C28" s="618"/>
      <c r="D28" s="618"/>
      <c r="E28" s="618"/>
      <c r="F28" s="618"/>
      <c r="G28" s="618"/>
      <c r="H28" s="618"/>
      <c r="I28" s="618"/>
      <c r="J28" s="618"/>
      <c r="K28" s="618"/>
      <c r="L28" s="618"/>
      <c r="M28" s="618"/>
      <c r="N28" s="618"/>
      <c r="O28" s="618"/>
      <c r="P28" s="618"/>
      <c r="Q28" s="619"/>
      <c r="R28" s="620">
        <v>19142</v>
      </c>
      <c r="S28" s="621"/>
      <c r="T28" s="621"/>
      <c r="U28" s="621"/>
      <c r="V28" s="621"/>
      <c r="W28" s="621"/>
      <c r="X28" s="621"/>
      <c r="Y28" s="622"/>
      <c r="Z28" s="673">
        <v>0.2</v>
      </c>
      <c r="AA28" s="673"/>
      <c r="AB28" s="673"/>
      <c r="AC28" s="673"/>
      <c r="AD28" s="674">
        <v>7115</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285</v>
      </c>
      <c r="CE28" s="654"/>
      <c r="CF28" s="654"/>
      <c r="CG28" s="654"/>
      <c r="CH28" s="654"/>
      <c r="CI28" s="654"/>
      <c r="CJ28" s="654"/>
      <c r="CK28" s="654"/>
      <c r="CL28" s="654"/>
      <c r="CM28" s="654"/>
      <c r="CN28" s="654"/>
      <c r="CO28" s="654"/>
      <c r="CP28" s="654"/>
      <c r="CQ28" s="655"/>
      <c r="CR28" s="620">
        <v>1594940</v>
      </c>
      <c r="CS28" s="621"/>
      <c r="CT28" s="621"/>
      <c r="CU28" s="621"/>
      <c r="CV28" s="621"/>
      <c r="CW28" s="621"/>
      <c r="CX28" s="621"/>
      <c r="CY28" s="622"/>
      <c r="CZ28" s="623">
        <v>13.7</v>
      </c>
      <c r="DA28" s="641"/>
      <c r="DB28" s="641"/>
      <c r="DC28" s="642"/>
      <c r="DD28" s="626">
        <v>1422960</v>
      </c>
      <c r="DE28" s="621"/>
      <c r="DF28" s="621"/>
      <c r="DG28" s="621"/>
      <c r="DH28" s="621"/>
      <c r="DI28" s="621"/>
      <c r="DJ28" s="621"/>
      <c r="DK28" s="622"/>
      <c r="DL28" s="626">
        <v>1404955</v>
      </c>
      <c r="DM28" s="621"/>
      <c r="DN28" s="621"/>
      <c r="DO28" s="621"/>
      <c r="DP28" s="621"/>
      <c r="DQ28" s="621"/>
      <c r="DR28" s="621"/>
      <c r="DS28" s="621"/>
      <c r="DT28" s="621"/>
      <c r="DU28" s="621"/>
      <c r="DV28" s="622"/>
      <c r="DW28" s="643">
        <v>19.899999999999999</v>
      </c>
      <c r="DX28" s="644"/>
      <c r="DY28" s="644"/>
      <c r="DZ28" s="644"/>
      <c r="EA28" s="644"/>
      <c r="EB28" s="644"/>
      <c r="EC28" s="645"/>
    </row>
    <row r="29" spans="2:133" ht="11.25" customHeight="1" x14ac:dyDescent="0.15">
      <c r="B29" s="617" t="s">
        <v>286</v>
      </c>
      <c r="C29" s="618"/>
      <c r="D29" s="618"/>
      <c r="E29" s="618"/>
      <c r="F29" s="618"/>
      <c r="G29" s="618"/>
      <c r="H29" s="618"/>
      <c r="I29" s="618"/>
      <c r="J29" s="618"/>
      <c r="K29" s="618"/>
      <c r="L29" s="618"/>
      <c r="M29" s="618"/>
      <c r="N29" s="618"/>
      <c r="O29" s="618"/>
      <c r="P29" s="618"/>
      <c r="Q29" s="619"/>
      <c r="R29" s="620">
        <v>46527</v>
      </c>
      <c r="S29" s="621"/>
      <c r="T29" s="621"/>
      <c r="U29" s="621"/>
      <c r="V29" s="621"/>
      <c r="W29" s="621"/>
      <c r="X29" s="621"/>
      <c r="Y29" s="622"/>
      <c r="Z29" s="673">
        <v>0.4</v>
      </c>
      <c r="AA29" s="673"/>
      <c r="AB29" s="673"/>
      <c r="AC29" s="673"/>
      <c r="AD29" s="674" t="s">
        <v>112</v>
      </c>
      <c r="AE29" s="674"/>
      <c r="AF29" s="674"/>
      <c r="AG29" s="674"/>
      <c r="AH29" s="674"/>
      <c r="AI29" s="674"/>
      <c r="AJ29" s="674"/>
      <c r="AK29" s="674"/>
      <c r="AL29" s="643" t="s">
        <v>112</v>
      </c>
      <c r="AM29" s="675"/>
      <c r="AN29" s="675"/>
      <c r="AO29" s="676"/>
      <c r="AP29" s="680" t="s">
        <v>205</v>
      </c>
      <c r="AQ29" s="681"/>
      <c r="AR29" s="681"/>
      <c r="AS29" s="681"/>
      <c r="AT29" s="681"/>
      <c r="AU29" s="681"/>
      <c r="AV29" s="681"/>
      <c r="AW29" s="681"/>
      <c r="AX29" s="681"/>
      <c r="AY29" s="681"/>
      <c r="AZ29" s="681"/>
      <c r="BA29" s="681"/>
      <c r="BB29" s="681"/>
      <c r="BC29" s="681"/>
      <c r="BD29" s="681"/>
      <c r="BE29" s="681"/>
      <c r="BF29" s="682"/>
      <c r="BG29" s="680" t="s">
        <v>287</v>
      </c>
      <c r="BH29" s="696"/>
      <c r="BI29" s="696"/>
      <c r="BJ29" s="696"/>
      <c r="BK29" s="696"/>
      <c r="BL29" s="696"/>
      <c r="BM29" s="696"/>
      <c r="BN29" s="696"/>
      <c r="BO29" s="696"/>
      <c r="BP29" s="696"/>
      <c r="BQ29" s="697"/>
      <c r="BR29" s="680" t="s">
        <v>288</v>
      </c>
      <c r="BS29" s="696"/>
      <c r="BT29" s="696"/>
      <c r="BU29" s="696"/>
      <c r="BV29" s="696"/>
      <c r="BW29" s="696"/>
      <c r="BX29" s="696"/>
      <c r="BY29" s="696"/>
      <c r="BZ29" s="696"/>
      <c r="CA29" s="696"/>
      <c r="CB29" s="697"/>
      <c r="CD29" s="690" t="s">
        <v>289</v>
      </c>
      <c r="CE29" s="691"/>
      <c r="CF29" s="657" t="s">
        <v>290</v>
      </c>
      <c r="CG29" s="654"/>
      <c r="CH29" s="654"/>
      <c r="CI29" s="654"/>
      <c r="CJ29" s="654"/>
      <c r="CK29" s="654"/>
      <c r="CL29" s="654"/>
      <c r="CM29" s="654"/>
      <c r="CN29" s="654"/>
      <c r="CO29" s="654"/>
      <c r="CP29" s="654"/>
      <c r="CQ29" s="655"/>
      <c r="CR29" s="620">
        <v>1594898</v>
      </c>
      <c r="CS29" s="639"/>
      <c r="CT29" s="639"/>
      <c r="CU29" s="639"/>
      <c r="CV29" s="639"/>
      <c r="CW29" s="639"/>
      <c r="CX29" s="639"/>
      <c r="CY29" s="640"/>
      <c r="CZ29" s="623">
        <v>13.7</v>
      </c>
      <c r="DA29" s="641"/>
      <c r="DB29" s="641"/>
      <c r="DC29" s="642"/>
      <c r="DD29" s="626">
        <v>1422918</v>
      </c>
      <c r="DE29" s="639"/>
      <c r="DF29" s="639"/>
      <c r="DG29" s="639"/>
      <c r="DH29" s="639"/>
      <c r="DI29" s="639"/>
      <c r="DJ29" s="639"/>
      <c r="DK29" s="640"/>
      <c r="DL29" s="626">
        <v>1404913</v>
      </c>
      <c r="DM29" s="639"/>
      <c r="DN29" s="639"/>
      <c r="DO29" s="639"/>
      <c r="DP29" s="639"/>
      <c r="DQ29" s="639"/>
      <c r="DR29" s="639"/>
      <c r="DS29" s="639"/>
      <c r="DT29" s="639"/>
      <c r="DU29" s="639"/>
      <c r="DV29" s="640"/>
      <c r="DW29" s="643">
        <v>19.899999999999999</v>
      </c>
      <c r="DX29" s="644"/>
      <c r="DY29" s="644"/>
      <c r="DZ29" s="644"/>
      <c r="EA29" s="644"/>
      <c r="EB29" s="644"/>
      <c r="EC29" s="645"/>
    </row>
    <row r="30" spans="2:133" ht="11.25" customHeight="1" x14ac:dyDescent="0.15">
      <c r="B30" s="617" t="s">
        <v>291</v>
      </c>
      <c r="C30" s="618"/>
      <c r="D30" s="618"/>
      <c r="E30" s="618"/>
      <c r="F30" s="618"/>
      <c r="G30" s="618"/>
      <c r="H30" s="618"/>
      <c r="I30" s="618"/>
      <c r="J30" s="618"/>
      <c r="K30" s="618"/>
      <c r="L30" s="618"/>
      <c r="M30" s="618"/>
      <c r="N30" s="618"/>
      <c r="O30" s="618"/>
      <c r="P30" s="618"/>
      <c r="Q30" s="619"/>
      <c r="R30" s="620">
        <v>367414</v>
      </c>
      <c r="S30" s="621"/>
      <c r="T30" s="621"/>
      <c r="U30" s="621"/>
      <c r="V30" s="621"/>
      <c r="W30" s="621"/>
      <c r="X30" s="621"/>
      <c r="Y30" s="622"/>
      <c r="Z30" s="673">
        <v>3.1</v>
      </c>
      <c r="AA30" s="673"/>
      <c r="AB30" s="673"/>
      <c r="AC30" s="673"/>
      <c r="AD30" s="674" t="s">
        <v>112</v>
      </c>
      <c r="AE30" s="674"/>
      <c r="AF30" s="674"/>
      <c r="AG30" s="674"/>
      <c r="AH30" s="674"/>
      <c r="AI30" s="674"/>
      <c r="AJ30" s="674"/>
      <c r="AK30" s="674"/>
      <c r="AL30" s="643" t="s">
        <v>112</v>
      </c>
      <c r="AM30" s="675"/>
      <c r="AN30" s="675"/>
      <c r="AO30" s="676"/>
      <c r="AP30" s="698" t="s">
        <v>292</v>
      </c>
      <c r="AQ30" s="699"/>
      <c r="AR30" s="699"/>
      <c r="AS30" s="699"/>
      <c r="AT30" s="704" t="s">
        <v>293</v>
      </c>
      <c r="AU30" s="184"/>
      <c r="AV30" s="184"/>
      <c r="AW30" s="184"/>
      <c r="AX30" s="707" t="s">
        <v>171</v>
      </c>
      <c r="AY30" s="708"/>
      <c r="AZ30" s="708"/>
      <c r="BA30" s="708"/>
      <c r="BB30" s="708"/>
      <c r="BC30" s="708"/>
      <c r="BD30" s="708"/>
      <c r="BE30" s="708"/>
      <c r="BF30" s="709"/>
      <c r="BG30" s="686">
        <v>99.2</v>
      </c>
      <c r="BH30" s="687"/>
      <c r="BI30" s="687"/>
      <c r="BJ30" s="687"/>
      <c r="BK30" s="687"/>
      <c r="BL30" s="687"/>
      <c r="BM30" s="688">
        <v>96.3</v>
      </c>
      <c r="BN30" s="687"/>
      <c r="BO30" s="687"/>
      <c r="BP30" s="687"/>
      <c r="BQ30" s="689"/>
      <c r="BR30" s="686">
        <v>99.1</v>
      </c>
      <c r="BS30" s="687"/>
      <c r="BT30" s="687"/>
      <c r="BU30" s="687"/>
      <c r="BV30" s="687"/>
      <c r="BW30" s="687"/>
      <c r="BX30" s="688">
        <v>96</v>
      </c>
      <c r="BY30" s="687"/>
      <c r="BZ30" s="687"/>
      <c r="CA30" s="687"/>
      <c r="CB30" s="689"/>
      <c r="CD30" s="692"/>
      <c r="CE30" s="693"/>
      <c r="CF30" s="657" t="s">
        <v>294</v>
      </c>
      <c r="CG30" s="654"/>
      <c r="CH30" s="654"/>
      <c r="CI30" s="654"/>
      <c r="CJ30" s="654"/>
      <c r="CK30" s="654"/>
      <c r="CL30" s="654"/>
      <c r="CM30" s="654"/>
      <c r="CN30" s="654"/>
      <c r="CO30" s="654"/>
      <c r="CP30" s="654"/>
      <c r="CQ30" s="655"/>
      <c r="CR30" s="620">
        <v>1489774</v>
      </c>
      <c r="CS30" s="621"/>
      <c r="CT30" s="621"/>
      <c r="CU30" s="621"/>
      <c r="CV30" s="621"/>
      <c r="CW30" s="621"/>
      <c r="CX30" s="621"/>
      <c r="CY30" s="622"/>
      <c r="CZ30" s="623">
        <v>12.8</v>
      </c>
      <c r="DA30" s="641"/>
      <c r="DB30" s="641"/>
      <c r="DC30" s="642"/>
      <c r="DD30" s="626">
        <v>1317794</v>
      </c>
      <c r="DE30" s="621"/>
      <c r="DF30" s="621"/>
      <c r="DG30" s="621"/>
      <c r="DH30" s="621"/>
      <c r="DI30" s="621"/>
      <c r="DJ30" s="621"/>
      <c r="DK30" s="622"/>
      <c r="DL30" s="626">
        <v>1299789</v>
      </c>
      <c r="DM30" s="621"/>
      <c r="DN30" s="621"/>
      <c r="DO30" s="621"/>
      <c r="DP30" s="621"/>
      <c r="DQ30" s="621"/>
      <c r="DR30" s="621"/>
      <c r="DS30" s="621"/>
      <c r="DT30" s="621"/>
      <c r="DU30" s="621"/>
      <c r="DV30" s="622"/>
      <c r="DW30" s="643">
        <v>18.399999999999999</v>
      </c>
      <c r="DX30" s="644"/>
      <c r="DY30" s="644"/>
      <c r="DZ30" s="644"/>
      <c r="EA30" s="644"/>
      <c r="EB30" s="644"/>
      <c r="EC30" s="645"/>
    </row>
    <row r="31" spans="2:133" ht="11.25" customHeight="1" x14ac:dyDescent="0.15">
      <c r="B31" s="617" t="s">
        <v>295</v>
      </c>
      <c r="C31" s="618"/>
      <c r="D31" s="618"/>
      <c r="E31" s="618"/>
      <c r="F31" s="618"/>
      <c r="G31" s="618"/>
      <c r="H31" s="618"/>
      <c r="I31" s="618"/>
      <c r="J31" s="618"/>
      <c r="K31" s="618"/>
      <c r="L31" s="618"/>
      <c r="M31" s="618"/>
      <c r="N31" s="618"/>
      <c r="O31" s="618"/>
      <c r="P31" s="618"/>
      <c r="Q31" s="619"/>
      <c r="R31" s="620">
        <v>444093</v>
      </c>
      <c r="S31" s="621"/>
      <c r="T31" s="621"/>
      <c r="U31" s="621"/>
      <c r="V31" s="621"/>
      <c r="W31" s="621"/>
      <c r="X31" s="621"/>
      <c r="Y31" s="622"/>
      <c r="Z31" s="673">
        <v>3.7</v>
      </c>
      <c r="AA31" s="673"/>
      <c r="AB31" s="673"/>
      <c r="AC31" s="673"/>
      <c r="AD31" s="674" t="s">
        <v>112</v>
      </c>
      <c r="AE31" s="674"/>
      <c r="AF31" s="674"/>
      <c r="AG31" s="674"/>
      <c r="AH31" s="674"/>
      <c r="AI31" s="674"/>
      <c r="AJ31" s="674"/>
      <c r="AK31" s="674"/>
      <c r="AL31" s="643" t="s">
        <v>112</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99.4</v>
      </c>
      <c r="BH31" s="639"/>
      <c r="BI31" s="639"/>
      <c r="BJ31" s="639"/>
      <c r="BK31" s="639"/>
      <c r="BL31" s="639"/>
      <c r="BM31" s="675">
        <v>97.7</v>
      </c>
      <c r="BN31" s="685"/>
      <c r="BO31" s="685"/>
      <c r="BP31" s="685"/>
      <c r="BQ31" s="649"/>
      <c r="BR31" s="684">
        <v>99.4</v>
      </c>
      <c r="BS31" s="639"/>
      <c r="BT31" s="639"/>
      <c r="BU31" s="639"/>
      <c r="BV31" s="639"/>
      <c r="BW31" s="639"/>
      <c r="BX31" s="675">
        <v>97.4</v>
      </c>
      <c r="BY31" s="685"/>
      <c r="BZ31" s="685"/>
      <c r="CA31" s="685"/>
      <c r="CB31" s="649"/>
      <c r="CD31" s="692"/>
      <c r="CE31" s="693"/>
      <c r="CF31" s="657" t="s">
        <v>298</v>
      </c>
      <c r="CG31" s="654"/>
      <c r="CH31" s="654"/>
      <c r="CI31" s="654"/>
      <c r="CJ31" s="654"/>
      <c r="CK31" s="654"/>
      <c r="CL31" s="654"/>
      <c r="CM31" s="654"/>
      <c r="CN31" s="654"/>
      <c r="CO31" s="654"/>
      <c r="CP31" s="654"/>
      <c r="CQ31" s="655"/>
      <c r="CR31" s="620">
        <v>105124</v>
      </c>
      <c r="CS31" s="639"/>
      <c r="CT31" s="639"/>
      <c r="CU31" s="639"/>
      <c r="CV31" s="639"/>
      <c r="CW31" s="639"/>
      <c r="CX31" s="639"/>
      <c r="CY31" s="640"/>
      <c r="CZ31" s="623">
        <v>0.9</v>
      </c>
      <c r="DA31" s="641"/>
      <c r="DB31" s="641"/>
      <c r="DC31" s="642"/>
      <c r="DD31" s="626">
        <v>105124</v>
      </c>
      <c r="DE31" s="639"/>
      <c r="DF31" s="639"/>
      <c r="DG31" s="639"/>
      <c r="DH31" s="639"/>
      <c r="DI31" s="639"/>
      <c r="DJ31" s="639"/>
      <c r="DK31" s="640"/>
      <c r="DL31" s="626">
        <v>105124</v>
      </c>
      <c r="DM31" s="639"/>
      <c r="DN31" s="639"/>
      <c r="DO31" s="639"/>
      <c r="DP31" s="639"/>
      <c r="DQ31" s="639"/>
      <c r="DR31" s="639"/>
      <c r="DS31" s="639"/>
      <c r="DT31" s="639"/>
      <c r="DU31" s="639"/>
      <c r="DV31" s="640"/>
      <c r="DW31" s="643">
        <v>1.5</v>
      </c>
      <c r="DX31" s="644"/>
      <c r="DY31" s="644"/>
      <c r="DZ31" s="644"/>
      <c r="EA31" s="644"/>
      <c r="EB31" s="644"/>
      <c r="EC31" s="645"/>
    </row>
    <row r="32" spans="2:133" ht="11.25" customHeight="1" x14ac:dyDescent="0.15">
      <c r="B32" s="617" t="s">
        <v>299</v>
      </c>
      <c r="C32" s="618"/>
      <c r="D32" s="618"/>
      <c r="E32" s="618"/>
      <c r="F32" s="618"/>
      <c r="G32" s="618"/>
      <c r="H32" s="618"/>
      <c r="I32" s="618"/>
      <c r="J32" s="618"/>
      <c r="K32" s="618"/>
      <c r="L32" s="618"/>
      <c r="M32" s="618"/>
      <c r="N32" s="618"/>
      <c r="O32" s="618"/>
      <c r="P32" s="618"/>
      <c r="Q32" s="619"/>
      <c r="R32" s="620">
        <v>280105</v>
      </c>
      <c r="S32" s="621"/>
      <c r="T32" s="621"/>
      <c r="U32" s="621"/>
      <c r="V32" s="621"/>
      <c r="W32" s="621"/>
      <c r="X32" s="621"/>
      <c r="Y32" s="622"/>
      <c r="Z32" s="673">
        <v>2.4</v>
      </c>
      <c r="AA32" s="673"/>
      <c r="AB32" s="673"/>
      <c r="AC32" s="673"/>
      <c r="AD32" s="674">
        <v>17239</v>
      </c>
      <c r="AE32" s="674"/>
      <c r="AF32" s="674"/>
      <c r="AG32" s="674"/>
      <c r="AH32" s="674"/>
      <c r="AI32" s="674"/>
      <c r="AJ32" s="674"/>
      <c r="AK32" s="674"/>
      <c r="AL32" s="643">
        <v>0.3</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99</v>
      </c>
      <c r="BH32" s="605"/>
      <c r="BI32" s="605"/>
      <c r="BJ32" s="605"/>
      <c r="BK32" s="605"/>
      <c r="BL32" s="605"/>
      <c r="BM32" s="668">
        <v>94.9</v>
      </c>
      <c r="BN32" s="605"/>
      <c r="BO32" s="605"/>
      <c r="BP32" s="605"/>
      <c r="BQ32" s="662"/>
      <c r="BR32" s="683">
        <v>98.8</v>
      </c>
      <c r="BS32" s="605"/>
      <c r="BT32" s="605"/>
      <c r="BU32" s="605"/>
      <c r="BV32" s="605"/>
      <c r="BW32" s="605"/>
      <c r="BX32" s="668">
        <v>94.7</v>
      </c>
      <c r="BY32" s="605"/>
      <c r="BZ32" s="605"/>
      <c r="CA32" s="605"/>
      <c r="CB32" s="662"/>
      <c r="CD32" s="694"/>
      <c r="CE32" s="695"/>
      <c r="CF32" s="657" t="s">
        <v>301</v>
      </c>
      <c r="CG32" s="654"/>
      <c r="CH32" s="654"/>
      <c r="CI32" s="654"/>
      <c r="CJ32" s="654"/>
      <c r="CK32" s="654"/>
      <c r="CL32" s="654"/>
      <c r="CM32" s="654"/>
      <c r="CN32" s="654"/>
      <c r="CO32" s="654"/>
      <c r="CP32" s="654"/>
      <c r="CQ32" s="655"/>
      <c r="CR32" s="620">
        <v>42</v>
      </c>
      <c r="CS32" s="621"/>
      <c r="CT32" s="621"/>
      <c r="CU32" s="621"/>
      <c r="CV32" s="621"/>
      <c r="CW32" s="621"/>
      <c r="CX32" s="621"/>
      <c r="CY32" s="622"/>
      <c r="CZ32" s="623">
        <v>0</v>
      </c>
      <c r="DA32" s="641"/>
      <c r="DB32" s="641"/>
      <c r="DC32" s="642"/>
      <c r="DD32" s="626">
        <v>42</v>
      </c>
      <c r="DE32" s="621"/>
      <c r="DF32" s="621"/>
      <c r="DG32" s="621"/>
      <c r="DH32" s="621"/>
      <c r="DI32" s="621"/>
      <c r="DJ32" s="621"/>
      <c r="DK32" s="622"/>
      <c r="DL32" s="626">
        <v>42</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302</v>
      </c>
      <c r="C33" s="618"/>
      <c r="D33" s="618"/>
      <c r="E33" s="618"/>
      <c r="F33" s="618"/>
      <c r="G33" s="618"/>
      <c r="H33" s="618"/>
      <c r="I33" s="618"/>
      <c r="J33" s="618"/>
      <c r="K33" s="618"/>
      <c r="L33" s="618"/>
      <c r="M33" s="618"/>
      <c r="N33" s="618"/>
      <c r="O33" s="618"/>
      <c r="P33" s="618"/>
      <c r="Q33" s="619"/>
      <c r="R33" s="620">
        <v>1470800</v>
      </c>
      <c r="S33" s="621"/>
      <c r="T33" s="621"/>
      <c r="U33" s="621"/>
      <c r="V33" s="621"/>
      <c r="W33" s="621"/>
      <c r="X33" s="621"/>
      <c r="Y33" s="622"/>
      <c r="Z33" s="673">
        <v>12.4</v>
      </c>
      <c r="AA33" s="673"/>
      <c r="AB33" s="673"/>
      <c r="AC33" s="673"/>
      <c r="AD33" s="674" t="s">
        <v>112</v>
      </c>
      <c r="AE33" s="674"/>
      <c r="AF33" s="674"/>
      <c r="AG33" s="674"/>
      <c r="AH33" s="674"/>
      <c r="AI33" s="674"/>
      <c r="AJ33" s="674"/>
      <c r="AK33" s="674"/>
      <c r="AL33" s="643" t="s">
        <v>112</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5611518</v>
      </c>
      <c r="CS33" s="639"/>
      <c r="CT33" s="639"/>
      <c r="CU33" s="639"/>
      <c r="CV33" s="639"/>
      <c r="CW33" s="639"/>
      <c r="CX33" s="639"/>
      <c r="CY33" s="640"/>
      <c r="CZ33" s="623">
        <v>48.1</v>
      </c>
      <c r="DA33" s="641"/>
      <c r="DB33" s="641"/>
      <c r="DC33" s="642"/>
      <c r="DD33" s="626">
        <v>4400097</v>
      </c>
      <c r="DE33" s="639"/>
      <c r="DF33" s="639"/>
      <c r="DG33" s="639"/>
      <c r="DH33" s="639"/>
      <c r="DI33" s="639"/>
      <c r="DJ33" s="639"/>
      <c r="DK33" s="640"/>
      <c r="DL33" s="626">
        <v>3473817</v>
      </c>
      <c r="DM33" s="639"/>
      <c r="DN33" s="639"/>
      <c r="DO33" s="639"/>
      <c r="DP33" s="639"/>
      <c r="DQ33" s="639"/>
      <c r="DR33" s="639"/>
      <c r="DS33" s="639"/>
      <c r="DT33" s="639"/>
      <c r="DU33" s="639"/>
      <c r="DV33" s="640"/>
      <c r="DW33" s="643">
        <v>49.1</v>
      </c>
      <c r="DX33" s="644"/>
      <c r="DY33" s="644"/>
      <c r="DZ33" s="644"/>
      <c r="EA33" s="644"/>
      <c r="EB33" s="644"/>
      <c r="EC33" s="645"/>
    </row>
    <row r="34" spans="2:133" ht="11.25" customHeight="1" x14ac:dyDescent="0.15">
      <c r="B34" s="617" t="s">
        <v>304</v>
      </c>
      <c r="C34" s="618"/>
      <c r="D34" s="618"/>
      <c r="E34" s="618"/>
      <c r="F34" s="618"/>
      <c r="G34" s="618"/>
      <c r="H34" s="618"/>
      <c r="I34" s="618"/>
      <c r="J34" s="618"/>
      <c r="K34" s="618"/>
      <c r="L34" s="618"/>
      <c r="M34" s="618"/>
      <c r="N34" s="618"/>
      <c r="O34" s="618"/>
      <c r="P34" s="618"/>
      <c r="Q34" s="619"/>
      <c r="R34" s="620" t="s">
        <v>112</v>
      </c>
      <c r="S34" s="621"/>
      <c r="T34" s="621"/>
      <c r="U34" s="621"/>
      <c r="V34" s="621"/>
      <c r="W34" s="621"/>
      <c r="X34" s="621"/>
      <c r="Y34" s="622"/>
      <c r="Z34" s="673" t="s">
        <v>112</v>
      </c>
      <c r="AA34" s="673"/>
      <c r="AB34" s="673"/>
      <c r="AC34" s="673"/>
      <c r="AD34" s="674" t="s">
        <v>112</v>
      </c>
      <c r="AE34" s="674"/>
      <c r="AF34" s="674"/>
      <c r="AG34" s="674"/>
      <c r="AH34" s="674"/>
      <c r="AI34" s="674"/>
      <c r="AJ34" s="674"/>
      <c r="AK34" s="674"/>
      <c r="AL34" s="643" t="s">
        <v>112</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1344846</v>
      </c>
      <c r="CS34" s="621"/>
      <c r="CT34" s="621"/>
      <c r="CU34" s="621"/>
      <c r="CV34" s="621"/>
      <c r="CW34" s="621"/>
      <c r="CX34" s="621"/>
      <c r="CY34" s="622"/>
      <c r="CZ34" s="623">
        <v>11.5</v>
      </c>
      <c r="DA34" s="641"/>
      <c r="DB34" s="641"/>
      <c r="DC34" s="642"/>
      <c r="DD34" s="626">
        <v>945448</v>
      </c>
      <c r="DE34" s="621"/>
      <c r="DF34" s="621"/>
      <c r="DG34" s="621"/>
      <c r="DH34" s="621"/>
      <c r="DI34" s="621"/>
      <c r="DJ34" s="621"/>
      <c r="DK34" s="622"/>
      <c r="DL34" s="626">
        <v>573492</v>
      </c>
      <c r="DM34" s="621"/>
      <c r="DN34" s="621"/>
      <c r="DO34" s="621"/>
      <c r="DP34" s="621"/>
      <c r="DQ34" s="621"/>
      <c r="DR34" s="621"/>
      <c r="DS34" s="621"/>
      <c r="DT34" s="621"/>
      <c r="DU34" s="621"/>
      <c r="DV34" s="622"/>
      <c r="DW34" s="643">
        <v>8.1</v>
      </c>
      <c r="DX34" s="644"/>
      <c r="DY34" s="644"/>
      <c r="DZ34" s="644"/>
      <c r="EA34" s="644"/>
      <c r="EB34" s="644"/>
      <c r="EC34" s="645"/>
    </row>
    <row r="35" spans="2:133" ht="11.25" customHeight="1" x14ac:dyDescent="0.15">
      <c r="B35" s="617" t="s">
        <v>308</v>
      </c>
      <c r="C35" s="618"/>
      <c r="D35" s="618"/>
      <c r="E35" s="618"/>
      <c r="F35" s="618"/>
      <c r="G35" s="618"/>
      <c r="H35" s="618"/>
      <c r="I35" s="618"/>
      <c r="J35" s="618"/>
      <c r="K35" s="618"/>
      <c r="L35" s="618"/>
      <c r="M35" s="618"/>
      <c r="N35" s="618"/>
      <c r="O35" s="618"/>
      <c r="P35" s="618"/>
      <c r="Q35" s="619"/>
      <c r="R35" s="620">
        <v>290100</v>
      </c>
      <c r="S35" s="621"/>
      <c r="T35" s="621"/>
      <c r="U35" s="621"/>
      <c r="V35" s="621"/>
      <c r="W35" s="621"/>
      <c r="X35" s="621"/>
      <c r="Y35" s="622"/>
      <c r="Z35" s="673">
        <v>2.4</v>
      </c>
      <c r="AA35" s="673"/>
      <c r="AB35" s="673"/>
      <c r="AC35" s="673"/>
      <c r="AD35" s="674" t="s">
        <v>112</v>
      </c>
      <c r="AE35" s="674"/>
      <c r="AF35" s="674"/>
      <c r="AG35" s="674"/>
      <c r="AH35" s="674"/>
      <c r="AI35" s="674"/>
      <c r="AJ35" s="674"/>
      <c r="AK35" s="674"/>
      <c r="AL35" s="643" t="s">
        <v>112</v>
      </c>
      <c r="AM35" s="675"/>
      <c r="AN35" s="675"/>
      <c r="AO35" s="676"/>
      <c r="AP35" s="188"/>
      <c r="AQ35" s="677" t="s">
        <v>309</v>
      </c>
      <c r="AR35" s="678"/>
      <c r="AS35" s="678"/>
      <c r="AT35" s="678"/>
      <c r="AU35" s="678"/>
      <c r="AV35" s="678"/>
      <c r="AW35" s="678"/>
      <c r="AX35" s="678"/>
      <c r="AY35" s="679"/>
      <c r="AZ35" s="670">
        <v>2049467</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58355</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203123</v>
      </c>
      <c r="CS35" s="639"/>
      <c r="CT35" s="639"/>
      <c r="CU35" s="639"/>
      <c r="CV35" s="639"/>
      <c r="CW35" s="639"/>
      <c r="CX35" s="639"/>
      <c r="CY35" s="640"/>
      <c r="CZ35" s="623">
        <v>1.7</v>
      </c>
      <c r="DA35" s="641"/>
      <c r="DB35" s="641"/>
      <c r="DC35" s="642"/>
      <c r="DD35" s="626">
        <v>180875</v>
      </c>
      <c r="DE35" s="639"/>
      <c r="DF35" s="639"/>
      <c r="DG35" s="639"/>
      <c r="DH35" s="639"/>
      <c r="DI35" s="639"/>
      <c r="DJ35" s="639"/>
      <c r="DK35" s="640"/>
      <c r="DL35" s="626">
        <v>180875</v>
      </c>
      <c r="DM35" s="639"/>
      <c r="DN35" s="639"/>
      <c r="DO35" s="639"/>
      <c r="DP35" s="639"/>
      <c r="DQ35" s="639"/>
      <c r="DR35" s="639"/>
      <c r="DS35" s="639"/>
      <c r="DT35" s="639"/>
      <c r="DU35" s="639"/>
      <c r="DV35" s="640"/>
      <c r="DW35" s="643">
        <v>2.6</v>
      </c>
      <c r="DX35" s="644"/>
      <c r="DY35" s="644"/>
      <c r="DZ35" s="644"/>
      <c r="EA35" s="644"/>
      <c r="EB35" s="644"/>
      <c r="EC35" s="645"/>
    </row>
    <row r="36" spans="2:133" ht="11.25" customHeight="1" x14ac:dyDescent="0.15">
      <c r="B36" s="601" t="s">
        <v>312</v>
      </c>
      <c r="C36" s="602"/>
      <c r="D36" s="602"/>
      <c r="E36" s="602"/>
      <c r="F36" s="602"/>
      <c r="G36" s="602"/>
      <c r="H36" s="602"/>
      <c r="I36" s="602"/>
      <c r="J36" s="602"/>
      <c r="K36" s="602"/>
      <c r="L36" s="602"/>
      <c r="M36" s="602"/>
      <c r="N36" s="602"/>
      <c r="O36" s="602"/>
      <c r="P36" s="602"/>
      <c r="Q36" s="603"/>
      <c r="R36" s="604">
        <v>11843900</v>
      </c>
      <c r="S36" s="661"/>
      <c r="T36" s="661"/>
      <c r="U36" s="661"/>
      <c r="V36" s="661"/>
      <c r="W36" s="661"/>
      <c r="X36" s="661"/>
      <c r="Y36" s="664"/>
      <c r="Z36" s="665">
        <v>100</v>
      </c>
      <c r="AA36" s="665"/>
      <c r="AB36" s="665"/>
      <c r="AC36" s="665"/>
      <c r="AD36" s="666">
        <v>6782428</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490009</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24167</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1969312</v>
      </c>
      <c r="CS36" s="621"/>
      <c r="CT36" s="621"/>
      <c r="CU36" s="621"/>
      <c r="CV36" s="621"/>
      <c r="CW36" s="621"/>
      <c r="CX36" s="621"/>
      <c r="CY36" s="622"/>
      <c r="CZ36" s="623">
        <v>16.899999999999999</v>
      </c>
      <c r="DA36" s="641"/>
      <c r="DB36" s="641"/>
      <c r="DC36" s="642"/>
      <c r="DD36" s="626">
        <v>1714210</v>
      </c>
      <c r="DE36" s="621"/>
      <c r="DF36" s="621"/>
      <c r="DG36" s="621"/>
      <c r="DH36" s="621"/>
      <c r="DI36" s="621"/>
      <c r="DJ36" s="621"/>
      <c r="DK36" s="622"/>
      <c r="DL36" s="626">
        <v>1624184</v>
      </c>
      <c r="DM36" s="621"/>
      <c r="DN36" s="621"/>
      <c r="DO36" s="621"/>
      <c r="DP36" s="621"/>
      <c r="DQ36" s="621"/>
      <c r="DR36" s="621"/>
      <c r="DS36" s="621"/>
      <c r="DT36" s="621"/>
      <c r="DU36" s="621"/>
      <c r="DV36" s="622"/>
      <c r="DW36" s="643">
        <v>23</v>
      </c>
      <c r="DX36" s="644"/>
      <c r="DY36" s="644"/>
      <c r="DZ36" s="644"/>
      <c r="EA36" s="644"/>
      <c r="EB36" s="644"/>
      <c r="EC36" s="645"/>
    </row>
    <row r="37" spans="2:133" ht="11.25" customHeight="1" x14ac:dyDescent="0.15">
      <c r="AQ37" s="646" t="s">
        <v>316</v>
      </c>
      <c r="AR37" s="647"/>
      <c r="AS37" s="647"/>
      <c r="AT37" s="647"/>
      <c r="AU37" s="647"/>
      <c r="AV37" s="647"/>
      <c r="AW37" s="647"/>
      <c r="AX37" s="647"/>
      <c r="AY37" s="648"/>
      <c r="AZ37" s="620">
        <v>481120</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2547</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804796</v>
      </c>
      <c r="CS37" s="639"/>
      <c r="CT37" s="639"/>
      <c r="CU37" s="639"/>
      <c r="CV37" s="639"/>
      <c r="CW37" s="639"/>
      <c r="CX37" s="639"/>
      <c r="CY37" s="640"/>
      <c r="CZ37" s="623">
        <v>6.9</v>
      </c>
      <c r="DA37" s="641"/>
      <c r="DB37" s="641"/>
      <c r="DC37" s="642"/>
      <c r="DD37" s="626">
        <v>804796</v>
      </c>
      <c r="DE37" s="639"/>
      <c r="DF37" s="639"/>
      <c r="DG37" s="639"/>
      <c r="DH37" s="639"/>
      <c r="DI37" s="639"/>
      <c r="DJ37" s="639"/>
      <c r="DK37" s="640"/>
      <c r="DL37" s="626">
        <v>804796</v>
      </c>
      <c r="DM37" s="639"/>
      <c r="DN37" s="639"/>
      <c r="DO37" s="639"/>
      <c r="DP37" s="639"/>
      <c r="DQ37" s="639"/>
      <c r="DR37" s="639"/>
      <c r="DS37" s="639"/>
      <c r="DT37" s="639"/>
      <c r="DU37" s="639"/>
      <c r="DV37" s="640"/>
      <c r="DW37" s="643">
        <v>11.4</v>
      </c>
      <c r="DX37" s="644"/>
      <c r="DY37" s="644"/>
      <c r="DZ37" s="644"/>
      <c r="EA37" s="644"/>
      <c r="EB37" s="644"/>
      <c r="EC37" s="645"/>
    </row>
    <row r="38" spans="2:133" ht="11.25" customHeight="1" x14ac:dyDescent="0.15">
      <c r="AQ38" s="646" t="s">
        <v>319</v>
      </c>
      <c r="AR38" s="647"/>
      <c r="AS38" s="647"/>
      <c r="AT38" s="647"/>
      <c r="AU38" s="647"/>
      <c r="AV38" s="647"/>
      <c r="AW38" s="647"/>
      <c r="AX38" s="647"/>
      <c r="AY38" s="648"/>
      <c r="AZ38" s="620">
        <v>226386</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4051</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1333072</v>
      </c>
      <c r="CS38" s="621"/>
      <c r="CT38" s="621"/>
      <c r="CU38" s="621"/>
      <c r="CV38" s="621"/>
      <c r="CW38" s="621"/>
      <c r="CX38" s="621"/>
      <c r="CY38" s="622"/>
      <c r="CZ38" s="623">
        <v>11.4</v>
      </c>
      <c r="DA38" s="641"/>
      <c r="DB38" s="641"/>
      <c r="DC38" s="642"/>
      <c r="DD38" s="626">
        <v>1188788</v>
      </c>
      <c r="DE38" s="621"/>
      <c r="DF38" s="621"/>
      <c r="DG38" s="621"/>
      <c r="DH38" s="621"/>
      <c r="DI38" s="621"/>
      <c r="DJ38" s="621"/>
      <c r="DK38" s="622"/>
      <c r="DL38" s="626">
        <v>1095266</v>
      </c>
      <c r="DM38" s="621"/>
      <c r="DN38" s="621"/>
      <c r="DO38" s="621"/>
      <c r="DP38" s="621"/>
      <c r="DQ38" s="621"/>
      <c r="DR38" s="621"/>
      <c r="DS38" s="621"/>
      <c r="DT38" s="621"/>
      <c r="DU38" s="621"/>
      <c r="DV38" s="622"/>
      <c r="DW38" s="643">
        <v>15.5</v>
      </c>
      <c r="DX38" s="644"/>
      <c r="DY38" s="644"/>
      <c r="DZ38" s="644"/>
      <c r="EA38" s="644"/>
      <c r="EB38" s="644"/>
      <c r="EC38" s="645"/>
    </row>
    <row r="39" spans="2:133" ht="11.25" customHeight="1" x14ac:dyDescent="0.15">
      <c r="AQ39" s="646" t="s">
        <v>322</v>
      </c>
      <c r="AR39" s="647"/>
      <c r="AS39" s="647"/>
      <c r="AT39" s="647"/>
      <c r="AU39" s="647"/>
      <c r="AV39" s="647"/>
      <c r="AW39" s="647"/>
      <c r="AX39" s="647"/>
      <c r="AY39" s="648"/>
      <c r="AZ39" s="620" t="s">
        <v>323</v>
      </c>
      <c r="BA39" s="621"/>
      <c r="BB39" s="621"/>
      <c r="BC39" s="621"/>
      <c r="BD39" s="639"/>
      <c r="BE39" s="639"/>
      <c r="BF39" s="649"/>
      <c r="BG39" s="650" t="s">
        <v>324</v>
      </c>
      <c r="BH39" s="651"/>
      <c r="BI39" s="651"/>
      <c r="BJ39" s="651"/>
      <c r="BK39" s="651"/>
      <c r="BL39" s="189"/>
      <c r="BM39" s="654" t="s">
        <v>325</v>
      </c>
      <c r="BN39" s="654"/>
      <c r="BO39" s="654"/>
      <c r="BP39" s="654"/>
      <c r="BQ39" s="654"/>
      <c r="BR39" s="654"/>
      <c r="BS39" s="654"/>
      <c r="BT39" s="654"/>
      <c r="BU39" s="655"/>
      <c r="BV39" s="620">
        <v>83</v>
      </c>
      <c r="BW39" s="621"/>
      <c r="BX39" s="621"/>
      <c r="BY39" s="621"/>
      <c r="BZ39" s="621"/>
      <c r="CA39" s="621"/>
      <c r="CB39" s="656"/>
      <c r="CD39" s="657" t="s">
        <v>326</v>
      </c>
      <c r="CE39" s="654"/>
      <c r="CF39" s="654"/>
      <c r="CG39" s="654"/>
      <c r="CH39" s="654"/>
      <c r="CI39" s="654"/>
      <c r="CJ39" s="654"/>
      <c r="CK39" s="654"/>
      <c r="CL39" s="654"/>
      <c r="CM39" s="654"/>
      <c r="CN39" s="654"/>
      <c r="CO39" s="654"/>
      <c r="CP39" s="654"/>
      <c r="CQ39" s="655"/>
      <c r="CR39" s="620">
        <v>535415</v>
      </c>
      <c r="CS39" s="639"/>
      <c r="CT39" s="639"/>
      <c r="CU39" s="639"/>
      <c r="CV39" s="639"/>
      <c r="CW39" s="639"/>
      <c r="CX39" s="639"/>
      <c r="CY39" s="640"/>
      <c r="CZ39" s="623">
        <v>4.5999999999999996</v>
      </c>
      <c r="DA39" s="641"/>
      <c r="DB39" s="641"/>
      <c r="DC39" s="642"/>
      <c r="DD39" s="626">
        <v>300026</v>
      </c>
      <c r="DE39" s="639"/>
      <c r="DF39" s="639"/>
      <c r="DG39" s="639"/>
      <c r="DH39" s="639"/>
      <c r="DI39" s="639"/>
      <c r="DJ39" s="639"/>
      <c r="DK39" s="640"/>
      <c r="DL39" s="626" t="s">
        <v>323</v>
      </c>
      <c r="DM39" s="639"/>
      <c r="DN39" s="639"/>
      <c r="DO39" s="639"/>
      <c r="DP39" s="639"/>
      <c r="DQ39" s="639"/>
      <c r="DR39" s="639"/>
      <c r="DS39" s="639"/>
      <c r="DT39" s="639"/>
      <c r="DU39" s="639"/>
      <c r="DV39" s="640"/>
      <c r="DW39" s="643" t="s">
        <v>323</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144887</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97</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225750</v>
      </c>
      <c r="CS40" s="621"/>
      <c r="CT40" s="621"/>
      <c r="CU40" s="621"/>
      <c r="CV40" s="621"/>
      <c r="CW40" s="621"/>
      <c r="CX40" s="621"/>
      <c r="CY40" s="622"/>
      <c r="CZ40" s="623">
        <v>1.9</v>
      </c>
      <c r="DA40" s="641"/>
      <c r="DB40" s="641"/>
      <c r="DC40" s="642"/>
      <c r="DD40" s="626">
        <v>70750</v>
      </c>
      <c r="DE40" s="621"/>
      <c r="DF40" s="621"/>
      <c r="DG40" s="621"/>
      <c r="DH40" s="621"/>
      <c r="DI40" s="621"/>
      <c r="DJ40" s="621"/>
      <c r="DK40" s="622"/>
      <c r="DL40" s="626" t="s">
        <v>323</v>
      </c>
      <c r="DM40" s="621"/>
      <c r="DN40" s="621"/>
      <c r="DO40" s="621"/>
      <c r="DP40" s="621"/>
      <c r="DQ40" s="621"/>
      <c r="DR40" s="621"/>
      <c r="DS40" s="621"/>
      <c r="DT40" s="621"/>
      <c r="DU40" s="621"/>
      <c r="DV40" s="622"/>
      <c r="DW40" s="643" t="s">
        <v>323</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707065</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332</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1950754</v>
      </c>
      <c r="CS42" s="621"/>
      <c r="CT42" s="621"/>
      <c r="CU42" s="621"/>
      <c r="CV42" s="621"/>
      <c r="CW42" s="621"/>
      <c r="CX42" s="621"/>
      <c r="CY42" s="622"/>
      <c r="CZ42" s="623">
        <v>16.7</v>
      </c>
      <c r="DA42" s="624"/>
      <c r="DB42" s="624"/>
      <c r="DC42" s="625"/>
      <c r="DD42" s="626">
        <v>397193</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t="s">
        <v>112</v>
      </c>
      <c r="CS43" s="639"/>
      <c r="CT43" s="639"/>
      <c r="CU43" s="639"/>
      <c r="CV43" s="639"/>
      <c r="CW43" s="639"/>
      <c r="CX43" s="639"/>
      <c r="CY43" s="640"/>
      <c r="CZ43" s="623" t="s">
        <v>112</v>
      </c>
      <c r="DA43" s="641"/>
      <c r="DB43" s="641"/>
      <c r="DC43" s="642"/>
      <c r="DD43" s="626" t="s">
        <v>112</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338</v>
      </c>
      <c r="CD44" s="633" t="s">
        <v>289</v>
      </c>
      <c r="CE44" s="634"/>
      <c r="CF44" s="617" t="s">
        <v>339</v>
      </c>
      <c r="CG44" s="618"/>
      <c r="CH44" s="618"/>
      <c r="CI44" s="618"/>
      <c r="CJ44" s="618"/>
      <c r="CK44" s="618"/>
      <c r="CL44" s="618"/>
      <c r="CM44" s="618"/>
      <c r="CN44" s="618"/>
      <c r="CO44" s="618"/>
      <c r="CP44" s="618"/>
      <c r="CQ44" s="619"/>
      <c r="CR44" s="620">
        <v>1942796</v>
      </c>
      <c r="CS44" s="621"/>
      <c r="CT44" s="621"/>
      <c r="CU44" s="621"/>
      <c r="CV44" s="621"/>
      <c r="CW44" s="621"/>
      <c r="CX44" s="621"/>
      <c r="CY44" s="622"/>
      <c r="CZ44" s="623">
        <v>16.600000000000001</v>
      </c>
      <c r="DA44" s="624"/>
      <c r="DB44" s="624"/>
      <c r="DC44" s="625"/>
      <c r="DD44" s="626">
        <v>389235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340</v>
      </c>
      <c r="CG45" s="618"/>
      <c r="CH45" s="618"/>
      <c r="CI45" s="618"/>
      <c r="CJ45" s="618"/>
      <c r="CK45" s="618"/>
      <c r="CL45" s="618"/>
      <c r="CM45" s="618"/>
      <c r="CN45" s="618"/>
      <c r="CO45" s="618"/>
      <c r="CP45" s="618"/>
      <c r="CQ45" s="619"/>
      <c r="CR45" s="620">
        <v>788359</v>
      </c>
      <c r="CS45" s="639"/>
      <c r="CT45" s="639"/>
      <c r="CU45" s="639"/>
      <c r="CV45" s="639"/>
      <c r="CW45" s="639"/>
      <c r="CX45" s="639"/>
      <c r="CY45" s="640"/>
      <c r="CZ45" s="623">
        <v>6.8</v>
      </c>
      <c r="DA45" s="641"/>
      <c r="DB45" s="641"/>
      <c r="DC45" s="642"/>
      <c r="DD45" s="626">
        <v>120118</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341</v>
      </c>
      <c r="CG46" s="618"/>
      <c r="CH46" s="618"/>
      <c r="CI46" s="618"/>
      <c r="CJ46" s="618"/>
      <c r="CK46" s="618"/>
      <c r="CL46" s="618"/>
      <c r="CM46" s="618"/>
      <c r="CN46" s="618"/>
      <c r="CO46" s="618"/>
      <c r="CP46" s="618"/>
      <c r="CQ46" s="619"/>
      <c r="CR46" s="620">
        <v>1074349</v>
      </c>
      <c r="CS46" s="621"/>
      <c r="CT46" s="621"/>
      <c r="CU46" s="621"/>
      <c r="CV46" s="621"/>
      <c r="CW46" s="621"/>
      <c r="CX46" s="621"/>
      <c r="CY46" s="622"/>
      <c r="CZ46" s="623">
        <v>9.1999999999999993</v>
      </c>
      <c r="DA46" s="624"/>
      <c r="DB46" s="624"/>
      <c r="DC46" s="625"/>
      <c r="DD46" s="626">
        <v>225058</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342</v>
      </c>
      <c r="CG47" s="618"/>
      <c r="CH47" s="618"/>
      <c r="CI47" s="618"/>
      <c r="CJ47" s="618"/>
      <c r="CK47" s="618"/>
      <c r="CL47" s="618"/>
      <c r="CM47" s="618"/>
      <c r="CN47" s="618"/>
      <c r="CO47" s="618"/>
      <c r="CP47" s="618"/>
      <c r="CQ47" s="619"/>
      <c r="CR47" s="620">
        <v>7958</v>
      </c>
      <c r="CS47" s="639"/>
      <c r="CT47" s="639"/>
      <c r="CU47" s="639"/>
      <c r="CV47" s="639"/>
      <c r="CW47" s="639"/>
      <c r="CX47" s="639"/>
      <c r="CY47" s="640"/>
      <c r="CZ47" s="623">
        <v>0.1</v>
      </c>
      <c r="DA47" s="641"/>
      <c r="DB47" s="641"/>
      <c r="DC47" s="642"/>
      <c r="DD47" s="626">
        <v>7958</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343</v>
      </c>
      <c r="CG48" s="618"/>
      <c r="CH48" s="618"/>
      <c r="CI48" s="618"/>
      <c r="CJ48" s="618"/>
      <c r="CK48" s="618"/>
      <c r="CL48" s="618"/>
      <c r="CM48" s="618"/>
      <c r="CN48" s="618"/>
      <c r="CO48" s="618"/>
      <c r="CP48" s="618"/>
      <c r="CQ48" s="619"/>
      <c r="CR48" s="620" t="s">
        <v>112</v>
      </c>
      <c r="CS48" s="621"/>
      <c r="CT48" s="621"/>
      <c r="CU48" s="621"/>
      <c r="CV48" s="621"/>
      <c r="CW48" s="621"/>
      <c r="CX48" s="621"/>
      <c r="CY48" s="622"/>
      <c r="CZ48" s="623" t="s">
        <v>112</v>
      </c>
      <c r="DA48" s="624"/>
      <c r="DB48" s="624"/>
      <c r="DC48" s="625"/>
      <c r="DD48" s="626" t="s">
        <v>112</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344</v>
      </c>
      <c r="CE49" s="602"/>
      <c r="CF49" s="602"/>
      <c r="CG49" s="602"/>
      <c r="CH49" s="602"/>
      <c r="CI49" s="602"/>
      <c r="CJ49" s="602"/>
      <c r="CK49" s="602"/>
      <c r="CL49" s="602"/>
      <c r="CM49" s="602"/>
      <c r="CN49" s="602"/>
      <c r="CO49" s="602"/>
      <c r="CP49" s="602"/>
      <c r="CQ49" s="603"/>
      <c r="CR49" s="604">
        <v>11671283</v>
      </c>
      <c r="CS49" s="605"/>
      <c r="CT49" s="605"/>
      <c r="CU49" s="605"/>
      <c r="CV49" s="605"/>
      <c r="CW49" s="605"/>
      <c r="CX49" s="605"/>
      <c r="CY49" s="606"/>
      <c r="CZ49" s="607">
        <v>100</v>
      </c>
      <c r="DA49" s="608"/>
      <c r="DB49" s="608"/>
      <c r="DC49" s="609"/>
      <c r="DD49" s="610">
        <v>8017254</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367</v>
      </c>
      <c r="C7" s="1080"/>
      <c r="D7" s="1080"/>
      <c r="E7" s="1080"/>
      <c r="F7" s="1080"/>
      <c r="G7" s="1080"/>
      <c r="H7" s="1080"/>
      <c r="I7" s="1080"/>
      <c r="J7" s="1080"/>
      <c r="K7" s="1080"/>
      <c r="L7" s="1080"/>
      <c r="M7" s="1080"/>
      <c r="N7" s="1080"/>
      <c r="O7" s="1080"/>
      <c r="P7" s="1081"/>
      <c r="Q7" s="1133">
        <v>11812</v>
      </c>
      <c r="R7" s="1134"/>
      <c r="S7" s="1134"/>
      <c r="T7" s="1134"/>
      <c r="U7" s="1134"/>
      <c r="V7" s="1134">
        <v>11639</v>
      </c>
      <c r="W7" s="1134"/>
      <c r="X7" s="1134"/>
      <c r="Y7" s="1134"/>
      <c r="Z7" s="1134"/>
      <c r="AA7" s="1134">
        <v>173</v>
      </c>
      <c r="AB7" s="1134"/>
      <c r="AC7" s="1134"/>
      <c r="AD7" s="1134"/>
      <c r="AE7" s="1135"/>
      <c r="AF7" s="1136">
        <v>119</v>
      </c>
      <c r="AG7" s="1137"/>
      <c r="AH7" s="1137"/>
      <c r="AI7" s="1137"/>
      <c r="AJ7" s="1138"/>
      <c r="AK7" s="1120">
        <v>4</v>
      </c>
      <c r="AL7" s="1121"/>
      <c r="AM7" s="1121"/>
      <c r="AN7" s="1121"/>
      <c r="AO7" s="1121"/>
      <c r="AP7" s="1121">
        <v>12817</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546</v>
      </c>
      <c r="BT7" s="1125"/>
      <c r="BU7" s="1125"/>
      <c r="BV7" s="1125"/>
      <c r="BW7" s="1125"/>
      <c r="BX7" s="1125"/>
      <c r="BY7" s="1125"/>
      <c r="BZ7" s="1125"/>
      <c r="CA7" s="1125"/>
      <c r="CB7" s="1125"/>
      <c r="CC7" s="1125"/>
      <c r="CD7" s="1125"/>
      <c r="CE7" s="1125"/>
      <c r="CF7" s="1125"/>
      <c r="CG7" s="1126"/>
      <c r="CH7" s="1117">
        <v>0</v>
      </c>
      <c r="CI7" s="1118"/>
      <c r="CJ7" s="1118"/>
      <c r="CK7" s="1118"/>
      <c r="CL7" s="1119"/>
      <c r="CM7" s="1117">
        <v>6</v>
      </c>
      <c r="CN7" s="1118"/>
      <c r="CO7" s="1118"/>
      <c r="CP7" s="1118"/>
      <c r="CQ7" s="1119"/>
      <c r="CR7" s="1117">
        <v>6</v>
      </c>
      <c r="CS7" s="1118"/>
      <c r="CT7" s="1118"/>
      <c r="CU7" s="1118"/>
      <c r="CV7" s="1119"/>
      <c r="CW7" s="1117" t="s">
        <v>481</v>
      </c>
      <c r="CX7" s="1118"/>
      <c r="CY7" s="1118"/>
      <c r="CZ7" s="1118"/>
      <c r="DA7" s="1119"/>
      <c r="DB7" s="1117" t="s">
        <v>481</v>
      </c>
      <c r="DC7" s="1118"/>
      <c r="DD7" s="1118"/>
      <c r="DE7" s="1118"/>
      <c r="DF7" s="1119"/>
      <c r="DG7" s="1117" t="s">
        <v>481</v>
      </c>
      <c r="DH7" s="1118"/>
      <c r="DI7" s="1118"/>
      <c r="DJ7" s="1118"/>
      <c r="DK7" s="1119"/>
      <c r="DL7" s="1117" t="s">
        <v>481</v>
      </c>
      <c r="DM7" s="1118"/>
      <c r="DN7" s="1118"/>
      <c r="DO7" s="1118"/>
      <c r="DP7" s="1119"/>
      <c r="DQ7" s="1117" t="s">
        <v>481</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547</v>
      </c>
      <c r="BT8" s="1044"/>
      <c r="BU8" s="1044"/>
      <c r="BV8" s="1044"/>
      <c r="BW8" s="1044"/>
      <c r="BX8" s="1044"/>
      <c r="BY8" s="1044"/>
      <c r="BZ8" s="1044"/>
      <c r="CA8" s="1044"/>
      <c r="CB8" s="1044"/>
      <c r="CC8" s="1044"/>
      <c r="CD8" s="1044"/>
      <c r="CE8" s="1044"/>
      <c r="CF8" s="1044"/>
      <c r="CG8" s="1045"/>
      <c r="CH8" s="1018">
        <v>3</v>
      </c>
      <c r="CI8" s="1019"/>
      <c r="CJ8" s="1019"/>
      <c r="CK8" s="1019"/>
      <c r="CL8" s="1020"/>
      <c r="CM8" s="1018">
        <v>-31</v>
      </c>
      <c r="CN8" s="1019"/>
      <c r="CO8" s="1019"/>
      <c r="CP8" s="1019"/>
      <c r="CQ8" s="1020"/>
      <c r="CR8" s="1018">
        <v>40</v>
      </c>
      <c r="CS8" s="1019"/>
      <c r="CT8" s="1019"/>
      <c r="CU8" s="1019"/>
      <c r="CV8" s="1020"/>
      <c r="CW8" s="1018">
        <v>24</v>
      </c>
      <c r="CX8" s="1019"/>
      <c r="CY8" s="1019"/>
      <c r="CZ8" s="1019"/>
      <c r="DA8" s="1020"/>
      <c r="DB8" s="1018">
        <v>65</v>
      </c>
      <c r="DC8" s="1019"/>
      <c r="DD8" s="1019"/>
      <c r="DE8" s="1019"/>
      <c r="DF8" s="1020"/>
      <c r="DG8" s="1018" t="s">
        <v>481</v>
      </c>
      <c r="DH8" s="1019"/>
      <c r="DI8" s="1019"/>
      <c r="DJ8" s="1019"/>
      <c r="DK8" s="1020"/>
      <c r="DL8" s="1018" t="s">
        <v>481</v>
      </c>
      <c r="DM8" s="1019"/>
      <c r="DN8" s="1019"/>
      <c r="DO8" s="1019"/>
      <c r="DP8" s="1020"/>
      <c r="DQ8" s="1018" t="s">
        <v>481</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548</v>
      </c>
      <c r="BT9" s="1044"/>
      <c r="BU9" s="1044"/>
      <c r="BV9" s="1044"/>
      <c r="BW9" s="1044"/>
      <c r="BX9" s="1044"/>
      <c r="BY9" s="1044"/>
      <c r="BZ9" s="1044"/>
      <c r="CA9" s="1044"/>
      <c r="CB9" s="1044"/>
      <c r="CC9" s="1044"/>
      <c r="CD9" s="1044"/>
      <c r="CE9" s="1044"/>
      <c r="CF9" s="1044"/>
      <c r="CG9" s="1045"/>
      <c r="CH9" s="1018">
        <v>0</v>
      </c>
      <c r="CI9" s="1019"/>
      <c r="CJ9" s="1019"/>
      <c r="CK9" s="1019"/>
      <c r="CL9" s="1020"/>
      <c r="CM9" s="1018">
        <v>9</v>
      </c>
      <c r="CN9" s="1019"/>
      <c r="CO9" s="1019"/>
      <c r="CP9" s="1019"/>
      <c r="CQ9" s="1020"/>
      <c r="CR9" s="1018">
        <v>5</v>
      </c>
      <c r="CS9" s="1019"/>
      <c r="CT9" s="1019"/>
      <c r="CU9" s="1019"/>
      <c r="CV9" s="1020"/>
      <c r="CW9" s="1018" t="s">
        <v>481</v>
      </c>
      <c r="CX9" s="1019"/>
      <c r="CY9" s="1019"/>
      <c r="CZ9" s="1019"/>
      <c r="DA9" s="1020"/>
      <c r="DB9" s="1018" t="s">
        <v>481</v>
      </c>
      <c r="DC9" s="1019"/>
      <c r="DD9" s="1019"/>
      <c r="DE9" s="1019"/>
      <c r="DF9" s="1020"/>
      <c r="DG9" s="1018" t="s">
        <v>481</v>
      </c>
      <c r="DH9" s="1019"/>
      <c r="DI9" s="1019"/>
      <c r="DJ9" s="1019"/>
      <c r="DK9" s="1020"/>
      <c r="DL9" s="1018" t="s">
        <v>481</v>
      </c>
      <c r="DM9" s="1019"/>
      <c r="DN9" s="1019"/>
      <c r="DO9" s="1019"/>
      <c r="DP9" s="1020"/>
      <c r="DQ9" s="1018" t="s">
        <v>481</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368</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369</v>
      </c>
      <c r="B23" s="973" t="s">
        <v>370</v>
      </c>
      <c r="C23" s="974"/>
      <c r="D23" s="974"/>
      <c r="E23" s="974"/>
      <c r="F23" s="974"/>
      <c r="G23" s="974"/>
      <c r="H23" s="974"/>
      <c r="I23" s="974"/>
      <c r="J23" s="974"/>
      <c r="K23" s="974"/>
      <c r="L23" s="974"/>
      <c r="M23" s="974"/>
      <c r="N23" s="974"/>
      <c r="O23" s="974"/>
      <c r="P23" s="975"/>
      <c r="Q23" s="1097">
        <v>11812</v>
      </c>
      <c r="R23" s="1098"/>
      <c r="S23" s="1098"/>
      <c r="T23" s="1098"/>
      <c r="U23" s="1098"/>
      <c r="V23" s="1098">
        <v>11639</v>
      </c>
      <c r="W23" s="1098"/>
      <c r="X23" s="1098"/>
      <c r="Y23" s="1098"/>
      <c r="Z23" s="1098"/>
      <c r="AA23" s="1098">
        <v>173</v>
      </c>
      <c r="AB23" s="1098"/>
      <c r="AC23" s="1098"/>
      <c r="AD23" s="1098"/>
      <c r="AE23" s="1099"/>
      <c r="AF23" s="1100">
        <v>119</v>
      </c>
      <c r="AG23" s="1098"/>
      <c r="AH23" s="1098"/>
      <c r="AI23" s="1098"/>
      <c r="AJ23" s="1101"/>
      <c r="AK23" s="1102"/>
      <c r="AL23" s="1103"/>
      <c r="AM23" s="1103"/>
      <c r="AN23" s="1103"/>
      <c r="AO23" s="1103"/>
      <c r="AP23" s="1098">
        <v>12817</v>
      </c>
      <c r="AQ23" s="1098"/>
      <c r="AR23" s="1098"/>
      <c r="AS23" s="1098"/>
      <c r="AT23" s="1098"/>
      <c r="AU23" s="1104"/>
      <c r="AV23" s="1104"/>
      <c r="AW23" s="1104"/>
      <c r="AX23" s="1104"/>
      <c r="AY23" s="1105"/>
      <c r="AZ23" s="1094" t="s">
        <v>112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371</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372</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350</v>
      </c>
      <c r="B26" s="1025"/>
      <c r="C26" s="1025"/>
      <c r="D26" s="1025"/>
      <c r="E26" s="1025"/>
      <c r="F26" s="1025"/>
      <c r="G26" s="1025"/>
      <c r="H26" s="1025"/>
      <c r="I26" s="1025"/>
      <c r="J26" s="1025"/>
      <c r="K26" s="1025"/>
      <c r="L26" s="1025"/>
      <c r="M26" s="1025"/>
      <c r="N26" s="1025"/>
      <c r="O26" s="1025"/>
      <c r="P26" s="1026"/>
      <c r="Q26" s="1030" t="s">
        <v>373</v>
      </c>
      <c r="R26" s="1031"/>
      <c r="S26" s="1031"/>
      <c r="T26" s="1031"/>
      <c r="U26" s="1032"/>
      <c r="V26" s="1030" t="s">
        <v>374</v>
      </c>
      <c r="W26" s="1031"/>
      <c r="X26" s="1031"/>
      <c r="Y26" s="1031"/>
      <c r="Z26" s="1032"/>
      <c r="AA26" s="1030" t="s">
        <v>375</v>
      </c>
      <c r="AB26" s="1031"/>
      <c r="AC26" s="1031"/>
      <c r="AD26" s="1031"/>
      <c r="AE26" s="1031"/>
      <c r="AF26" s="1088" t="s">
        <v>376</v>
      </c>
      <c r="AG26" s="1037"/>
      <c r="AH26" s="1037"/>
      <c r="AI26" s="1037"/>
      <c r="AJ26" s="1089"/>
      <c r="AK26" s="1031" t="s">
        <v>377</v>
      </c>
      <c r="AL26" s="1031"/>
      <c r="AM26" s="1031"/>
      <c r="AN26" s="1031"/>
      <c r="AO26" s="1032"/>
      <c r="AP26" s="1030" t="s">
        <v>378</v>
      </c>
      <c r="AQ26" s="1031"/>
      <c r="AR26" s="1031"/>
      <c r="AS26" s="1031"/>
      <c r="AT26" s="1032"/>
      <c r="AU26" s="1030" t="s">
        <v>379</v>
      </c>
      <c r="AV26" s="1031"/>
      <c r="AW26" s="1031"/>
      <c r="AX26" s="1031"/>
      <c r="AY26" s="1032"/>
      <c r="AZ26" s="1030" t="s">
        <v>380</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381</v>
      </c>
      <c r="C28" s="1080"/>
      <c r="D28" s="1080"/>
      <c r="E28" s="1080"/>
      <c r="F28" s="1080"/>
      <c r="G28" s="1080"/>
      <c r="H28" s="1080"/>
      <c r="I28" s="1080"/>
      <c r="J28" s="1080"/>
      <c r="K28" s="1080"/>
      <c r="L28" s="1080"/>
      <c r="M28" s="1080"/>
      <c r="N28" s="1080"/>
      <c r="O28" s="1080"/>
      <c r="P28" s="1081"/>
      <c r="Q28" s="1082">
        <v>2247</v>
      </c>
      <c r="R28" s="1083"/>
      <c r="S28" s="1083"/>
      <c r="T28" s="1083"/>
      <c r="U28" s="1083"/>
      <c r="V28" s="1083">
        <v>2189</v>
      </c>
      <c r="W28" s="1083"/>
      <c r="X28" s="1083"/>
      <c r="Y28" s="1083"/>
      <c r="Z28" s="1083"/>
      <c r="AA28" s="1083">
        <v>58</v>
      </c>
      <c r="AB28" s="1083"/>
      <c r="AC28" s="1083"/>
      <c r="AD28" s="1083"/>
      <c r="AE28" s="1084"/>
      <c r="AF28" s="1085">
        <v>58</v>
      </c>
      <c r="AG28" s="1083"/>
      <c r="AH28" s="1083"/>
      <c r="AI28" s="1083"/>
      <c r="AJ28" s="1086"/>
      <c r="AK28" s="1087">
        <v>150</v>
      </c>
      <c r="AL28" s="1075"/>
      <c r="AM28" s="1075"/>
      <c r="AN28" s="1075"/>
      <c r="AO28" s="1075"/>
      <c r="AP28" s="1075" t="s">
        <v>549</v>
      </c>
      <c r="AQ28" s="1075"/>
      <c r="AR28" s="1075"/>
      <c r="AS28" s="1075"/>
      <c r="AT28" s="1075"/>
      <c r="AU28" s="1075" t="s">
        <v>549</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382</v>
      </c>
      <c r="C29" s="1067"/>
      <c r="D29" s="1067"/>
      <c r="E29" s="1067"/>
      <c r="F29" s="1067"/>
      <c r="G29" s="1067"/>
      <c r="H29" s="1067"/>
      <c r="I29" s="1067"/>
      <c r="J29" s="1067"/>
      <c r="K29" s="1067"/>
      <c r="L29" s="1067"/>
      <c r="M29" s="1067"/>
      <c r="N29" s="1067"/>
      <c r="O29" s="1067"/>
      <c r="P29" s="1068"/>
      <c r="Q29" s="1072">
        <v>2672</v>
      </c>
      <c r="R29" s="1073"/>
      <c r="S29" s="1073"/>
      <c r="T29" s="1073"/>
      <c r="U29" s="1073"/>
      <c r="V29" s="1073">
        <v>2665</v>
      </c>
      <c r="W29" s="1073"/>
      <c r="X29" s="1073"/>
      <c r="Y29" s="1073"/>
      <c r="Z29" s="1073"/>
      <c r="AA29" s="1073">
        <v>7</v>
      </c>
      <c r="AB29" s="1073"/>
      <c r="AC29" s="1073"/>
      <c r="AD29" s="1073"/>
      <c r="AE29" s="1074"/>
      <c r="AF29" s="1048">
        <v>7</v>
      </c>
      <c r="AG29" s="1049"/>
      <c r="AH29" s="1049"/>
      <c r="AI29" s="1049"/>
      <c r="AJ29" s="1050"/>
      <c r="AK29" s="1009">
        <v>377</v>
      </c>
      <c r="AL29" s="1000"/>
      <c r="AM29" s="1000"/>
      <c r="AN29" s="1000"/>
      <c r="AO29" s="1000"/>
      <c r="AP29" s="1000" t="s">
        <v>549</v>
      </c>
      <c r="AQ29" s="1000"/>
      <c r="AR29" s="1000"/>
      <c r="AS29" s="1000"/>
      <c r="AT29" s="1000"/>
      <c r="AU29" s="1000" t="s">
        <v>549</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383</v>
      </c>
      <c r="C30" s="1067"/>
      <c r="D30" s="1067"/>
      <c r="E30" s="1067"/>
      <c r="F30" s="1067"/>
      <c r="G30" s="1067"/>
      <c r="H30" s="1067"/>
      <c r="I30" s="1067"/>
      <c r="J30" s="1067"/>
      <c r="K30" s="1067"/>
      <c r="L30" s="1067"/>
      <c r="M30" s="1067"/>
      <c r="N30" s="1067"/>
      <c r="O30" s="1067"/>
      <c r="P30" s="1068"/>
      <c r="Q30" s="1072">
        <v>270</v>
      </c>
      <c r="R30" s="1073"/>
      <c r="S30" s="1073"/>
      <c r="T30" s="1073"/>
      <c r="U30" s="1073"/>
      <c r="V30" s="1073">
        <v>270</v>
      </c>
      <c r="W30" s="1073"/>
      <c r="X30" s="1073"/>
      <c r="Y30" s="1073"/>
      <c r="Z30" s="1073"/>
      <c r="AA30" s="1073">
        <v>0</v>
      </c>
      <c r="AB30" s="1073"/>
      <c r="AC30" s="1073"/>
      <c r="AD30" s="1073"/>
      <c r="AE30" s="1074"/>
      <c r="AF30" s="1048" t="s">
        <v>112</v>
      </c>
      <c r="AG30" s="1049"/>
      <c r="AH30" s="1049"/>
      <c r="AI30" s="1049"/>
      <c r="AJ30" s="1050"/>
      <c r="AK30" s="1009">
        <v>107</v>
      </c>
      <c r="AL30" s="1000"/>
      <c r="AM30" s="1000"/>
      <c r="AN30" s="1000"/>
      <c r="AO30" s="1000"/>
      <c r="AP30" s="1000" t="s">
        <v>549</v>
      </c>
      <c r="AQ30" s="1000"/>
      <c r="AR30" s="1000"/>
      <c r="AS30" s="1000"/>
      <c r="AT30" s="1000"/>
      <c r="AU30" s="1000" t="s">
        <v>549</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384</v>
      </c>
      <c r="C31" s="1067"/>
      <c r="D31" s="1067"/>
      <c r="E31" s="1067"/>
      <c r="F31" s="1067"/>
      <c r="G31" s="1067"/>
      <c r="H31" s="1067"/>
      <c r="I31" s="1067"/>
      <c r="J31" s="1067"/>
      <c r="K31" s="1067"/>
      <c r="L31" s="1067"/>
      <c r="M31" s="1067"/>
      <c r="N31" s="1067"/>
      <c r="O31" s="1067"/>
      <c r="P31" s="1068"/>
      <c r="Q31" s="1072">
        <v>32</v>
      </c>
      <c r="R31" s="1073"/>
      <c r="S31" s="1073"/>
      <c r="T31" s="1073"/>
      <c r="U31" s="1073"/>
      <c r="V31" s="1073">
        <v>32</v>
      </c>
      <c r="W31" s="1073"/>
      <c r="X31" s="1073"/>
      <c r="Y31" s="1073"/>
      <c r="Z31" s="1073"/>
      <c r="AA31" s="1073">
        <v>0</v>
      </c>
      <c r="AB31" s="1073"/>
      <c r="AC31" s="1073"/>
      <c r="AD31" s="1073"/>
      <c r="AE31" s="1074"/>
      <c r="AF31" s="1048" t="s">
        <v>112</v>
      </c>
      <c r="AG31" s="1049"/>
      <c r="AH31" s="1049"/>
      <c r="AI31" s="1049"/>
      <c r="AJ31" s="1050"/>
      <c r="AK31" s="1009">
        <v>0</v>
      </c>
      <c r="AL31" s="1000"/>
      <c r="AM31" s="1000"/>
      <c r="AN31" s="1000"/>
      <c r="AO31" s="1000"/>
      <c r="AP31" s="1000" t="s">
        <v>549</v>
      </c>
      <c r="AQ31" s="1000"/>
      <c r="AR31" s="1000"/>
      <c r="AS31" s="1000"/>
      <c r="AT31" s="1000"/>
      <c r="AU31" s="1000" t="s">
        <v>549</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385</v>
      </c>
      <c r="C32" s="1067"/>
      <c r="D32" s="1067"/>
      <c r="E32" s="1067"/>
      <c r="F32" s="1067"/>
      <c r="G32" s="1067"/>
      <c r="H32" s="1067"/>
      <c r="I32" s="1067"/>
      <c r="J32" s="1067"/>
      <c r="K32" s="1067"/>
      <c r="L32" s="1067"/>
      <c r="M32" s="1067"/>
      <c r="N32" s="1067"/>
      <c r="O32" s="1067"/>
      <c r="P32" s="1068"/>
      <c r="Q32" s="1072">
        <v>3947</v>
      </c>
      <c r="R32" s="1073"/>
      <c r="S32" s="1073"/>
      <c r="T32" s="1073"/>
      <c r="U32" s="1073"/>
      <c r="V32" s="1073">
        <v>4084</v>
      </c>
      <c r="W32" s="1073"/>
      <c r="X32" s="1073"/>
      <c r="Y32" s="1073"/>
      <c r="Z32" s="1073"/>
      <c r="AA32" s="1073">
        <v>-137</v>
      </c>
      <c r="AB32" s="1073"/>
      <c r="AC32" s="1073"/>
      <c r="AD32" s="1073"/>
      <c r="AE32" s="1074"/>
      <c r="AF32" s="1048">
        <v>1966</v>
      </c>
      <c r="AG32" s="1049"/>
      <c r="AH32" s="1049"/>
      <c r="AI32" s="1049"/>
      <c r="AJ32" s="1050"/>
      <c r="AK32" s="1009">
        <v>501</v>
      </c>
      <c r="AL32" s="1000"/>
      <c r="AM32" s="1000"/>
      <c r="AN32" s="1000"/>
      <c r="AO32" s="1000"/>
      <c r="AP32" s="1000">
        <v>3867</v>
      </c>
      <c r="AQ32" s="1000"/>
      <c r="AR32" s="1000"/>
      <c r="AS32" s="1000"/>
      <c r="AT32" s="1000"/>
      <c r="AU32" s="1000">
        <v>2556</v>
      </c>
      <c r="AV32" s="1000"/>
      <c r="AW32" s="1000"/>
      <c r="AX32" s="1000"/>
      <c r="AY32" s="1000"/>
      <c r="AZ32" s="1071"/>
      <c r="BA32" s="1071"/>
      <c r="BB32" s="1071"/>
      <c r="BC32" s="1071"/>
      <c r="BD32" s="1071"/>
      <c r="BE32" s="1061" t="s">
        <v>386</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387</v>
      </c>
      <c r="C33" s="1067"/>
      <c r="D33" s="1067"/>
      <c r="E33" s="1067"/>
      <c r="F33" s="1067"/>
      <c r="G33" s="1067"/>
      <c r="H33" s="1067"/>
      <c r="I33" s="1067"/>
      <c r="J33" s="1067"/>
      <c r="K33" s="1067"/>
      <c r="L33" s="1067"/>
      <c r="M33" s="1067"/>
      <c r="N33" s="1067"/>
      <c r="O33" s="1067"/>
      <c r="P33" s="1068"/>
      <c r="Q33" s="1072">
        <v>683</v>
      </c>
      <c r="R33" s="1073"/>
      <c r="S33" s="1073"/>
      <c r="T33" s="1073"/>
      <c r="U33" s="1073"/>
      <c r="V33" s="1073">
        <v>586</v>
      </c>
      <c r="W33" s="1073"/>
      <c r="X33" s="1073"/>
      <c r="Y33" s="1073"/>
      <c r="Z33" s="1073"/>
      <c r="AA33" s="1073">
        <v>97</v>
      </c>
      <c r="AB33" s="1073"/>
      <c r="AC33" s="1073"/>
      <c r="AD33" s="1073"/>
      <c r="AE33" s="1074"/>
      <c r="AF33" s="1048">
        <v>1549</v>
      </c>
      <c r="AG33" s="1049"/>
      <c r="AH33" s="1049"/>
      <c r="AI33" s="1049"/>
      <c r="AJ33" s="1050"/>
      <c r="AK33" s="1009">
        <v>227</v>
      </c>
      <c r="AL33" s="1000"/>
      <c r="AM33" s="1000"/>
      <c r="AN33" s="1000"/>
      <c r="AO33" s="1000"/>
      <c r="AP33" s="1000">
        <v>3062</v>
      </c>
      <c r="AQ33" s="1000"/>
      <c r="AR33" s="1000"/>
      <c r="AS33" s="1000"/>
      <c r="AT33" s="1000"/>
      <c r="AU33" s="1000">
        <v>2073</v>
      </c>
      <c r="AV33" s="1000"/>
      <c r="AW33" s="1000"/>
      <c r="AX33" s="1000"/>
      <c r="AY33" s="1000"/>
      <c r="AZ33" s="1071"/>
      <c r="BA33" s="1071"/>
      <c r="BB33" s="1071"/>
      <c r="BC33" s="1071"/>
      <c r="BD33" s="1071"/>
      <c r="BE33" s="1061" t="s">
        <v>386</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388</v>
      </c>
      <c r="C34" s="1067"/>
      <c r="D34" s="1067"/>
      <c r="E34" s="1067"/>
      <c r="F34" s="1067"/>
      <c r="G34" s="1067"/>
      <c r="H34" s="1067"/>
      <c r="I34" s="1067"/>
      <c r="J34" s="1067"/>
      <c r="K34" s="1067"/>
      <c r="L34" s="1067"/>
      <c r="M34" s="1067"/>
      <c r="N34" s="1067"/>
      <c r="O34" s="1067"/>
      <c r="P34" s="1068"/>
      <c r="Q34" s="1072">
        <v>1246</v>
      </c>
      <c r="R34" s="1073"/>
      <c r="S34" s="1073"/>
      <c r="T34" s="1073"/>
      <c r="U34" s="1073"/>
      <c r="V34" s="1073">
        <v>1246</v>
      </c>
      <c r="W34" s="1073"/>
      <c r="X34" s="1073"/>
      <c r="Y34" s="1073"/>
      <c r="Z34" s="1073"/>
      <c r="AA34" s="1073">
        <v>0</v>
      </c>
      <c r="AB34" s="1073"/>
      <c r="AC34" s="1073"/>
      <c r="AD34" s="1073"/>
      <c r="AE34" s="1074"/>
      <c r="AF34" s="1048" t="s">
        <v>112</v>
      </c>
      <c r="AG34" s="1049"/>
      <c r="AH34" s="1049"/>
      <c r="AI34" s="1049"/>
      <c r="AJ34" s="1050"/>
      <c r="AK34" s="1009">
        <v>482</v>
      </c>
      <c r="AL34" s="1000"/>
      <c r="AM34" s="1000"/>
      <c r="AN34" s="1000"/>
      <c r="AO34" s="1000"/>
      <c r="AP34" s="1000">
        <v>6714</v>
      </c>
      <c r="AQ34" s="1000"/>
      <c r="AR34" s="1000"/>
      <c r="AS34" s="1000"/>
      <c r="AT34" s="1000"/>
      <c r="AU34" s="1000">
        <v>6338</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390</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369</v>
      </c>
      <c r="B63" s="973" t="s">
        <v>391</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3580</v>
      </c>
      <c r="AG63" s="988"/>
      <c r="AH63" s="988"/>
      <c r="AI63" s="988"/>
      <c r="AJ63" s="1059"/>
      <c r="AK63" s="1060"/>
      <c r="AL63" s="992"/>
      <c r="AM63" s="992"/>
      <c r="AN63" s="992"/>
      <c r="AO63" s="992"/>
      <c r="AP63" s="988">
        <v>13643</v>
      </c>
      <c r="AQ63" s="988"/>
      <c r="AR63" s="988"/>
      <c r="AS63" s="988"/>
      <c r="AT63" s="988"/>
      <c r="AU63" s="988">
        <v>10967</v>
      </c>
      <c r="AV63" s="988"/>
      <c r="AW63" s="988"/>
      <c r="AX63" s="988"/>
      <c r="AY63" s="988"/>
      <c r="AZ63" s="1054"/>
      <c r="BA63" s="1054"/>
      <c r="BB63" s="1054"/>
      <c r="BC63" s="1054"/>
      <c r="BD63" s="1054"/>
      <c r="BE63" s="989"/>
      <c r="BF63" s="989"/>
      <c r="BG63" s="989"/>
      <c r="BH63" s="989"/>
      <c r="BI63" s="990"/>
      <c r="BJ63" s="1055" t="s">
        <v>112</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392</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393</v>
      </c>
      <c r="B66" s="1025"/>
      <c r="C66" s="1025"/>
      <c r="D66" s="1025"/>
      <c r="E66" s="1025"/>
      <c r="F66" s="1025"/>
      <c r="G66" s="1025"/>
      <c r="H66" s="1025"/>
      <c r="I66" s="1025"/>
      <c r="J66" s="1025"/>
      <c r="K66" s="1025"/>
      <c r="L66" s="1025"/>
      <c r="M66" s="1025"/>
      <c r="N66" s="1025"/>
      <c r="O66" s="1025"/>
      <c r="P66" s="1026"/>
      <c r="Q66" s="1030" t="s">
        <v>373</v>
      </c>
      <c r="R66" s="1031"/>
      <c r="S66" s="1031"/>
      <c r="T66" s="1031"/>
      <c r="U66" s="1032"/>
      <c r="V66" s="1030" t="s">
        <v>374</v>
      </c>
      <c r="W66" s="1031"/>
      <c r="X66" s="1031"/>
      <c r="Y66" s="1031"/>
      <c r="Z66" s="1032"/>
      <c r="AA66" s="1030" t="s">
        <v>375</v>
      </c>
      <c r="AB66" s="1031"/>
      <c r="AC66" s="1031"/>
      <c r="AD66" s="1031"/>
      <c r="AE66" s="1032"/>
      <c r="AF66" s="1036" t="s">
        <v>376</v>
      </c>
      <c r="AG66" s="1037"/>
      <c r="AH66" s="1037"/>
      <c r="AI66" s="1037"/>
      <c r="AJ66" s="1038"/>
      <c r="AK66" s="1030" t="s">
        <v>377</v>
      </c>
      <c r="AL66" s="1025"/>
      <c r="AM66" s="1025"/>
      <c r="AN66" s="1025"/>
      <c r="AO66" s="1026"/>
      <c r="AP66" s="1030" t="s">
        <v>378</v>
      </c>
      <c r="AQ66" s="1031"/>
      <c r="AR66" s="1031"/>
      <c r="AS66" s="1031"/>
      <c r="AT66" s="1032"/>
      <c r="AU66" s="1030" t="s">
        <v>394</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539</v>
      </c>
      <c r="C68" s="1015"/>
      <c r="D68" s="1015"/>
      <c r="E68" s="1015"/>
      <c r="F68" s="1015"/>
      <c r="G68" s="1015"/>
      <c r="H68" s="1015"/>
      <c r="I68" s="1015"/>
      <c r="J68" s="1015"/>
      <c r="K68" s="1015"/>
      <c r="L68" s="1015"/>
      <c r="M68" s="1015"/>
      <c r="N68" s="1015"/>
      <c r="O68" s="1015"/>
      <c r="P68" s="1016"/>
      <c r="Q68" s="1017">
        <v>920</v>
      </c>
      <c r="R68" s="1011"/>
      <c r="S68" s="1011"/>
      <c r="T68" s="1011"/>
      <c r="U68" s="1011"/>
      <c r="V68" s="1011">
        <v>902</v>
      </c>
      <c r="W68" s="1011"/>
      <c r="X68" s="1011"/>
      <c r="Y68" s="1011"/>
      <c r="Z68" s="1011"/>
      <c r="AA68" s="1011">
        <v>18</v>
      </c>
      <c r="AB68" s="1011"/>
      <c r="AC68" s="1011"/>
      <c r="AD68" s="1011"/>
      <c r="AE68" s="1011"/>
      <c r="AF68" s="1011">
        <v>18</v>
      </c>
      <c r="AG68" s="1011"/>
      <c r="AH68" s="1011"/>
      <c r="AI68" s="1011"/>
      <c r="AJ68" s="1011"/>
      <c r="AK68" s="1011" t="s">
        <v>549</v>
      </c>
      <c r="AL68" s="1011"/>
      <c r="AM68" s="1011"/>
      <c r="AN68" s="1011"/>
      <c r="AO68" s="1011"/>
      <c r="AP68" s="1011">
        <v>309</v>
      </c>
      <c r="AQ68" s="1011"/>
      <c r="AR68" s="1011"/>
      <c r="AS68" s="1011"/>
      <c r="AT68" s="1011"/>
      <c r="AU68" s="1011">
        <v>137</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540</v>
      </c>
      <c r="C69" s="1004"/>
      <c r="D69" s="1004"/>
      <c r="E69" s="1004"/>
      <c r="F69" s="1004"/>
      <c r="G69" s="1004"/>
      <c r="H69" s="1004"/>
      <c r="I69" s="1004"/>
      <c r="J69" s="1004"/>
      <c r="K69" s="1004"/>
      <c r="L69" s="1004"/>
      <c r="M69" s="1004"/>
      <c r="N69" s="1004"/>
      <c r="O69" s="1004"/>
      <c r="P69" s="1005"/>
      <c r="Q69" s="1006">
        <v>1886</v>
      </c>
      <c r="R69" s="1000"/>
      <c r="S69" s="1000"/>
      <c r="T69" s="1000"/>
      <c r="U69" s="1000"/>
      <c r="V69" s="1000">
        <v>1840</v>
      </c>
      <c r="W69" s="1000"/>
      <c r="X69" s="1000"/>
      <c r="Y69" s="1000"/>
      <c r="Z69" s="1000"/>
      <c r="AA69" s="1000">
        <v>46</v>
      </c>
      <c r="AB69" s="1000"/>
      <c r="AC69" s="1000"/>
      <c r="AD69" s="1000"/>
      <c r="AE69" s="1000"/>
      <c r="AF69" s="1000">
        <v>31</v>
      </c>
      <c r="AG69" s="1000"/>
      <c r="AH69" s="1000"/>
      <c r="AI69" s="1000"/>
      <c r="AJ69" s="1000"/>
      <c r="AK69" s="1000">
        <v>3</v>
      </c>
      <c r="AL69" s="1000"/>
      <c r="AM69" s="1000"/>
      <c r="AN69" s="1000"/>
      <c r="AO69" s="1000"/>
      <c r="AP69" s="1000">
        <v>1680</v>
      </c>
      <c r="AQ69" s="1000"/>
      <c r="AR69" s="1000"/>
      <c r="AS69" s="1000"/>
      <c r="AT69" s="1000"/>
      <c r="AU69" s="1000">
        <v>392</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541</v>
      </c>
      <c r="C70" s="1004"/>
      <c r="D70" s="1004"/>
      <c r="E70" s="1004"/>
      <c r="F70" s="1004"/>
      <c r="G70" s="1004"/>
      <c r="H70" s="1004"/>
      <c r="I70" s="1004"/>
      <c r="J70" s="1004"/>
      <c r="K70" s="1004"/>
      <c r="L70" s="1004"/>
      <c r="M70" s="1004"/>
      <c r="N70" s="1004"/>
      <c r="O70" s="1004"/>
      <c r="P70" s="1005"/>
      <c r="Q70" s="1006">
        <v>452</v>
      </c>
      <c r="R70" s="1000"/>
      <c r="S70" s="1000"/>
      <c r="T70" s="1000"/>
      <c r="U70" s="1000"/>
      <c r="V70" s="1000">
        <v>448</v>
      </c>
      <c r="W70" s="1000"/>
      <c r="X70" s="1000"/>
      <c r="Y70" s="1000"/>
      <c r="Z70" s="1000"/>
      <c r="AA70" s="1000">
        <v>4</v>
      </c>
      <c r="AB70" s="1000"/>
      <c r="AC70" s="1000"/>
      <c r="AD70" s="1000"/>
      <c r="AE70" s="1000"/>
      <c r="AF70" s="1000">
        <v>4</v>
      </c>
      <c r="AG70" s="1000"/>
      <c r="AH70" s="1000"/>
      <c r="AI70" s="1000"/>
      <c r="AJ70" s="1000"/>
      <c r="AK70" s="1000" t="s">
        <v>549</v>
      </c>
      <c r="AL70" s="1000"/>
      <c r="AM70" s="1000"/>
      <c r="AN70" s="1000"/>
      <c r="AO70" s="1000"/>
      <c r="AP70" s="1000" t="s">
        <v>549</v>
      </c>
      <c r="AQ70" s="1000"/>
      <c r="AR70" s="1000"/>
      <c r="AS70" s="1000"/>
      <c r="AT70" s="1000"/>
      <c r="AU70" s="1000" t="s">
        <v>549</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542</v>
      </c>
      <c r="C71" s="1004"/>
      <c r="D71" s="1004"/>
      <c r="E71" s="1004"/>
      <c r="F71" s="1004"/>
      <c r="G71" s="1004"/>
      <c r="H71" s="1004"/>
      <c r="I71" s="1004"/>
      <c r="J71" s="1004"/>
      <c r="K71" s="1004"/>
      <c r="L71" s="1004"/>
      <c r="M71" s="1004"/>
      <c r="N71" s="1004"/>
      <c r="O71" s="1004"/>
      <c r="P71" s="1005"/>
      <c r="Q71" s="1006">
        <v>150502</v>
      </c>
      <c r="R71" s="1000"/>
      <c r="S71" s="1000"/>
      <c r="T71" s="1000"/>
      <c r="U71" s="1000"/>
      <c r="V71" s="1000">
        <v>147713</v>
      </c>
      <c r="W71" s="1000"/>
      <c r="X71" s="1000"/>
      <c r="Y71" s="1000"/>
      <c r="Z71" s="1000"/>
      <c r="AA71" s="1000">
        <v>2789</v>
      </c>
      <c r="AB71" s="1000"/>
      <c r="AC71" s="1000"/>
      <c r="AD71" s="1000"/>
      <c r="AE71" s="1000"/>
      <c r="AF71" s="1000">
        <v>2789</v>
      </c>
      <c r="AG71" s="1000"/>
      <c r="AH71" s="1000"/>
      <c r="AI71" s="1000"/>
      <c r="AJ71" s="1000"/>
      <c r="AK71" s="1000">
        <v>287</v>
      </c>
      <c r="AL71" s="1000"/>
      <c r="AM71" s="1000"/>
      <c r="AN71" s="1000"/>
      <c r="AO71" s="1000"/>
      <c r="AP71" s="1000" t="s">
        <v>549</v>
      </c>
      <c r="AQ71" s="1000"/>
      <c r="AR71" s="1000"/>
      <c r="AS71" s="1000"/>
      <c r="AT71" s="1000"/>
      <c r="AU71" s="1000" t="s">
        <v>549</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543</v>
      </c>
      <c r="C72" s="1004"/>
      <c r="D72" s="1004"/>
      <c r="E72" s="1004"/>
      <c r="F72" s="1004"/>
      <c r="G72" s="1004"/>
      <c r="H72" s="1004"/>
      <c r="I72" s="1004"/>
      <c r="J72" s="1004"/>
      <c r="K72" s="1004"/>
      <c r="L72" s="1004"/>
      <c r="M72" s="1004"/>
      <c r="N72" s="1004"/>
      <c r="O72" s="1004"/>
      <c r="P72" s="1005"/>
      <c r="Q72" s="1006">
        <v>185</v>
      </c>
      <c r="R72" s="1000"/>
      <c r="S72" s="1000"/>
      <c r="T72" s="1000"/>
      <c r="U72" s="1000"/>
      <c r="V72" s="1000">
        <v>182</v>
      </c>
      <c r="W72" s="1000"/>
      <c r="X72" s="1000"/>
      <c r="Y72" s="1000"/>
      <c r="Z72" s="1000"/>
      <c r="AA72" s="1000">
        <v>3</v>
      </c>
      <c r="AB72" s="1000"/>
      <c r="AC72" s="1000"/>
      <c r="AD72" s="1000"/>
      <c r="AE72" s="1000"/>
      <c r="AF72" s="1000">
        <v>3</v>
      </c>
      <c r="AG72" s="1000"/>
      <c r="AH72" s="1000"/>
      <c r="AI72" s="1000"/>
      <c r="AJ72" s="1000"/>
      <c r="AK72" s="1000" t="s">
        <v>549</v>
      </c>
      <c r="AL72" s="1000"/>
      <c r="AM72" s="1000"/>
      <c r="AN72" s="1000"/>
      <c r="AO72" s="1000"/>
      <c r="AP72" s="1000" t="s">
        <v>549</v>
      </c>
      <c r="AQ72" s="1000"/>
      <c r="AR72" s="1000"/>
      <c r="AS72" s="1000"/>
      <c r="AT72" s="1000"/>
      <c r="AU72" s="1000" t="s">
        <v>549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544</v>
      </c>
      <c r="C73" s="1004"/>
      <c r="D73" s="1004"/>
      <c r="E73" s="1004"/>
      <c r="F73" s="1004"/>
      <c r="G73" s="1004"/>
      <c r="H73" s="1004"/>
      <c r="I73" s="1004"/>
      <c r="J73" s="1004"/>
      <c r="K73" s="1004"/>
      <c r="L73" s="1004"/>
      <c r="M73" s="1004"/>
      <c r="N73" s="1004"/>
      <c r="O73" s="1004"/>
      <c r="P73" s="1005"/>
      <c r="Q73" s="1006">
        <v>7</v>
      </c>
      <c r="R73" s="1000"/>
      <c r="S73" s="1000"/>
      <c r="T73" s="1000"/>
      <c r="U73" s="1000"/>
      <c r="V73" s="1000">
        <v>2</v>
      </c>
      <c r="W73" s="1000"/>
      <c r="X73" s="1000"/>
      <c r="Y73" s="1000"/>
      <c r="Z73" s="1000"/>
      <c r="AA73" s="1000">
        <v>5</v>
      </c>
      <c r="AB73" s="1000"/>
      <c r="AC73" s="1000"/>
      <c r="AD73" s="1000"/>
      <c r="AE73" s="1000"/>
      <c r="AF73" s="1000">
        <v>5</v>
      </c>
      <c r="AG73" s="1000"/>
      <c r="AH73" s="1000"/>
      <c r="AI73" s="1000"/>
      <c r="AJ73" s="1000"/>
      <c r="AK73" s="1000" t="s">
        <v>549</v>
      </c>
      <c r="AL73" s="1000"/>
      <c r="AM73" s="1000"/>
      <c r="AN73" s="1000"/>
      <c r="AO73" s="1000"/>
      <c r="AP73" s="1000" t="s">
        <v>549</v>
      </c>
      <c r="AQ73" s="1000"/>
      <c r="AR73" s="1000"/>
      <c r="AS73" s="1000"/>
      <c r="AT73" s="1000"/>
      <c r="AU73" s="1000" t="s">
        <v>549</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545</v>
      </c>
      <c r="C74" s="1004"/>
      <c r="D74" s="1004"/>
      <c r="E74" s="1004"/>
      <c r="F74" s="1004"/>
      <c r="G74" s="1004"/>
      <c r="H74" s="1004"/>
      <c r="I74" s="1004"/>
      <c r="J74" s="1004"/>
      <c r="K74" s="1004"/>
      <c r="L74" s="1004"/>
      <c r="M74" s="1004"/>
      <c r="N74" s="1004"/>
      <c r="O74" s="1004"/>
      <c r="P74" s="1005"/>
      <c r="Q74" s="1006">
        <v>91</v>
      </c>
      <c r="R74" s="1000"/>
      <c r="S74" s="1000"/>
      <c r="T74" s="1000"/>
      <c r="U74" s="1000"/>
      <c r="V74" s="1000">
        <v>91</v>
      </c>
      <c r="W74" s="1000"/>
      <c r="X74" s="1000"/>
      <c r="Y74" s="1000"/>
      <c r="Z74" s="1000"/>
      <c r="AA74" s="1000">
        <v>0</v>
      </c>
      <c r="AB74" s="1000"/>
      <c r="AC74" s="1000"/>
      <c r="AD74" s="1000"/>
      <c r="AE74" s="1000"/>
      <c r="AF74" s="1000">
        <v>0</v>
      </c>
      <c r="AG74" s="1000"/>
      <c r="AH74" s="1000"/>
      <c r="AI74" s="1000"/>
      <c r="AJ74" s="1000"/>
      <c r="AK74" s="1000">
        <v>64</v>
      </c>
      <c r="AL74" s="1000"/>
      <c r="AM74" s="1000"/>
      <c r="AN74" s="1000"/>
      <c r="AO74" s="1000"/>
      <c r="AP74" s="1000" t="s">
        <v>549</v>
      </c>
      <c r="AQ74" s="1000"/>
      <c r="AR74" s="1000"/>
      <c r="AS74" s="1000"/>
      <c r="AT74" s="1000"/>
      <c r="AU74" s="1000" t="s">
        <v>549</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369</v>
      </c>
      <c r="B88" s="973" t="s">
        <v>395</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2850</v>
      </c>
      <c r="AG88" s="988"/>
      <c r="AH88" s="988"/>
      <c r="AI88" s="988"/>
      <c r="AJ88" s="988"/>
      <c r="AK88" s="992"/>
      <c r="AL88" s="992"/>
      <c r="AM88" s="992"/>
      <c r="AN88" s="992"/>
      <c r="AO88" s="992"/>
      <c r="AP88" s="988">
        <v>1989</v>
      </c>
      <c r="AQ88" s="988"/>
      <c r="AR88" s="988"/>
      <c r="AS88" s="988"/>
      <c r="AT88" s="988"/>
      <c r="AU88" s="988">
        <v>529</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973" t="s">
        <v>396</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51</v>
      </c>
      <c r="CS102" s="980"/>
      <c r="CT102" s="980"/>
      <c r="CU102" s="980"/>
      <c r="CV102" s="981"/>
      <c r="CW102" s="979">
        <v>24</v>
      </c>
      <c r="CX102" s="980"/>
      <c r="CY102" s="980"/>
      <c r="CZ102" s="980"/>
      <c r="DA102" s="981"/>
      <c r="DB102" s="979">
        <v>65</v>
      </c>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397</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398</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399</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400</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401</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402</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403</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404</v>
      </c>
      <c r="AB109" s="923"/>
      <c r="AC109" s="923"/>
      <c r="AD109" s="923"/>
      <c r="AE109" s="924"/>
      <c r="AF109" s="925" t="s">
        <v>288</v>
      </c>
      <c r="AG109" s="923"/>
      <c r="AH109" s="923"/>
      <c r="AI109" s="923"/>
      <c r="AJ109" s="924"/>
      <c r="AK109" s="925" t="s">
        <v>287</v>
      </c>
      <c r="AL109" s="923"/>
      <c r="AM109" s="923"/>
      <c r="AN109" s="923"/>
      <c r="AO109" s="924"/>
      <c r="AP109" s="925" t="s">
        <v>405</v>
      </c>
      <c r="AQ109" s="923"/>
      <c r="AR109" s="923"/>
      <c r="AS109" s="923"/>
      <c r="AT109" s="954"/>
      <c r="AU109" s="922" t="s">
        <v>403</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404</v>
      </c>
      <c r="BR109" s="923"/>
      <c r="BS109" s="923"/>
      <c r="BT109" s="923"/>
      <c r="BU109" s="924"/>
      <c r="BV109" s="925" t="s">
        <v>288</v>
      </c>
      <c r="BW109" s="923"/>
      <c r="BX109" s="923"/>
      <c r="BY109" s="923"/>
      <c r="BZ109" s="924"/>
      <c r="CA109" s="925" t="s">
        <v>287</v>
      </c>
      <c r="CB109" s="923"/>
      <c r="CC109" s="923"/>
      <c r="CD109" s="923"/>
      <c r="CE109" s="924"/>
      <c r="CF109" s="961" t="s">
        <v>405</v>
      </c>
      <c r="CG109" s="961"/>
      <c r="CH109" s="961"/>
      <c r="CI109" s="961"/>
      <c r="CJ109" s="961"/>
      <c r="CK109" s="925" t="s">
        <v>406</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404</v>
      </c>
      <c r="DH109" s="923"/>
      <c r="DI109" s="923"/>
      <c r="DJ109" s="923"/>
      <c r="DK109" s="924"/>
      <c r="DL109" s="925" t="s">
        <v>288</v>
      </c>
      <c r="DM109" s="923"/>
      <c r="DN109" s="923"/>
      <c r="DO109" s="923"/>
      <c r="DP109" s="924"/>
      <c r="DQ109" s="925" t="s">
        <v>287</v>
      </c>
      <c r="DR109" s="923"/>
      <c r="DS109" s="923"/>
      <c r="DT109" s="923"/>
      <c r="DU109" s="924"/>
      <c r="DV109" s="925" t="s">
        <v>405</v>
      </c>
      <c r="DW109" s="923"/>
      <c r="DX109" s="923"/>
      <c r="DY109" s="923"/>
      <c r="DZ109" s="954"/>
    </row>
    <row r="110" spans="1:131" s="199" customFormat="1" ht="26.25" customHeight="1" x14ac:dyDescent="0.15">
      <c r="A110" s="825" t="s">
        <v>407</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1497952</v>
      </c>
      <c r="AB110" s="916"/>
      <c r="AC110" s="916"/>
      <c r="AD110" s="916"/>
      <c r="AE110" s="917"/>
      <c r="AF110" s="918">
        <v>1483970</v>
      </c>
      <c r="AG110" s="916"/>
      <c r="AH110" s="916"/>
      <c r="AI110" s="916"/>
      <c r="AJ110" s="917"/>
      <c r="AK110" s="918">
        <v>1466451</v>
      </c>
      <c r="AL110" s="916"/>
      <c r="AM110" s="916"/>
      <c r="AN110" s="916"/>
      <c r="AO110" s="917"/>
      <c r="AP110" s="919">
        <v>27.9</v>
      </c>
      <c r="AQ110" s="920"/>
      <c r="AR110" s="920"/>
      <c r="AS110" s="920"/>
      <c r="AT110" s="921"/>
      <c r="AU110" s="955" t="s">
        <v>61</v>
      </c>
      <c r="AV110" s="956"/>
      <c r="AW110" s="956"/>
      <c r="AX110" s="956"/>
      <c r="AY110" s="956"/>
      <c r="AZ110" s="881" t="s">
        <v>408</v>
      </c>
      <c r="BA110" s="826"/>
      <c r="BB110" s="826"/>
      <c r="BC110" s="826"/>
      <c r="BD110" s="826"/>
      <c r="BE110" s="826"/>
      <c r="BF110" s="826"/>
      <c r="BG110" s="826"/>
      <c r="BH110" s="826"/>
      <c r="BI110" s="826"/>
      <c r="BJ110" s="826"/>
      <c r="BK110" s="826"/>
      <c r="BL110" s="826"/>
      <c r="BM110" s="826"/>
      <c r="BN110" s="826"/>
      <c r="BO110" s="826"/>
      <c r="BP110" s="827"/>
      <c r="BQ110" s="882">
        <v>12082803</v>
      </c>
      <c r="BR110" s="863"/>
      <c r="BS110" s="863"/>
      <c r="BT110" s="863"/>
      <c r="BU110" s="863"/>
      <c r="BV110" s="863">
        <v>12835366</v>
      </c>
      <c r="BW110" s="863"/>
      <c r="BX110" s="863"/>
      <c r="BY110" s="863"/>
      <c r="BZ110" s="863"/>
      <c r="CA110" s="863">
        <v>12816392</v>
      </c>
      <c r="CB110" s="863"/>
      <c r="CC110" s="863"/>
      <c r="CD110" s="863"/>
      <c r="CE110" s="863"/>
      <c r="CF110" s="887">
        <v>244.1</v>
      </c>
      <c r="CG110" s="888"/>
      <c r="CH110" s="888"/>
      <c r="CI110" s="888"/>
      <c r="CJ110" s="888"/>
      <c r="CK110" s="951" t="s">
        <v>409</v>
      </c>
      <c r="CL110" s="837"/>
      <c r="CM110" s="912" t="s">
        <v>410</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112</v>
      </c>
      <c r="DH110" s="863"/>
      <c r="DI110" s="863"/>
      <c r="DJ110" s="863"/>
      <c r="DK110" s="863"/>
      <c r="DL110" s="863" t="s">
        <v>112</v>
      </c>
      <c r="DM110" s="863"/>
      <c r="DN110" s="863"/>
      <c r="DO110" s="863"/>
      <c r="DP110" s="863"/>
      <c r="DQ110" s="863" t="s">
        <v>112</v>
      </c>
      <c r="DR110" s="863"/>
      <c r="DS110" s="863"/>
      <c r="DT110" s="863"/>
      <c r="DU110" s="863"/>
      <c r="DV110" s="864" t="s">
        <v>112</v>
      </c>
      <c r="DW110" s="864"/>
      <c r="DX110" s="864"/>
      <c r="DY110" s="864"/>
      <c r="DZ110" s="865"/>
    </row>
    <row r="111" spans="1:131" s="199" customFormat="1" ht="26.25" customHeight="1" x14ac:dyDescent="0.15">
      <c r="A111" s="792" t="s">
        <v>411</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112</v>
      </c>
      <c r="AB111" s="944"/>
      <c r="AC111" s="944"/>
      <c r="AD111" s="944"/>
      <c r="AE111" s="945"/>
      <c r="AF111" s="946" t="s">
        <v>112</v>
      </c>
      <c r="AG111" s="944"/>
      <c r="AH111" s="944"/>
      <c r="AI111" s="944"/>
      <c r="AJ111" s="945"/>
      <c r="AK111" s="946" t="s">
        <v>112</v>
      </c>
      <c r="AL111" s="944"/>
      <c r="AM111" s="944"/>
      <c r="AN111" s="944"/>
      <c r="AO111" s="945"/>
      <c r="AP111" s="947" t="s">
        <v>112</v>
      </c>
      <c r="AQ111" s="948"/>
      <c r="AR111" s="948"/>
      <c r="AS111" s="948"/>
      <c r="AT111" s="949"/>
      <c r="AU111" s="957"/>
      <c r="AV111" s="958"/>
      <c r="AW111" s="958"/>
      <c r="AX111" s="958"/>
      <c r="AY111" s="958"/>
      <c r="AZ111" s="833" t="s">
        <v>412</v>
      </c>
      <c r="BA111" s="768"/>
      <c r="BB111" s="768"/>
      <c r="BC111" s="768"/>
      <c r="BD111" s="768"/>
      <c r="BE111" s="768"/>
      <c r="BF111" s="768"/>
      <c r="BG111" s="768"/>
      <c r="BH111" s="768"/>
      <c r="BI111" s="768"/>
      <c r="BJ111" s="768"/>
      <c r="BK111" s="768"/>
      <c r="BL111" s="768"/>
      <c r="BM111" s="768"/>
      <c r="BN111" s="768"/>
      <c r="BO111" s="768"/>
      <c r="BP111" s="769"/>
      <c r="BQ111" s="834" t="s">
        <v>112</v>
      </c>
      <c r="BR111" s="835"/>
      <c r="BS111" s="835"/>
      <c r="BT111" s="835"/>
      <c r="BU111" s="835"/>
      <c r="BV111" s="835" t="s">
        <v>112</v>
      </c>
      <c r="BW111" s="835"/>
      <c r="BX111" s="835"/>
      <c r="BY111" s="835"/>
      <c r="BZ111" s="835"/>
      <c r="CA111" s="835" t="s">
        <v>112</v>
      </c>
      <c r="CB111" s="835"/>
      <c r="CC111" s="835"/>
      <c r="CD111" s="835"/>
      <c r="CE111" s="835"/>
      <c r="CF111" s="896" t="s">
        <v>112</v>
      </c>
      <c r="CG111" s="897"/>
      <c r="CH111" s="897"/>
      <c r="CI111" s="897"/>
      <c r="CJ111" s="897"/>
      <c r="CK111" s="952"/>
      <c r="CL111" s="839"/>
      <c r="CM111" s="842" t="s">
        <v>413</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112</v>
      </c>
      <c r="DH111" s="835"/>
      <c r="DI111" s="835"/>
      <c r="DJ111" s="835"/>
      <c r="DK111" s="835"/>
      <c r="DL111" s="835" t="s">
        <v>112</v>
      </c>
      <c r="DM111" s="835"/>
      <c r="DN111" s="835"/>
      <c r="DO111" s="835"/>
      <c r="DP111" s="835"/>
      <c r="DQ111" s="835" t="s">
        <v>112</v>
      </c>
      <c r="DR111" s="835"/>
      <c r="DS111" s="835"/>
      <c r="DT111" s="835"/>
      <c r="DU111" s="835"/>
      <c r="DV111" s="812" t="s">
        <v>112</v>
      </c>
      <c r="DW111" s="812"/>
      <c r="DX111" s="812"/>
      <c r="DY111" s="812"/>
      <c r="DZ111" s="813"/>
    </row>
    <row r="112" spans="1:131" s="199" customFormat="1" ht="26.25" customHeight="1" x14ac:dyDescent="0.15">
      <c r="A112" s="937" t="s">
        <v>414</v>
      </c>
      <c r="B112" s="938"/>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v>3667</v>
      </c>
      <c r="AB112" s="798"/>
      <c r="AC112" s="798"/>
      <c r="AD112" s="798"/>
      <c r="AE112" s="799"/>
      <c r="AF112" s="800">
        <v>3667</v>
      </c>
      <c r="AG112" s="798"/>
      <c r="AH112" s="798"/>
      <c r="AI112" s="798"/>
      <c r="AJ112" s="799"/>
      <c r="AK112" s="800">
        <v>3667</v>
      </c>
      <c r="AL112" s="798"/>
      <c r="AM112" s="798"/>
      <c r="AN112" s="798"/>
      <c r="AO112" s="799"/>
      <c r="AP112" s="845">
        <v>0.1</v>
      </c>
      <c r="AQ112" s="846"/>
      <c r="AR112" s="846"/>
      <c r="AS112" s="846"/>
      <c r="AT112" s="847"/>
      <c r="AU112" s="957"/>
      <c r="AV112" s="958"/>
      <c r="AW112" s="958"/>
      <c r="AX112" s="958"/>
      <c r="AY112" s="958"/>
      <c r="AZ112" s="833" t="s">
        <v>416</v>
      </c>
      <c r="BA112" s="768"/>
      <c r="BB112" s="768"/>
      <c r="BC112" s="768"/>
      <c r="BD112" s="768"/>
      <c r="BE112" s="768"/>
      <c r="BF112" s="768"/>
      <c r="BG112" s="768"/>
      <c r="BH112" s="768"/>
      <c r="BI112" s="768"/>
      <c r="BJ112" s="768"/>
      <c r="BK112" s="768"/>
      <c r="BL112" s="768"/>
      <c r="BM112" s="768"/>
      <c r="BN112" s="768"/>
      <c r="BO112" s="768"/>
      <c r="BP112" s="769"/>
      <c r="BQ112" s="834">
        <v>11554684</v>
      </c>
      <c r="BR112" s="835"/>
      <c r="BS112" s="835"/>
      <c r="BT112" s="835"/>
      <c r="BU112" s="835"/>
      <c r="BV112" s="835">
        <v>11228209</v>
      </c>
      <c r="BW112" s="835"/>
      <c r="BX112" s="835"/>
      <c r="BY112" s="835"/>
      <c r="BZ112" s="835"/>
      <c r="CA112" s="835">
        <v>10966285</v>
      </c>
      <c r="CB112" s="835"/>
      <c r="CC112" s="835"/>
      <c r="CD112" s="835"/>
      <c r="CE112" s="835"/>
      <c r="CF112" s="896">
        <v>208.9</v>
      </c>
      <c r="CG112" s="897"/>
      <c r="CH112" s="897"/>
      <c r="CI112" s="897"/>
      <c r="CJ112" s="897"/>
      <c r="CK112" s="952"/>
      <c r="CL112" s="839"/>
      <c r="CM112" s="842" t="s">
        <v>417</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112</v>
      </c>
      <c r="DH112" s="835"/>
      <c r="DI112" s="835"/>
      <c r="DJ112" s="835"/>
      <c r="DK112" s="835"/>
      <c r="DL112" s="835" t="s">
        <v>112</v>
      </c>
      <c r="DM112" s="835"/>
      <c r="DN112" s="835"/>
      <c r="DO112" s="835"/>
      <c r="DP112" s="835"/>
      <c r="DQ112" s="835" t="s">
        <v>112</v>
      </c>
      <c r="DR112" s="835"/>
      <c r="DS112" s="835"/>
      <c r="DT112" s="835"/>
      <c r="DU112" s="835"/>
      <c r="DV112" s="812" t="s">
        <v>112</v>
      </c>
      <c r="DW112" s="812"/>
      <c r="DX112" s="812"/>
      <c r="DY112" s="812"/>
      <c r="DZ112" s="813"/>
    </row>
    <row r="113" spans="1:130" s="199" customFormat="1" ht="26.25" customHeight="1" x14ac:dyDescent="0.15">
      <c r="A113" s="939"/>
      <c r="B113" s="940"/>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848108</v>
      </c>
      <c r="AB113" s="944"/>
      <c r="AC113" s="944"/>
      <c r="AD113" s="944"/>
      <c r="AE113" s="945"/>
      <c r="AF113" s="946">
        <v>860381</v>
      </c>
      <c r="AG113" s="944"/>
      <c r="AH113" s="944"/>
      <c r="AI113" s="944"/>
      <c r="AJ113" s="945"/>
      <c r="AK113" s="946">
        <v>895399</v>
      </c>
      <c r="AL113" s="944"/>
      <c r="AM113" s="944"/>
      <c r="AN113" s="944"/>
      <c r="AO113" s="945"/>
      <c r="AP113" s="947">
        <v>17.100000000000001</v>
      </c>
      <c r="AQ113" s="948"/>
      <c r="AR113" s="948"/>
      <c r="AS113" s="948"/>
      <c r="AT113" s="949"/>
      <c r="AU113" s="957"/>
      <c r="AV113" s="958"/>
      <c r="AW113" s="958"/>
      <c r="AX113" s="958"/>
      <c r="AY113" s="958"/>
      <c r="AZ113" s="833" t="s">
        <v>419</v>
      </c>
      <c r="BA113" s="768"/>
      <c r="BB113" s="768"/>
      <c r="BC113" s="768"/>
      <c r="BD113" s="768"/>
      <c r="BE113" s="768"/>
      <c r="BF113" s="768"/>
      <c r="BG113" s="768"/>
      <c r="BH113" s="768"/>
      <c r="BI113" s="768"/>
      <c r="BJ113" s="768"/>
      <c r="BK113" s="768"/>
      <c r="BL113" s="768"/>
      <c r="BM113" s="768"/>
      <c r="BN113" s="768"/>
      <c r="BO113" s="768"/>
      <c r="BP113" s="769"/>
      <c r="BQ113" s="834">
        <v>807369</v>
      </c>
      <c r="BR113" s="835"/>
      <c r="BS113" s="835"/>
      <c r="BT113" s="835"/>
      <c r="BU113" s="835"/>
      <c r="BV113" s="835">
        <v>734330</v>
      </c>
      <c r="BW113" s="835"/>
      <c r="BX113" s="835"/>
      <c r="BY113" s="835"/>
      <c r="BZ113" s="835"/>
      <c r="CA113" s="835">
        <v>527945</v>
      </c>
      <c r="CB113" s="835"/>
      <c r="CC113" s="835"/>
      <c r="CD113" s="835"/>
      <c r="CE113" s="835"/>
      <c r="CF113" s="896">
        <v>10.1</v>
      </c>
      <c r="CG113" s="897"/>
      <c r="CH113" s="897"/>
      <c r="CI113" s="897"/>
      <c r="CJ113" s="897"/>
      <c r="CK113" s="952"/>
      <c r="CL113" s="839"/>
      <c r="CM113" s="842" t="s">
        <v>420</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112</v>
      </c>
      <c r="DH113" s="798"/>
      <c r="DI113" s="798"/>
      <c r="DJ113" s="798"/>
      <c r="DK113" s="799"/>
      <c r="DL113" s="800" t="s">
        <v>112</v>
      </c>
      <c r="DM113" s="798"/>
      <c r="DN113" s="798"/>
      <c r="DO113" s="798"/>
      <c r="DP113" s="799"/>
      <c r="DQ113" s="800" t="s">
        <v>112</v>
      </c>
      <c r="DR113" s="798"/>
      <c r="DS113" s="798"/>
      <c r="DT113" s="798"/>
      <c r="DU113" s="799"/>
      <c r="DV113" s="845" t="s">
        <v>112</v>
      </c>
      <c r="DW113" s="846"/>
      <c r="DX113" s="846"/>
      <c r="DY113" s="846"/>
      <c r="DZ113" s="847"/>
    </row>
    <row r="114" spans="1:130" s="199" customFormat="1" ht="26.25" customHeight="1" x14ac:dyDescent="0.15">
      <c r="A114" s="939"/>
      <c r="B114" s="940"/>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192883</v>
      </c>
      <c r="AB114" s="798"/>
      <c r="AC114" s="798"/>
      <c r="AD114" s="798"/>
      <c r="AE114" s="799"/>
      <c r="AF114" s="800">
        <v>207308</v>
      </c>
      <c r="AG114" s="798"/>
      <c r="AH114" s="798"/>
      <c r="AI114" s="798"/>
      <c r="AJ114" s="799"/>
      <c r="AK114" s="800">
        <v>206531</v>
      </c>
      <c r="AL114" s="798"/>
      <c r="AM114" s="798"/>
      <c r="AN114" s="798"/>
      <c r="AO114" s="799"/>
      <c r="AP114" s="845">
        <v>3.9</v>
      </c>
      <c r="AQ114" s="846"/>
      <c r="AR114" s="846"/>
      <c r="AS114" s="846"/>
      <c r="AT114" s="847"/>
      <c r="AU114" s="957"/>
      <c r="AV114" s="958"/>
      <c r="AW114" s="958"/>
      <c r="AX114" s="958"/>
      <c r="AY114" s="958"/>
      <c r="AZ114" s="833" t="s">
        <v>422</v>
      </c>
      <c r="BA114" s="768"/>
      <c r="BB114" s="768"/>
      <c r="BC114" s="768"/>
      <c r="BD114" s="768"/>
      <c r="BE114" s="768"/>
      <c r="BF114" s="768"/>
      <c r="BG114" s="768"/>
      <c r="BH114" s="768"/>
      <c r="BI114" s="768"/>
      <c r="BJ114" s="768"/>
      <c r="BK114" s="768"/>
      <c r="BL114" s="768"/>
      <c r="BM114" s="768"/>
      <c r="BN114" s="768"/>
      <c r="BO114" s="768"/>
      <c r="BP114" s="769"/>
      <c r="BQ114" s="834">
        <v>1429988</v>
      </c>
      <c r="BR114" s="835"/>
      <c r="BS114" s="835"/>
      <c r="BT114" s="835"/>
      <c r="BU114" s="835"/>
      <c r="BV114" s="835">
        <v>1412438</v>
      </c>
      <c r="BW114" s="835"/>
      <c r="BX114" s="835"/>
      <c r="BY114" s="835"/>
      <c r="BZ114" s="835"/>
      <c r="CA114" s="835">
        <v>1406532</v>
      </c>
      <c r="CB114" s="835"/>
      <c r="CC114" s="835"/>
      <c r="CD114" s="835"/>
      <c r="CE114" s="835"/>
      <c r="CF114" s="896">
        <v>26.8</v>
      </c>
      <c r="CG114" s="897"/>
      <c r="CH114" s="897"/>
      <c r="CI114" s="897"/>
      <c r="CJ114" s="897"/>
      <c r="CK114" s="952"/>
      <c r="CL114" s="839"/>
      <c r="CM114" s="842" t="s">
        <v>423</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112</v>
      </c>
      <c r="DH114" s="798"/>
      <c r="DI114" s="798"/>
      <c r="DJ114" s="798"/>
      <c r="DK114" s="799"/>
      <c r="DL114" s="800" t="s">
        <v>112</v>
      </c>
      <c r="DM114" s="798"/>
      <c r="DN114" s="798"/>
      <c r="DO114" s="798"/>
      <c r="DP114" s="799"/>
      <c r="DQ114" s="800" t="s">
        <v>112</v>
      </c>
      <c r="DR114" s="798"/>
      <c r="DS114" s="798"/>
      <c r="DT114" s="798"/>
      <c r="DU114" s="799"/>
      <c r="DV114" s="845" t="s">
        <v>112</v>
      </c>
      <c r="DW114" s="846"/>
      <c r="DX114" s="846"/>
      <c r="DY114" s="846"/>
      <c r="DZ114" s="847"/>
    </row>
    <row r="115" spans="1:130" s="199" customFormat="1" ht="26.25" customHeight="1" x14ac:dyDescent="0.15">
      <c r="A115" s="939"/>
      <c r="B115" s="940"/>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360</v>
      </c>
      <c r="AB115" s="944"/>
      <c r="AC115" s="944"/>
      <c r="AD115" s="944"/>
      <c r="AE115" s="945"/>
      <c r="AF115" s="946">
        <v>120</v>
      </c>
      <c r="AG115" s="944"/>
      <c r="AH115" s="944"/>
      <c r="AI115" s="944"/>
      <c r="AJ115" s="945"/>
      <c r="AK115" s="946" t="s">
        <v>112</v>
      </c>
      <c r="AL115" s="944"/>
      <c r="AM115" s="944"/>
      <c r="AN115" s="944"/>
      <c r="AO115" s="945"/>
      <c r="AP115" s="947" t="s">
        <v>112</v>
      </c>
      <c r="AQ115" s="948"/>
      <c r="AR115" s="948"/>
      <c r="AS115" s="948"/>
      <c r="AT115" s="949"/>
      <c r="AU115" s="957"/>
      <c r="AV115" s="958"/>
      <c r="AW115" s="958"/>
      <c r="AX115" s="958"/>
      <c r="AY115" s="958"/>
      <c r="AZ115" s="833" t="s">
        <v>425</v>
      </c>
      <c r="BA115" s="768"/>
      <c r="BB115" s="768"/>
      <c r="BC115" s="768"/>
      <c r="BD115" s="768"/>
      <c r="BE115" s="768"/>
      <c r="BF115" s="768"/>
      <c r="BG115" s="768"/>
      <c r="BH115" s="768"/>
      <c r="BI115" s="768"/>
      <c r="BJ115" s="768"/>
      <c r="BK115" s="768"/>
      <c r="BL115" s="768"/>
      <c r="BM115" s="768"/>
      <c r="BN115" s="768"/>
      <c r="BO115" s="768"/>
      <c r="BP115" s="769"/>
      <c r="BQ115" s="834" t="s">
        <v>112</v>
      </c>
      <c r="BR115" s="835"/>
      <c r="BS115" s="835"/>
      <c r="BT115" s="835"/>
      <c r="BU115" s="835"/>
      <c r="BV115" s="835" t="s">
        <v>112</v>
      </c>
      <c r="BW115" s="835"/>
      <c r="BX115" s="835"/>
      <c r="BY115" s="835"/>
      <c r="BZ115" s="835"/>
      <c r="CA115" s="835" t="s">
        <v>112</v>
      </c>
      <c r="CB115" s="835"/>
      <c r="CC115" s="835"/>
      <c r="CD115" s="835"/>
      <c r="CE115" s="835"/>
      <c r="CF115" s="896" t="s">
        <v>112</v>
      </c>
      <c r="CG115" s="897"/>
      <c r="CH115" s="897"/>
      <c r="CI115" s="897"/>
      <c r="CJ115" s="897"/>
      <c r="CK115" s="952"/>
      <c r="CL115" s="839"/>
      <c r="CM115" s="833" t="s">
        <v>426</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112</v>
      </c>
      <c r="DH115" s="798"/>
      <c r="DI115" s="798"/>
      <c r="DJ115" s="798"/>
      <c r="DK115" s="799"/>
      <c r="DL115" s="800" t="s">
        <v>112</v>
      </c>
      <c r="DM115" s="798"/>
      <c r="DN115" s="798"/>
      <c r="DO115" s="798"/>
      <c r="DP115" s="799"/>
      <c r="DQ115" s="800" t="s">
        <v>112</v>
      </c>
      <c r="DR115" s="798"/>
      <c r="DS115" s="798"/>
      <c r="DT115" s="798"/>
      <c r="DU115" s="799"/>
      <c r="DV115" s="845" t="s">
        <v>112</v>
      </c>
      <c r="DW115" s="846"/>
      <c r="DX115" s="846"/>
      <c r="DY115" s="846"/>
      <c r="DZ115" s="847"/>
    </row>
    <row r="116" spans="1:130" s="199" customFormat="1" ht="26.25" customHeight="1" x14ac:dyDescent="0.15">
      <c r="A116" s="941"/>
      <c r="B116" s="942"/>
      <c r="C116" s="901" t="s">
        <v>427</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v>757</v>
      </c>
      <c r="AB116" s="798"/>
      <c r="AC116" s="798"/>
      <c r="AD116" s="798"/>
      <c r="AE116" s="799"/>
      <c r="AF116" s="800">
        <v>532</v>
      </c>
      <c r="AG116" s="798"/>
      <c r="AH116" s="798"/>
      <c r="AI116" s="798"/>
      <c r="AJ116" s="799"/>
      <c r="AK116" s="800">
        <v>308</v>
      </c>
      <c r="AL116" s="798"/>
      <c r="AM116" s="798"/>
      <c r="AN116" s="798"/>
      <c r="AO116" s="799"/>
      <c r="AP116" s="845">
        <v>0</v>
      </c>
      <c r="AQ116" s="846"/>
      <c r="AR116" s="846"/>
      <c r="AS116" s="846"/>
      <c r="AT116" s="847"/>
      <c r="AU116" s="957"/>
      <c r="AV116" s="958"/>
      <c r="AW116" s="958"/>
      <c r="AX116" s="958"/>
      <c r="AY116" s="958"/>
      <c r="AZ116" s="884" t="s">
        <v>428</v>
      </c>
      <c r="BA116" s="885"/>
      <c r="BB116" s="885"/>
      <c r="BC116" s="885"/>
      <c r="BD116" s="885"/>
      <c r="BE116" s="885"/>
      <c r="BF116" s="885"/>
      <c r="BG116" s="885"/>
      <c r="BH116" s="885"/>
      <c r="BI116" s="885"/>
      <c r="BJ116" s="885"/>
      <c r="BK116" s="885"/>
      <c r="BL116" s="885"/>
      <c r="BM116" s="885"/>
      <c r="BN116" s="885"/>
      <c r="BO116" s="885"/>
      <c r="BP116" s="886"/>
      <c r="BQ116" s="834" t="s">
        <v>112</v>
      </c>
      <c r="BR116" s="835"/>
      <c r="BS116" s="835"/>
      <c r="BT116" s="835"/>
      <c r="BU116" s="835"/>
      <c r="BV116" s="835" t="s">
        <v>112</v>
      </c>
      <c r="BW116" s="835"/>
      <c r="BX116" s="835"/>
      <c r="BY116" s="835"/>
      <c r="BZ116" s="835"/>
      <c r="CA116" s="835" t="s">
        <v>112</v>
      </c>
      <c r="CB116" s="835"/>
      <c r="CC116" s="835"/>
      <c r="CD116" s="835"/>
      <c r="CE116" s="835"/>
      <c r="CF116" s="896" t="s">
        <v>112</v>
      </c>
      <c r="CG116" s="897"/>
      <c r="CH116" s="897"/>
      <c r="CI116" s="897"/>
      <c r="CJ116" s="897"/>
      <c r="CK116" s="952"/>
      <c r="CL116" s="839"/>
      <c r="CM116" s="842" t="s">
        <v>429</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112</v>
      </c>
      <c r="DH116" s="798"/>
      <c r="DI116" s="798"/>
      <c r="DJ116" s="798"/>
      <c r="DK116" s="799"/>
      <c r="DL116" s="800" t="s">
        <v>112</v>
      </c>
      <c r="DM116" s="798"/>
      <c r="DN116" s="798"/>
      <c r="DO116" s="798"/>
      <c r="DP116" s="799"/>
      <c r="DQ116" s="800" t="s">
        <v>112</v>
      </c>
      <c r="DR116" s="798"/>
      <c r="DS116" s="798"/>
      <c r="DT116" s="798"/>
      <c r="DU116" s="799"/>
      <c r="DV116" s="845" t="s">
        <v>112</v>
      </c>
      <c r="DW116" s="846"/>
      <c r="DX116" s="846"/>
      <c r="DY116" s="846"/>
      <c r="DZ116" s="847"/>
    </row>
    <row r="117" spans="1:130" s="199" customFormat="1" ht="26.25" customHeight="1" x14ac:dyDescent="0.15">
      <c r="A117" s="922" t="s">
        <v>171</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430</v>
      </c>
      <c r="Z117" s="924"/>
      <c r="AA117" s="929">
        <v>2543727</v>
      </c>
      <c r="AB117" s="930"/>
      <c r="AC117" s="930"/>
      <c r="AD117" s="930"/>
      <c r="AE117" s="931"/>
      <c r="AF117" s="932">
        <v>2555978</v>
      </c>
      <c r="AG117" s="930"/>
      <c r="AH117" s="930"/>
      <c r="AI117" s="930"/>
      <c r="AJ117" s="931"/>
      <c r="AK117" s="932">
        <v>2572356</v>
      </c>
      <c r="AL117" s="930"/>
      <c r="AM117" s="930"/>
      <c r="AN117" s="930"/>
      <c r="AO117" s="931"/>
      <c r="AP117" s="933"/>
      <c r="AQ117" s="934"/>
      <c r="AR117" s="934"/>
      <c r="AS117" s="934"/>
      <c r="AT117" s="935"/>
      <c r="AU117" s="957"/>
      <c r="AV117" s="958"/>
      <c r="AW117" s="958"/>
      <c r="AX117" s="958"/>
      <c r="AY117" s="958"/>
      <c r="AZ117" s="884" t="s">
        <v>431</v>
      </c>
      <c r="BA117" s="885"/>
      <c r="BB117" s="885"/>
      <c r="BC117" s="885"/>
      <c r="BD117" s="885"/>
      <c r="BE117" s="885"/>
      <c r="BF117" s="885"/>
      <c r="BG117" s="885"/>
      <c r="BH117" s="885"/>
      <c r="BI117" s="885"/>
      <c r="BJ117" s="885"/>
      <c r="BK117" s="885"/>
      <c r="BL117" s="885"/>
      <c r="BM117" s="885"/>
      <c r="BN117" s="885"/>
      <c r="BO117" s="885"/>
      <c r="BP117" s="886"/>
      <c r="BQ117" s="834" t="s">
        <v>112</v>
      </c>
      <c r="BR117" s="835"/>
      <c r="BS117" s="835"/>
      <c r="BT117" s="835"/>
      <c r="BU117" s="835"/>
      <c r="BV117" s="835" t="s">
        <v>112</v>
      </c>
      <c r="BW117" s="835"/>
      <c r="BX117" s="835"/>
      <c r="BY117" s="835"/>
      <c r="BZ117" s="835"/>
      <c r="CA117" s="835" t="s">
        <v>112</v>
      </c>
      <c r="CB117" s="835"/>
      <c r="CC117" s="835"/>
      <c r="CD117" s="835"/>
      <c r="CE117" s="835"/>
      <c r="CF117" s="896" t="s">
        <v>112</v>
      </c>
      <c r="CG117" s="897"/>
      <c r="CH117" s="897"/>
      <c r="CI117" s="897"/>
      <c r="CJ117" s="897"/>
      <c r="CK117" s="952"/>
      <c r="CL117" s="839"/>
      <c r="CM117" s="842" t="s">
        <v>432</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112</v>
      </c>
      <c r="DH117" s="798"/>
      <c r="DI117" s="798"/>
      <c r="DJ117" s="798"/>
      <c r="DK117" s="799"/>
      <c r="DL117" s="800" t="s">
        <v>112</v>
      </c>
      <c r="DM117" s="798"/>
      <c r="DN117" s="798"/>
      <c r="DO117" s="798"/>
      <c r="DP117" s="799"/>
      <c r="DQ117" s="800" t="s">
        <v>112</v>
      </c>
      <c r="DR117" s="798"/>
      <c r="DS117" s="798"/>
      <c r="DT117" s="798"/>
      <c r="DU117" s="799"/>
      <c r="DV117" s="845" t="s">
        <v>112</v>
      </c>
      <c r="DW117" s="846"/>
      <c r="DX117" s="846"/>
      <c r="DY117" s="846"/>
      <c r="DZ117" s="847"/>
    </row>
    <row r="118" spans="1:130" s="199" customFormat="1" ht="26.25" customHeight="1" x14ac:dyDescent="0.15">
      <c r="A118" s="922" t="s">
        <v>406</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404</v>
      </c>
      <c r="AB118" s="923"/>
      <c r="AC118" s="923"/>
      <c r="AD118" s="923"/>
      <c r="AE118" s="924"/>
      <c r="AF118" s="925" t="s">
        <v>288</v>
      </c>
      <c r="AG118" s="923"/>
      <c r="AH118" s="923"/>
      <c r="AI118" s="923"/>
      <c r="AJ118" s="924"/>
      <c r="AK118" s="925" t="s">
        <v>287</v>
      </c>
      <c r="AL118" s="923"/>
      <c r="AM118" s="923"/>
      <c r="AN118" s="923"/>
      <c r="AO118" s="924"/>
      <c r="AP118" s="926" t="s">
        <v>405</v>
      </c>
      <c r="AQ118" s="927"/>
      <c r="AR118" s="927"/>
      <c r="AS118" s="927"/>
      <c r="AT118" s="928"/>
      <c r="AU118" s="957"/>
      <c r="AV118" s="958"/>
      <c r="AW118" s="958"/>
      <c r="AX118" s="958"/>
      <c r="AY118" s="958"/>
      <c r="AZ118" s="900" t="s">
        <v>433</v>
      </c>
      <c r="BA118" s="901"/>
      <c r="BB118" s="901"/>
      <c r="BC118" s="901"/>
      <c r="BD118" s="901"/>
      <c r="BE118" s="901"/>
      <c r="BF118" s="901"/>
      <c r="BG118" s="901"/>
      <c r="BH118" s="901"/>
      <c r="BI118" s="901"/>
      <c r="BJ118" s="901"/>
      <c r="BK118" s="901"/>
      <c r="BL118" s="901"/>
      <c r="BM118" s="901"/>
      <c r="BN118" s="901"/>
      <c r="BO118" s="901"/>
      <c r="BP118" s="902"/>
      <c r="BQ118" s="903" t="s">
        <v>112</v>
      </c>
      <c r="BR118" s="866"/>
      <c r="BS118" s="866"/>
      <c r="BT118" s="866"/>
      <c r="BU118" s="866"/>
      <c r="BV118" s="866" t="s">
        <v>112</v>
      </c>
      <c r="BW118" s="866"/>
      <c r="BX118" s="866"/>
      <c r="BY118" s="866"/>
      <c r="BZ118" s="866"/>
      <c r="CA118" s="866" t="s">
        <v>112</v>
      </c>
      <c r="CB118" s="866"/>
      <c r="CC118" s="866"/>
      <c r="CD118" s="866"/>
      <c r="CE118" s="866"/>
      <c r="CF118" s="896" t="s">
        <v>112</v>
      </c>
      <c r="CG118" s="897"/>
      <c r="CH118" s="897"/>
      <c r="CI118" s="897"/>
      <c r="CJ118" s="897"/>
      <c r="CK118" s="952"/>
      <c r="CL118" s="839"/>
      <c r="CM118" s="842" t="s">
        <v>434</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112</v>
      </c>
      <c r="DH118" s="798"/>
      <c r="DI118" s="798"/>
      <c r="DJ118" s="798"/>
      <c r="DK118" s="799"/>
      <c r="DL118" s="800" t="s">
        <v>112</v>
      </c>
      <c r="DM118" s="798"/>
      <c r="DN118" s="798"/>
      <c r="DO118" s="798"/>
      <c r="DP118" s="799"/>
      <c r="DQ118" s="800" t="s">
        <v>112</v>
      </c>
      <c r="DR118" s="798"/>
      <c r="DS118" s="798"/>
      <c r="DT118" s="798"/>
      <c r="DU118" s="799"/>
      <c r="DV118" s="845" t="s">
        <v>112</v>
      </c>
      <c r="DW118" s="846"/>
      <c r="DX118" s="846"/>
      <c r="DY118" s="846"/>
      <c r="DZ118" s="847"/>
    </row>
    <row r="119" spans="1:130" s="199" customFormat="1" ht="26.25" customHeight="1" x14ac:dyDescent="0.15">
      <c r="A119" s="836" t="s">
        <v>409</v>
      </c>
      <c r="B119" s="837"/>
      <c r="C119" s="912" t="s">
        <v>410</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112</v>
      </c>
      <c r="AB119" s="916"/>
      <c r="AC119" s="916"/>
      <c r="AD119" s="916"/>
      <c r="AE119" s="917"/>
      <c r="AF119" s="918" t="s">
        <v>112</v>
      </c>
      <c r="AG119" s="916"/>
      <c r="AH119" s="916"/>
      <c r="AI119" s="916"/>
      <c r="AJ119" s="917"/>
      <c r="AK119" s="918" t="s">
        <v>112</v>
      </c>
      <c r="AL119" s="916"/>
      <c r="AM119" s="916"/>
      <c r="AN119" s="916"/>
      <c r="AO119" s="917"/>
      <c r="AP119" s="919" t="s">
        <v>112</v>
      </c>
      <c r="AQ119" s="920"/>
      <c r="AR119" s="920"/>
      <c r="AS119" s="920"/>
      <c r="AT119" s="921"/>
      <c r="AU119" s="959"/>
      <c r="AV119" s="960"/>
      <c r="AW119" s="960"/>
      <c r="AX119" s="960"/>
      <c r="AY119" s="960"/>
      <c r="AZ119" s="230" t="s">
        <v>171</v>
      </c>
      <c r="BA119" s="230"/>
      <c r="BB119" s="230"/>
      <c r="BC119" s="230"/>
      <c r="BD119" s="230"/>
      <c r="BE119" s="230"/>
      <c r="BF119" s="230"/>
      <c r="BG119" s="230"/>
      <c r="BH119" s="230"/>
      <c r="BI119" s="230"/>
      <c r="BJ119" s="230"/>
      <c r="BK119" s="230"/>
      <c r="BL119" s="230"/>
      <c r="BM119" s="230"/>
      <c r="BN119" s="230"/>
      <c r="BO119" s="898" t="s">
        <v>435</v>
      </c>
      <c r="BP119" s="899"/>
      <c r="BQ119" s="903">
        <v>25874844</v>
      </c>
      <c r="BR119" s="866"/>
      <c r="BS119" s="866"/>
      <c r="BT119" s="866"/>
      <c r="BU119" s="866"/>
      <c r="BV119" s="866">
        <v>26210343</v>
      </c>
      <c r="BW119" s="866"/>
      <c r="BX119" s="866"/>
      <c r="BY119" s="866"/>
      <c r="BZ119" s="866"/>
      <c r="CA119" s="866">
        <v>25717154</v>
      </c>
      <c r="CB119" s="866"/>
      <c r="CC119" s="866"/>
      <c r="CD119" s="866"/>
      <c r="CE119" s="866"/>
      <c r="CF119" s="764"/>
      <c r="CG119" s="765"/>
      <c r="CH119" s="765"/>
      <c r="CI119" s="765"/>
      <c r="CJ119" s="855"/>
      <c r="CK119" s="953"/>
      <c r="CL119" s="841"/>
      <c r="CM119" s="859" t="s">
        <v>436</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112</v>
      </c>
      <c r="DH119" s="781"/>
      <c r="DI119" s="781"/>
      <c r="DJ119" s="781"/>
      <c r="DK119" s="782"/>
      <c r="DL119" s="783" t="s">
        <v>112</v>
      </c>
      <c r="DM119" s="781"/>
      <c r="DN119" s="781"/>
      <c r="DO119" s="781"/>
      <c r="DP119" s="782"/>
      <c r="DQ119" s="783" t="s">
        <v>112</v>
      </c>
      <c r="DR119" s="781"/>
      <c r="DS119" s="781"/>
      <c r="DT119" s="781"/>
      <c r="DU119" s="782"/>
      <c r="DV119" s="869" t="s">
        <v>112</v>
      </c>
      <c r="DW119" s="870"/>
      <c r="DX119" s="870"/>
      <c r="DY119" s="870"/>
      <c r="DZ119" s="871"/>
    </row>
    <row r="120" spans="1:130" s="199" customFormat="1" ht="26.25" customHeight="1" x14ac:dyDescent="0.15">
      <c r="A120" s="838"/>
      <c r="B120" s="839"/>
      <c r="C120" s="842" t="s">
        <v>413</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112</v>
      </c>
      <c r="AB120" s="798"/>
      <c r="AC120" s="798"/>
      <c r="AD120" s="798"/>
      <c r="AE120" s="799"/>
      <c r="AF120" s="800" t="s">
        <v>112</v>
      </c>
      <c r="AG120" s="798"/>
      <c r="AH120" s="798"/>
      <c r="AI120" s="798"/>
      <c r="AJ120" s="799"/>
      <c r="AK120" s="800" t="s">
        <v>112</v>
      </c>
      <c r="AL120" s="798"/>
      <c r="AM120" s="798"/>
      <c r="AN120" s="798"/>
      <c r="AO120" s="799"/>
      <c r="AP120" s="845" t="s">
        <v>112</v>
      </c>
      <c r="AQ120" s="846"/>
      <c r="AR120" s="846"/>
      <c r="AS120" s="846"/>
      <c r="AT120" s="847"/>
      <c r="AU120" s="904" t="s">
        <v>437</v>
      </c>
      <c r="AV120" s="905"/>
      <c r="AW120" s="905"/>
      <c r="AX120" s="905"/>
      <c r="AY120" s="906"/>
      <c r="AZ120" s="881" t="s">
        <v>438</v>
      </c>
      <c r="BA120" s="826"/>
      <c r="BB120" s="826"/>
      <c r="BC120" s="826"/>
      <c r="BD120" s="826"/>
      <c r="BE120" s="826"/>
      <c r="BF120" s="826"/>
      <c r="BG120" s="826"/>
      <c r="BH120" s="826"/>
      <c r="BI120" s="826"/>
      <c r="BJ120" s="826"/>
      <c r="BK120" s="826"/>
      <c r="BL120" s="826"/>
      <c r="BM120" s="826"/>
      <c r="BN120" s="826"/>
      <c r="BO120" s="826"/>
      <c r="BP120" s="827"/>
      <c r="BQ120" s="882">
        <v>5833876</v>
      </c>
      <c r="BR120" s="863"/>
      <c r="BS120" s="863"/>
      <c r="BT120" s="863"/>
      <c r="BU120" s="863"/>
      <c r="BV120" s="863">
        <v>5798919</v>
      </c>
      <c r="BW120" s="863"/>
      <c r="BX120" s="863"/>
      <c r="BY120" s="863"/>
      <c r="BZ120" s="863"/>
      <c r="CA120" s="863">
        <v>6152289</v>
      </c>
      <c r="CB120" s="863"/>
      <c r="CC120" s="863"/>
      <c r="CD120" s="863"/>
      <c r="CE120" s="863"/>
      <c r="CF120" s="887">
        <v>117.2</v>
      </c>
      <c r="CG120" s="888"/>
      <c r="CH120" s="888"/>
      <c r="CI120" s="888"/>
      <c r="CJ120" s="888"/>
      <c r="CK120" s="889" t="s">
        <v>439</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5680492</v>
      </c>
      <c r="DH120" s="863"/>
      <c r="DI120" s="863"/>
      <c r="DJ120" s="863"/>
      <c r="DK120" s="863"/>
      <c r="DL120" s="863">
        <v>5555712</v>
      </c>
      <c r="DM120" s="863"/>
      <c r="DN120" s="863"/>
      <c r="DO120" s="863"/>
      <c r="DP120" s="863"/>
      <c r="DQ120" s="863">
        <v>6337985</v>
      </c>
      <c r="DR120" s="863"/>
      <c r="DS120" s="863"/>
      <c r="DT120" s="863"/>
      <c r="DU120" s="863"/>
      <c r="DV120" s="864">
        <v>120.7</v>
      </c>
      <c r="DW120" s="864"/>
      <c r="DX120" s="864"/>
      <c r="DY120" s="864"/>
      <c r="DZ120" s="865"/>
    </row>
    <row r="121" spans="1:130" s="199" customFormat="1" ht="26.25" customHeight="1" x14ac:dyDescent="0.15">
      <c r="A121" s="838"/>
      <c r="B121" s="839"/>
      <c r="C121" s="884" t="s">
        <v>440</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112</v>
      </c>
      <c r="AB121" s="798"/>
      <c r="AC121" s="798"/>
      <c r="AD121" s="798"/>
      <c r="AE121" s="799"/>
      <c r="AF121" s="800" t="s">
        <v>112</v>
      </c>
      <c r="AG121" s="798"/>
      <c r="AH121" s="798"/>
      <c r="AI121" s="798"/>
      <c r="AJ121" s="799"/>
      <c r="AK121" s="800" t="s">
        <v>112</v>
      </c>
      <c r="AL121" s="798"/>
      <c r="AM121" s="798"/>
      <c r="AN121" s="798"/>
      <c r="AO121" s="799"/>
      <c r="AP121" s="845" t="s">
        <v>112</v>
      </c>
      <c r="AQ121" s="846"/>
      <c r="AR121" s="846"/>
      <c r="AS121" s="846"/>
      <c r="AT121" s="847"/>
      <c r="AU121" s="907"/>
      <c r="AV121" s="908"/>
      <c r="AW121" s="908"/>
      <c r="AX121" s="908"/>
      <c r="AY121" s="909"/>
      <c r="AZ121" s="833" t="s">
        <v>441</v>
      </c>
      <c r="BA121" s="768"/>
      <c r="BB121" s="768"/>
      <c r="BC121" s="768"/>
      <c r="BD121" s="768"/>
      <c r="BE121" s="768"/>
      <c r="BF121" s="768"/>
      <c r="BG121" s="768"/>
      <c r="BH121" s="768"/>
      <c r="BI121" s="768"/>
      <c r="BJ121" s="768"/>
      <c r="BK121" s="768"/>
      <c r="BL121" s="768"/>
      <c r="BM121" s="768"/>
      <c r="BN121" s="768"/>
      <c r="BO121" s="768"/>
      <c r="BP121" s="769"/>
      <c r="BQ121" s="834">
        <v>1631935</v>
      </c>
      <c r="BR121" s="835"/>
      <c r="BS121" s="835"/>
      <c r="BT121" s="835"/>
      <c r="BU121" s="835"/>
      <c r="BV121" s="835">
        <v>1430963</v>
      </c>
      <c r="BW121" s="835"/>
      <c r="BX121" s="835"/>
      <c r="BY121" s="835"/>
      <c r="BZ121" s="835"/>
      <c r="CA121" s="835">
        <v>1358504</v>
      </c>
      <c r="CB121" s="835"/>
      <c r="CC121" s="835"/>
      <c r="CD121" s="835"/>
      <c r="CE121" s="835"/>
      <c r="CF121" s="896">
        <v>25.9</v>
      </c>
      <c r="CG121" s="897"/>
      <c r="CH121" s="897"/>
      <c r="CI121" s="897"/>
      <c r="CJ121" s="897"/>
      <c r="CK121" s="890"/>
      <c r="CL121" s="876"/>
      <c r="CM121" s="876"/>
      <c r="CN121" s="876"/>
      <c r="CO121" s="877"/>
      <c r="CP121" s="856" t="s">
        <v>385</v>
      </c>
      <c r="CQ121" s="857"/>
      <c r="CR121" s="857"/>
      <c r="CS121" s="857"/>
      <c r="CT121" s="857"/>
      <c r="CU121" s="857"/>
      <c r="CV121" s="857"/>
      <c r="CW121" s="857"/>
      <c r="CX121" s="857"/>
      <c r="CY121" s="857"/>
      <c r="CZ121" s="857"/>
      <c r="DA121" s="857"/>
      <c r="DB121" s="857"/>
      <c r="DC121" s="857"/>
      <c r="DD121" s="857"/>
      <c r="DE121" s="857"/>
      <c r="DF121" s="858"/>
      <c r="DG121" s="834">
        <v>3005066</v>
      </c>
      <c r="DH121" s="835"/>
      <c r="DI121" s="835"/>
      <c r="DJ121" s="835"/>
      <c r="DK121" s="835"/>
      <c r="DL121" s="835">
        <v>2784706</v>
      </c>
      <c r="DM121" s="835"/>
      <c r="DN121" s="835"/>
      <c r="DO121" s="835"/>
      <c r="DP121" s="835"/>
      <c r="DQ121" s="835">
        <v>2555595</v>
      </c>
      <c r="DR121" s="835"/>
      <c r="DS121" s="835"/>
      <c r="DT121" s="835"/>
      <c r="DU121" s="835"/>
      <c r="DV121" s="812">
        <v>48.7</v>
      </c>
      <c r="DW121" s="812"/>
      <c r="DX121" s="812"/>
      <c r="DY121" s="812"/>
      <c r="DZ121" s="813"/>
    </row>
    <row r="122" spans="1:130" s="199" customFormat="1" ht="26.25" customHeight="1" x14ac:dyDescent="0.15">
      <c r="A122" s="838"/>
      <c r="B122" s="839"/>
      <c r="C122" s="842" t="s">
        <v>423</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112</v>
      </c>
      <c r="AB122" s="798"/>
      <c r="AC122" s="798"/>
      <c r="AD122" s="798"/>
      <c r="AE122" s="799"/>
      <c r="AF122" s="800" t="s">
        <v>112</v>
      </c>
      <c r="AG122" s="798"/>
      <c r="AH122" s="798"/>
      <c r="AI122" s="798"/>
      <c r="AJ122" s="799"/>
      <c r="AK122" s="800" t="s">
        <v>112</v>
      </c>
      <c r="AL122" s="798"/>
      <c r="AM122" s="798"/>
      <c r="AN122" s="798"/>
      <c r="AO122" s="799"/>
      <c r="AP122" s="845" t="s">
        <v>112</v>
      </c>
      <c r="AQ122" s="846"/>
      <c r="AR122" s="846"/>
      <c r="AS122" s="846"/>
      <c r="AT122" s="847"/>
      <c r="AU122" s="907"/>
      <c r="AV122" s="908"/>
      <c r="AW122" s="908"/>
      <c r="AX122" s="908"/>
      <c r="AY122" s="909"/>
      <c r="AZ122" s="900" t="s">
        <v>442</v>
      </c>
      <c r="BA122" s="901"/>
      <c r="BB122" s="901"/>
      <c r="BC122" s="901"/>
      <c r="BD122" s="901"/>
      <c r="BE122" s="901"/>
      <c r="BF122" s="901"/>
      <c r="BG122" s="901"/>
      <c r="BH122" s="901"/>
      <c r="BI122" s="901"/>
      <c r="BJ122" s="901"/>
      <c r="BK122" s="901"/>
      <c r="BL122" s="901"/>
      <c r="BM122" s="901"/>
      <c r="BN122" s="901"/>
      <c r="BO122" s="901"/>
      <c r="BP122" s="902"/>
      <c r="BQ122" s="903">
        <v>15528228</v>
      </c>
      <c r="BR122" s="866"/>
      <c r="BS122" s="866"/>
      <c r="BT122" s="866"/>
      <c r="BU122" s="866"/>
      <c r="BV122" s="866">
        <v>15571205</v>
      </c>
      <c r="BW122" s="866"/>
      <c r="BX122" s="866"/>
      <c r="BY122" s="866"/>
      <c r="BZ122" s="866"/>
      <c r="CA122" s="866">
        <v>15537098</v>
      </c>
      <c r="CB122" s="866"/>
      <c r="CC122" s="866"/>
      <c r="CD122" s="866"/>
      <c r="CE122" s="866"/>
      <c r="CF122" s="867">
        <v>295.89999999999998</v>
      </c>
      <c r="CG122" s="868"/>
      <c r="CH122" s="868"/>
      <c r="CI122" s="868"/>
      <c r="CJ122" s="868"/>
      <c r="CK122" s="890"/>
      <c r="CL122" s="876"/>
      <c r="CM122" s="876"/>
      <c r="CN122" s="876"/>
      <c r="CO122" s="877"/>
      <c r="CP122" s="856" t="s">
        <v>387</v>
      </c>
      <c r="CQ122" s="857"/>
      <c r="CR122" s="857"/>
      <c r="CS122" s="857"/>
      <c r="CT122" s="857"/>
      <c r="CU122" s="857"/>
      <c r="CV122" s="857"/>
      <c r="CW122" s="857"/>
      <c r="CX122" s="857"/>
      <c r="CY122" s="857"/>
      <c r="CZ122" s="857"/>
      <c r="DA122" s="857"/>
      <c r="DB122" s="857"/>
      <c r="DC122" s="857"/>
      <c r="DD122" s="857"/>
      <c r="DE122" s="857"/>
      <c r="DF122" s="858"/>
      <c r="DG122" s="834">
        <v>2008443</v>
      </c>
      <c r="DH122" s="835"/>
      <c r="DI122" s="835"/>
      <c r="DJ122" s="835"/>
      <c r="DK122" s="835"/>
      <c r="DL122" s="835">
        <v>2060585</v>
      </c>
      <c r="DM122" s="835"/>
      <c r="DN122" s="835"/>
      <c r="DO122" s="835"/>
      <c r="DP122" s="835"/>
      <c r="DQ122" s="835">
        <v>2072705</v>
      </c>
      <c r="DR122" s="835"/>
      <c r="DS122" s="835"/>
      <c r="DT122" s="835"/>
      <c r="DU122" s="835"/>
      <c r="DV122" s="812">
        <v>39.5</v>
      </c>
      <c r="DW122" s="812"/>
      <c r="DX122" s="812"/>
      <c r="DY122" s="812"/>
      <c r="DZ122" s="813"/>
    </row>
    <row r="123" spans="1:130" s="199" customFormat="1" ht="26.25" customHeight="1" x14ac:dyDescent="0.15">
      <c r="A123" s="838"/>
      <c r="B123" s="839"/>
      <c r="C123" s="842" t="s">
        <v>429</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112</v>
      </c>
      <c r="AB123" s="798"/>
      <c r="AC123" s="798"/>
      <c r="AD123" s="798"/>
      <c r="AE123" s="799"/>
      <c r="AF123" s="800" t="s">
        <v>112</v>
      </c>
      <c r="AG123" s="798"/>
      <c r="AH123" s="798"/>
      <c r="AI123" s="798"/>
      <c r="AJ123" s="799"/>
      <c r="AK123" s="800" t="s">
        <v>112</v>
      </c>
      <c r="AL123" s="798"/>
      <c r="AM123" s="798"/>
      <c r="AN123" s="798"/>
      <c r="AO123" s="799"/>
      <c r="AP123" s="845" t="s">
        <v>112</v>
      </c>
      <c r="AQ123" s="846"/>
      <c r="AR123" s="846"/>
      <c r="AS123" s="846"/>
      <c r="AT123" s="847"/>
      <c r="AU123" s="910"/>
      <c r="AV123" s="911"/>
      <c r="AW123" s="911"/>
      <c r="AX123" s="911"/>
      <c r="AY123" s="911"/>
      <c r="AZ123" s="230" t="s">
        <v>171</v>
      </c>
      <c r="BA123" s="230"/>
      <c r="BB123" s="230"/>
      <c r="BC123" s="230"/>
      <c r="BD123" s="230"/>
      <c r="BE123" s="230"/>
      <c r="BF123" s="230"/>
      <c r="BG123" s="230"/>
      <c r="BH123" s="230"/>
      <c r="BI123" s="230"/>
      <c r="BJ123" s="230"/>
      <c r="BK123" s="230"/>
      <c r="BL123" s="230"/>
      <c r="BM123" s="230"/>
      <c r="BN123" s="230"/>
      <c r="BO123" s="898" t="s">
        <v>443</v>
      </c>
      <c r="BP123" s="899"/>
      <c r="BQ123" s="853">
        <v>22994039</v>
      </c>
      <c r="BR123" s="854"/>
      <c r="BS123" s="854"/>
      <c r="BT123" s="854"/>
      <c r="BU123" s="854"/>
      <c r="BV123" s="854">
        <v>22801087</v>
      </c>
      <c r="BW123" s="854"/>
      <c r="BX123" s="854"/>
      <c r="BY123" s="854"/>
      <c r="BZ123" s="854"/>
      <c r="CA123" s="854">
        <v>23047891</v>
      </c>
      <c r="CB123" s="854"/>
      <c r="CC123" s="854"/>
      <c r="CD123" s="854"/>
      <c r="CE123" s="854"/>
      <c r="CF123" s="764"/>
      <c r="CG123" s="765"/>
      <c r="CH123" s="765"/>
      <c r="CI123" s="765"/>
      <c r="CJ123" s="855"/>
      <c r="CK123" s="890"/>
      <c r="CL123" s="876"/>
      <c r="CM123" s="876"/>
      <c r="CN123" s="876"/>
      <c r="CO123" s="877"/>
      <c r="CP123" s="856" t="s">
        <v>382</v>
      </c>
      <c r="CQ123" s="857"/>
      <c r="CR123" s="857"/>
      <c r="CS123" s="857"/>
      <c r="CT123" s="857"/>
      <c r="CU123" s="857"/>
      <c r="CV123" s="857"/>
      <c r="CW123" s="857"/>
      <c r="CX123" s="857"/>
      <c r="CY123" s="857"/>
      <c r="CZ123" s="857"/>
      <c r="DA123" s="857"/>
      <c r="DB123" s="857"/>
      <c r="DC123" s="857"/>
      <c r="DD123" s="857"/>
      <c r="DE123" s="857"/>
      <c r="DF123" s="858"/>
      <c r="DG123" s="797" t="s">
        <v>112</v>
      </c>
      <c r="DH123" s="798"/>
      <c r="DI123" s="798"/>
      <c r="DJ123" s="798"/>
      <c r="DK123" s="799"/>
      <c r="DL123" s="800" t="s">
        <v>112</v>
      </c>
      <c r="DM123" s="798"/>
      <c r="DN123" s="798"/>
      <c r="DO123" s="798"/>
      <c r="DP123" s="799"/>
      <c r="DQ123" s="800" t="s">
        <v>112</v>
      </c>
      <c r="DR123" s="798"/>
      <c r="DS123" s="798"/>
      <c r="DT123" s="798"/>
      <c r="DU123" s="799"/>
      <c r="DV123" s="845" t="s">
        <v>112</v>
      </c>
      <c r="DW123" s="846"/>
      <c r="DX123" s="846"/>
      <c r="DY123" s="846"/>
      <c r="DZ123" s="847"/>
    </row>
    <row r="124" spans="1:130" s="199" customFormat="1" ht="26.25" customHeight="1" thickBot="1" x14ac:dyDescent="0.2">
      <c r="A124" s="838"/>
      <c r="B124" s="839"/>
      <c r="C124" s="842" t="s">
        <v>432</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112</v>
      </c>
      <c r="AB124" s="798"/>
      <c r="AC124" s="798"/>
      <c r="AD124" s="798"/>
      <c r="AE124" s="799"/>
      <c r="AF124" s="800" t="s">
        <v>112</v>
      </c>
      <c r="AG124" s="798"/>
      <c r="AH124" s="798"/>
      <c r="AI124" s="798"/>
      <c r="AJ124" s="799"/>
      <c r="AK124" s="800" t="s">
        <v>112</v>
      </c>
      <c r="AL124" s="798"/>
      <c r="AM124" s="798"/>
      <c r="AN124" s="798"/>
      <c r="AO124" s="799"/>
      <c r="AP124" s="845" t="s">
        <v>112</v>
      </c>
      <c r="AQ124" s="846"/>
      <c r="AR124" s="846"/>
      <c r="AS124" s="846"/>
      <c r="AT124" s="847"/>
      <c r="AU124" s="848" t="s">
        <v>444</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55.3</v>
      </c>
      <c r="BR124" s="852"/>
      <c r="BS124" s="852"/>
      <c r="BT124" s="852"/>
      <c r="BU124" s="852"/>
      <c r="BV124" s="852">
        <v>63.7</v>
      </c>
      <c r="BW124" s="852"/>
      <c r="BX124" s="852"/>
      <c r="BY124" s="852"/>
      <c r="BZ124" s="852"/>
      <c r="CA124" s="852">
        <v>50.8</v>
      </c>
      <c r="CB124" s="852"/>
      <c r="CC124" s="852"/>
      <c r="CD124" s="852"/>
      <c r="CE124" s="852"/>
      <c r="CF124" s="742"/>
      <c r="CG124" s="743"/>
      <c r="CH124" s="743"/>
      <c r="CI124" s="743"/>
      <c r="CJ124" s="883"/>
      <c r="CK124" s="891"/>
      <c r="CL124" s="891"/>
      <c r="CM124" s="891"/>
      <c r="CN124" s="891"/>
      <c r="CO124" s="892"/>
      <c r="CP124" s="856" t="s">
        <v>445</v>
      </c>
      <c r="CQ124" s="857"/>
      <c r="CR124" s="857"/>
      <c r="CS124" s="857"/>
      <c r="CT124" s="857"/>
      <c r="CU124" s="857"/>
      <c r="CV124" s="857"/>
      <c r="CW124" s="857"/>
      <c r="CX124" s="857"/>
      <c r="CY124" s="857"/>
      <c r="CZ124" s="857"/>
      <c r="DA124" s="857"/>
      <c r="DB124" s="857"/>
      <c r="DC124" s="857"/>
      <c r="DD124" s="857"/>
      <c r="DE124" s="857"/>
      <c r="DF124" s="858"/>
      <c r="DG124" s="780">
        <v>860683</v>
      </c>
      <c r="DH124" s="781"/>
      <c r="DI124" s="781"/>
      <c r="DJ124" s="781"/>
      <c r="DK124" s="782"/>
      <c r="DL124" s="783">
        <v>827206</v>
      </c>
      <c r="DM124" s="781"/>
      <c r="DN124" s="781"/>
      <c r="DO124" s="781"/>
      <c r="DP124" s="782"/>
      <c r="DQ124" s="783" t="s">
        <v>112</v>
      </c>
      <c r="DR124" s="781"/>
      <c r="DS124" s="781"/>
      <c r="DT124" s="781"/>
      <c r="DU124" s="782"/>
      <c r="DV124" s="869" t="s">
        <v>112</v>
      </c>
      <c r="DW124" s="870"/>
      <c r="DX124" s="870"/>
      <c r="DY124" s="870"/>
      <c r="DZ124" s="871"/>
    </row>
    <row r="125" spans="1:130" s="199" customFormat="1" ht="26.25" customHeight="1" x14ac:dyDescent="0.15">
      <c r="A125" s="838"/>
      <c r="B125" s="839"/>
      <c r="C125" s="842" t="s">
        <v>434</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112</v>
      </c>
      <c r="AB125" s="798"/>
      <c r="AC125" s="798"/>
      <c r="AD125" s="798"/>
      <c r="AE125" s="799"/>
      <c r="AF125" s="800" t="s">
        <v>112</v>
      </c>
      <c r="AG125" s="798"/>
      <c r="AH125" s="798"/>
      <c r="AI125" s="798"/>
      <c r="AJ125" s="799"/>
      <c r="AK125" s="800" t="s">
        <v>112</v>
      </c>
      <c r="AL125" s="798"/>
      <c r="AM125" s="798"/>
      <c r="AN125" s="798"/>
      <c r="AO125" s="799"/>
      <c r="AP125" s="845" t="s">
        <v>112</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446</v>
      </c>
      <c r="CL125" s="873"/>
      <c r="CM125" s="873"/>
      <c r="CN125" s="873"/>
      <c r="CO125" s="874"/>
      <c r="CP125" s="881" t="s">
        <v>447</v>
      </c>
      <c r="CQ125" s="826"/>
      <c r="CR125" s="826"/>
      <c r="CS125" s="826"/>
      <c r="CT125" s="826"/>
      <c r="CU125" s="826"/>
      <c r="CV125" s="826"/>
      <c r="CW125" s="826"/>
      <c r="CX125" s="826"/>
      <c r="CY125" s="826"/>
      <c r="CZ125" s="826"/>
      <c r="DA125" s="826"/>
      <c r="DB125" s="826"/>
      <c r="DC125" s="826"/>
      <c r="DD125" s="826"/>
      <c r="DE125" s="826"/>
      <c r="DF125" s="827"/>
      <c r="DG125" s="882" t="s">
        <v>112</v>
      </c>
      <c r="DH125" s="863"/>
      <c r="DI125" s="863"/>
      <c r="DJ125" s="863"/>
      <c r="DK125" s="863"/>
      <c r="DL125" s="863" t="s">
        <v>112</v>
      </c>
      <c r="DM125" s="863"/>
      <c r="DN125" s="863"/>
      <c r="DO125" s="863"/>
      <c r="DP125" s="863"/>
      <c r="DQ125" s="863" t="s">
        <v>112</v>
      </c>
      <c r="DR125" s="863"/>
      <c r="DS125" s="863"/>
      <c r="DT125" s="863"/>
      <c r="DU125" s="863"/>
      <c r="DV125" s="864" t="s">
        <v>112</v>
      </c>
      <c r="DW125" s="864"/>
      <c r="DX125" s="864"/>
      <c r="DY125" s="864"/>
      <c r="DZ125" s="865"/>
    </row>
    <row r="126" spans="1:130" s="199" customFormat="1" ht="26.25" customHeight="1" thickBot="1" x14ac:dyDescent="0.2">
      <c r="A126" s="838"/>
      <c r="B126" s="839"/>
      <c r="C126" s="842" t="s">
        <v>436</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112</v>
      </c>
      <c r="AB126" s="798"/>
      <c r="AC126" s="798"/>
      <c r="AD126" s="798"/>
      <c r="AE126" s="799"/>
      <c r="AF126" s="800" t="s">
        <v>112</v>
      </c>
      <c r="AG126" s="798"/>
      <c r="AH126" s="798"/>
      <c r="AI126" s="798"/>
      <c r="AJ126" s="799"/>
      <c r="AK126" s="800" t="s">
        <v>112</v>
      </c>
      <c r="AL126" s="798"/>
      <c r="AM126" s="798"/>
      <c r="AN126" s="798"/>
      <c r="AO126" s="799"/>
      <c r="AP126" s="845" t="s">
        <v>112</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448</v>
      </c>
      <c r="CQ126" s="768"/>
      <c r="CR126" s="768"/>
      <c r="CS126" s="768"/>
      <c r="CT126" s="768"/>
      <c r="CU126" s="768"/>
      <c r="CV126" s="768"/>
      <c r="CW126" s="768"/>
      <c r="CX126" s="768"/>
      <c r="CY126" s="768"/>
      <c r="CZ126" s="768"/>
      <c r="DA126" s="768"/>
      <c r="DB126" s="768"/>
      <c r="DC126" s="768"/>
      <c r="DD126" s="768"/>
      <c r="DE126" s="768"/>
      <c r="DF126" s="769"/>
      <c r="DG126" s="834" t="s">
        <v>112</v>
      </c>
      <c r="DH126" s="835"/>
      <c r="DI126" s="835"/>
      <c r="DJ126" s="835"/>
      <c r="DK126" s="835"/>
      <c r="DL126" s="835" t="s">
        <v>112</v>
      </c>
      <c r="DM126" s="835"/>
      <c r="DN126" s="835"/>
      <c r="DO126" s="835"/>
      <c r="DP126" s="835"/>
      <c r="DQ126" s="835" t="s">
        <v>112</v>
      </c>
      <c r="DR126" s="835"/>
      <c r="DS126" s="835"/>
      <c r="DT126" s="835"/>
      <c r="DU126" s="835"/>
      <c r="DV126" s="812" t="s">
        <v>112</v>
      </c>
      <c r="DW126" s="812"/>
      <c r="DX126" s="812"/>
      <c r="DY126" s="812"/>
      <c r="DZ126" s="813"/>
    </row>
    <row r="127" spans="1:130" s="199" customFormat="1" ht="26.25" customHeight="1" x14ac:dyDescent="0.15">
      <c r="A127" s="840"/>
      <c r="B127" s="841"/>
      <c r="C127" s="859" t="s">
        <v>449</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v>360</v>
      </c>
      <c r="AB127" s="798"/>
      <c r="AC127" s="798"/>
      <c r="AD127" s="798"/>
      <c r="AE127" s="799"/>
      <c r="AF127" s="800">
        <v>120</v>
      </c>
      <c r="AG127" s="798"/>
      <c r="AH127" s="798"/>
      <c r="AI127" s="798"/>
      <c r="AJ127" s="799"/>
      <c r="AK127" s="800" t="s">
        <v>112</v>
      </c>
      <c r="AL127" s="798"/>
      <c r="AM127" s="798"/>
      <c r="AN127" s="798"/>
      <c r="AO127" s="799"/>
      <c r="AP127" s="845" t="s">
        <v>112</v>
      </c>
      <c r="AQ127" s="846"/>
      <c r="AR127" s="846"/>
      <c r="AS127" s="846"/>
      <c r="AT127" s="847"/>
      <c r="AU127" s="235"/>
      <c r="AV127" s="235"/>
      <c r="AW127" s="235"/>
      <c r="AX127" s="862" t="s">
        <v>450</v>
      </c>
      <c r="AY127" s="830"/>
      <c r="AZ127" s="830"/>
      <c r="BA127" s="830"/>
      <c r="BB127" s="830"/>
      <c r="BC127" s="830"/>
      <c r="BD127" s="830"/>
      <c r="BE127" s="831"/>
      <c r="BF127" s="829" t="s">
        <v>451</v>
      </c>
      <c r="BG127" s="830"/>
      <c r="BH127" s="830"/>
      <c r="BI127" s="830"/>
      <c r="BJ127" s="830"/>
      <c r="BK127" s="830"/>
      <c r="BL127" s="831"/>
      <c r="BM127" s="829" t="s">
        <v>452</v>
      </c>
      <c r="BN127" s="830"/>
      <c r="BO127" s="830"/>
      <c r="BP127" s="830"/>
      <c r="BQ127" s="830"/>
      <c r="BR127" s="830"/>
      <c r="BS127" s="831"/>
      <c r="BT127" s="829" t="s">
        <v>453</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454</v>
      </c>
      <c r="CQ127" s="768"/>
      <c r="CR127" s="768"/>
      <c r="CS127" s="768"/>
      <c r="CT127" s="768"/>
      <c r="CU127" s="768"/>
      <c r="CV127" s="768"/>
      <c r="CW127" s="768"/>
      <c r="CX127" s="768"/>
      <c r="CY127" s="768"/>
      <c r="CZ127" s="768"/>
      <c r="DA127" s="768"/>
      <c r="DB127" s="768"/>
      <c r="DC127" s="768"/>
      <c r="DD127" s="768"/>
      <c r="DE127" s="768"/>
      <c r="DF127" s="769"/>
      <c r="DG127" s="834" t="s">
        <v>112</v>
      </c>
      <c r="DH127" s="835"/>
      <c r="DI127" s="835"/>
      <c r="DJ127" s="835"/>
      <c r="DK127" s="835"/>
      <c r="DL127" s="835" t="s">
        <v>112</v>
      </c>
      <c r="DM127" s="835"/>
      <c r="DN127" s="835"/>
      <c r="DO127" s="835"/>
      <c r="DP127" s="835"/>
      <c r="DQ127" s="835" t="s">
        <v>112</v>
      </c>
      <c r="DR127" s="835"/>
      <c r="DS127" s="835"/>
      <c r="DT127" s="835"/>
      <c r="DU127" s="835"/>
      <c r="DV127" s="812" t="s">
        <v>112</v>
      </c>
      <c r="DW127" s="812"/>
      <c r="DX127" s="812"/>
      <c r="DY127" s="812"/>
      <c r="DZ127" s="813"/>
    </row>
    <row r="128" spans="1:130" s="199" customFormat="1" ht="26.25" customHeight="1" thickBot="1" x14ac:dyDescent="0.2">
      <c r="A128" s="814" t="s">
        <v>455</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456</v>
      </c>
      <c r="X128" s="816"/>
      <c r="Y128" s="816"/>
      <c r="Z128" s="817"/>
      <c r="AA128" s="818">
        <v>135431</v>
      </c>
      <c r="AB128" s="819"/>
      <c r="AC128" s="819"/>
      <c r="AD128" s="819"/>
      <c r="AE128" s="820"/>
      <c r="AF128" s="821">
        <v>123803</v>
      </c>
      <c r="AG128" s="819"/>
      <c r="AH128" s="819"/>
      <c r="AI128" s="819"/>
      <c r="AJ128" s="820"/>
      <c r="AK128" s="821">
        <v>233011</v>
      </c>
      <c r="AL128" s="819"/>
      <c r="AM128" s="819"/>
      <c r="AN128" s="819"/>
      <c r="AO128" s="820"/>
      <c r="AP128" s="822"/>
      <c r="AQ128" s="823"/>
      <c r="AR128" s="823"/>
      <c r="AS128" s="823"/>
      <c r="AT128" s="824"/>
      <c r="AU128" s="235"/>
      <c r="AV128" s="235"/>
      <c r="AW128" s="235"/>
      <c r="AX128" s="825" t="s">
        <v>457</v>
      </c>
      <c r="AY128" s="826"/>
      <c r="AZ128" s="826"/>
      <c r="BA128" s="826"/>
      <c r="BB128" s="826"/>
      <c r="BC128" s="826"/>
      <c r="BD128" s="826"/>
      <c r="BE128" s="827"/>
      <c r="BF128" s="804" t="s">
        <v>112</v>
      </c>
      <c r="BG128" s="805"/>
      <c r="BH128" s="805"/>
      <c r="BI128" s="805"/>
      <c r="BJ128" s="805"/>
      <c r="BK128" s="805"/>
      <c r="BL128" s="828"/>
      <c r="BM128" s="804">
        <v>14.07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458</v>
      </c>
      <c r="CQ128" s="746"/>
      <c r="CR128" s="746"/>
      <c r="CS128" s="746"/>
      <c r="CT128" s="746"/>
      <c r="CU128" s="746"/>
      <c r="CV128" s="746"/>
      <c r="CW128" s="746"/>
      <c r="CX128" s="746"/>
      <c r="CY128" s="746"/>
      <c r="CZ128" s="746"/>
      <c r="DA128" s="746"/>
      <c r="DB128" s="746"/>
      <c r="DC128" s="746"/>
      <c r="DD128" s="746"/>
      <c r="DE128" s="746"/>
      <c r="DF128" s="747"/>
      <c r="DG128" s="808" t="s">
        <v>112</v>
      </c>
      <c r="DH128" s="809"/>
      <c r="DI128" s="809"/>
      <c r="DJ128" s="809"/>
      <c r="DK128" s="809"/>
      <c r="DL128" s="809" t="s">
        <v>112</v>
      </c>
      <c r="DM128" s="809"/>
      <c r="DN128" s="809"/>
      <c r="DO128" s="809"/>
      <c r="DP128" s="809"/>
      <c r="DQ128" s="809" t="s">
        <v>112</v>
      </c>
      <c r="DR128" s="809"/>
      <c r="DS128" s="809"/>
      <c r="DT128" s="809"/>
      <c r="DU128" s="809"/>
      <c r="DV128" s="810" t="s">
        <v>112</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459</v>
      </c>
      <c r="X129" s="795"/>
      <c r="Y129" s="795"/>
      <c r="Z129" s="796"/>
      <c r="AA129" s="797">
        <v>6934238</v>
      </c>
      <c r="AB129" s="798"/>
      <c r="AC129" s="798"/>
      <c r="AD129" s="798"/>
      <c r="AE129" s="799"/>
      <c r="AF129" s="800">
        <v>7080455</v>
      </c>
      <c r="AG129" s="798"/>
      <c r="AH129" s="798"/>
      <c r="AI129" s="798"/>
      <c r="AJ129" s="799"/>
      <c r="AK129" s="800">
        <v>6927044</v>
      </c>
      <c r="AL129" s="798"/>
      <c r="AM129" s="798"/>
      <c r="AN129" s="798"/>
      <c r="AO129" s="799"/>
      <c r="AP129" s="801"/>
      <c r="AQ129" s="802"/>
      <c r="AR129" s="802"/>
      <c r="AS129" s="802"/>
      <c r="AT129" s="803"/>
      <c r="AU129" s="237"/>
      <c r="AV129" s="237"/>
      <c r="AW129" s="237"/>
      <c r="AX129" s="767" t="s">
        <v>460</v>
      </c>
      <c r="AY129" s="768"/>
      <c r="AZ129" s="768"/>
      <c r="BA129" s="768"/>
      <c r="BB129" s="768"/>
      <c r="BC129" s="768"/>
      <c r="BD129" s="768"/>
      <c r="BE129" s="769"/>
      <c r="BF129" s="787" t="s">
        <v>112</v>
      </c>
      <c r="BG129" s="788"/>
      <c r="BH129" s="788"/>
      <c r="BI129" s="788"/>
      <c r="BJ129" s="788"/>
      <c r="BK129" s="788"/>
      <c r="BL129" s="789"/>
      <c r="BM129" s="787">
        <v>19.07</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461</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462</v>
      </c>
      <c r="X130" s="795"/>
      <c r="Y130" s="795"/>
      <c r="Z130" s="796"/>
      <c r="AA130" s="797">
        <v>1733597</v>
      </c>
      <c r="AB130" s="798"/>
      <c r="AC130" s="798"/>
      <c r="AD130" s="798"/>
      <c r="AE130" s="799"/>
      <c r="AF130" s="800">
        <v>1731285</v>
      </c>
      <c r="AG130" s="798"/>
      <c r="AH130" s="798"/>
      <c r="AI130" s="798"/>
      <c r="AJ130" s="799"/>
      <c r="AK130" s="800">
        <v>1676416</v>
      </c>
      <c r="AL130" s="798"/>
      <c r="AM130" s="798"/>
      <c r="AN130" s="798"/>
      <c r="AO130" s="799"/>
      <c r="AP130" s="801"/>
      <c r="AQ130" s="802"/>
      <c r="AR130" s="802"/>
      <c r="AS130" s="802"/>
      <c r="AT130" s="803"/>
      <c r="AU130" s="237"/>
      <c r="AV130" s="237"/>
      <c r="AW130" s="237"/>
      <c r="AX130" s="767" t="s">
        <v>463</v>
      </c>
      <c r="AY130" s="768"/>
      <c r="AZ130" s="768"/>
      <c r="BA130" s="768"/>
      <c r="BB130" s="768"/>
      <c r="BC130" s="768"/>
      <c r="BD130" s="768"/>
      <c r="BE130" s="769"/>
      <c r="BF130" s="770">
        <v>12.9</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464</v>
      </c>
      <c r="X131" s="778"/>
      <c r="Y131" s="778"/>
      <c r="Z131" s="779"/>
      <c r="AA131" s="780">
        <v>5200641</v>
      </c>
      <c r="AB131" s="781"/>
      <c r="AC131" s="781"/>
      <c r="AD131" s="781"/>
      <c r="AE131" s="782"/>
      <c r="AF131" s="783">
        <v>5349170</v>
      </c>
      <c r="AG131" s="781"/>
      <c r="AH131" s="781"/>
      <c r="AI131" s="781"/>
      <c r="AJ131" s="782"/>
      <c r="AK131" s="783">
        <v>5250628</v>
      </c>
      <c r="AL131" s="781"/>
      <c r="AM131" s="781"/>
      <c r="AN131" s="781"/>
      <c r="AO131" s="782"/>
      <c r="AP131" s="784"/>
      <c r="AQ131" s="785"/>
      <c r="AR131" s="785"/>
      <c r="AS131" s="785"/>
      <c r="AT131" s="786"/>
      <c r="AU131" s="237"/>
      <c r="AV131" s="237"/>
      <c r="AW131" s="237"/>
      <c r="AX131" s="745" t="s">
        <v>465</v>
      </c>
      <c r="AY131" s="746"/>
      <c r="AZ131" s="746"/>
      <c r="BA131" s="746"/>
      <c r="BB131" s="746"/>
      <c r="BC131" s="746"/>
      <c r="BD131" s="746"/>
      <c r="BE131" s="747"/>
      <c r="BF131" s="748">
        <v>50.8</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466</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467</v>
      </c>
      <c r="W132" s="758"/>
      <c r="X132" s="758"/>
      <c r="Y132" s="758"/>
      <c r="Z132" s="759"/>
      <c r="AA132" s="760">
        <v>12.973381549999999</v>
      </c>
      <c r="AB132" s="761"/>
      <c r="AC132" s="761"/>
      <c r="AD132" s="761"/>
      <c r="AE132" s="762"/>
      <c r="AF132" s="763">
        <v>13.102780429999999</v>
      </c>
      <c r="AG132" s="761"/>
      <c r="AH132" s="761"/>
      <c r="AI132" s="761"/>
      <c r="AJ132" s="762"/>
      <c r="AK132" s="763">
        <v>12.625708769999999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468</v>
      </c>
      <c r="W133" s="737"/>
      <c r="X133" s="737"/>
      <c r="Y133" s="737"/>
      <c r="Z133" s="738"/>
      <c r="AA133" s="739">
        <v>13.4</v>
      </c>
      <c r="AB133" s="740"/>
      <c r="AC133" s="740"/>
      <c r="AD133" s="740"/>
      <c r="AE133" s="741"/>
      <c r="AF133" s="739">
        <v>13.2</v>
      </c>
      <c r="AG133" s="740"/>
      <c r="AH133" s="740"/>
      <c r="AI133" s="740"/>
      <c r="AJ133" s="741"/>
      <c r="AK133" s="739">
        <v>12.9</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469</v>
      </c>
      <c r="B5" s="248"/>
      <c r="C5" s="248"/>
      <c r="D5" s="248"/>
      <c r="E5" s="248"/>
      <c r="F5" s="248"/>
      <c r="G5" s="248"/>
      <c r="H5" s="248"/>
      <c r="I5" s="248"/>
      <c r="J5" s="248"/>
      <c r="K5" s="248"/>
      <c r="L5" s="248"/>
      <c r="M5" s="248"/>
      <c r="N5" s="248"/>
      <c r="O5" s="249"/>
    </row>
    <row r="6" spans="1:16" x14ac:dyDescent="0.15">
      <c r="A6" s="250"/>
      <c r="B6" s="246"/>
      <c r="C6" s="246"/>
      <c r="D6" s="246"/>
      <c r="E6" s="246"/>
      <c r="F6" s="246"/>
      <c r="G6" s="251" t="s">
        <v>470</v>
      </c>
      <c r="H6" s="251"/>
      <c r="I6" s="251"/>
      <c r="J6" s="251"/>
      <c r="K6" s="246"/>
      <c r="L6" s="246"/>
      <c r="M6" s="246"/>
      <c r="N6" s="246"/>
    </row>
    <row r="7" spans="1:16" x14ac:dyDescent="0.15">
      <c r="A7" s="250"/>
      <c r="B7" s="246"/>
      <c r="C7" s="246"/>
      <c r="D7" s="246"/>
      <c r="E7" s="246"/>
      <c r="F7" s="246"/>
      <c r="G7" s="253"/>
      <c r="H7" s="254"/>
      <c r="I7" s="254"/>
      <c r="J7" s="255"/>
      <c r="K7" s="1152" t="s">
        <v>471</v>
      </c>
      <c r="L7" s="256"/>
      <c r="M7" s="257" t="s">
        <v>472</v>
      </c>
      <c r="N7" s="258"/>
    </row>
    <row r="8" spans="1:16" x14ac:dyDescent="0.15">
      <c r="A8" s="250"/>
      <c r="B8" s="246"/>
      <c r="C8" s="246"/>
      <c r="D8" s="246"/>
      <c r="E8" s="246"/>
      <c r="F8" s="246"/>
      <c r="G8" s="259"/>
      <c r="H8" s="260"/>
      <c r="I8" s="260"/>
      <c r="J8" s="261"/>
      <c r="K8" s="1153"/>
      <c r="L8" s="262" t="s">
        <v>473</v>
      </c>
      <c r="M8" s="263" t="s">
        <v>474</v>
      </c>
      <c r="N8" s="264" t="s">
        <v>475</v>
      </c>
    </row>
    <row r="9" spans="1:16" x14ac:dyDescent="0.15">
      <c r="A9" s="250"/>
      <c r="B9" s="246"/>
      <c r="C9" s="246"/>
      <c r="D9" s="246"/>
      <c r="E9" s="246"/>
      <c r="F9" s="246"/>
      <c r="G9" s="1166" t="s">
        <v>476</v>
      </c>
      <c r="H9" s="1167"/>
      <c r="I9" s="1167"/>
      <c r="J9" s="1168"/>
      <c r="K9" s="265">
        <v>1514352</v>
      </c>
      <c r="L9" s="266">
        <v>99504</v>
      </c>
      <c r="M9" s="267">
        <v>88814</v>
      </c>
      <c r="N9" s="268">
        <v>12</v>
      </c>
    </row>
    <row r="10" spans="1:16" x14ac:dyDescent="0.15">
      <c r="A10" s="250"/>
      <c r="B10" s="246"/>
      <c r="C10" s="246"/>
      <c r="D10" s="246"/>
      <c r="E10" s="246"/>
      <c r="F10" s="246"/>
      <c r="G10" s="1166" t="s">
        <v>477</v>
      </c>
      <c r="H10" s="1167"/>
      <c r="I10" s="1167"/>
      <c r="J10" s="1168"/>
      <c r="K10" s="269">
        <v>232970</v>
      </c>
      <c r="L10" s="270">
        <v>15308</v>
      </c>
      <c r="M10" s="271">
        <v>7348</v>
      </c>
      <c r="N10" s="272">
        <v>108.3</v>
      </c>
    </row>
    <row r="11" spans="1:16" ht="13.5" customHeight="1" x14ac:dyDescent="0.15">
      <c r="A11" s="250"/>
      <c r="B11" s="246"/>
      <c r="C11" s="246"/>
      <c r="D11" s="246"/>
      <c r="E11" s="246"/>
      <c r="F11" s="246"/>
      <c r="G11" s="1166" t="s">
        <v>478</v>
      </c>
      <c r="H11" s="1167"/>
      <c r="I11" s="1167"/>
      <c r="J11" s="1168"/>
      <c r="K11" s="269">
        <v>354100</v>
      </c>
      <c r="L11" s="270">
        <v>23267</v>
      </c>
      <c r="M11" s="271">
        <v>9064</v>
      </c>
      <c r="N11" s="272">
        <v>156.69999999999999</v>
      </c>
    </row>
    <row r="12" spans="1:16" ht="13.5" customHeight="1" x14ac:dyDescent="0.15">
      <c r="A12" s="250"/>
      <c r="B12" s="246"/>
      <c r="C12" s="246"/>
      <c r="D12" s="246"/>
      <c r="E12" s="246"/>
      <c r="F12" s="246"/>
      <c r="G12" s="1166" t="s">
        <v>479</v>
      </c>
      <c r="H12" s="1167"/>
      <c r="I12" s="1167"/>
      <c r="J12" s="1168"/>
      <c r="K12" s="269">
        <v>43777</v>
      </c>
      <c r="L12" s="270">
        <v>2876</v>
      </c>
      <c r="M12" s="271">
        <v>917</v>
      </c>
      <c r="N12" s="272">
        <v>213.6</v>
      </c>
    </row>
    <row r="13" spans="1:16" ht="13.5" customHeight="1" x14ac:dyDescent="0.15">
      <c r="A13" s="250"/>
      <c r="B13" s="246"/>
      <c r="C13" s="246"/>
      <c r="D13" s="246"/>
      <c r="E13" s="246"/>
      <c r="F13" s="246"/>
      <c r="G13" s="1166" t="s">
        <v>480</v>
      </c>
      <c r="H13" s="1167"/>
      <c r="I13" s="1167"/>
      <c r="J13" s="1168"/>
      <c r="K13" s="269" t="s">
        <v>481</v>
      </c>
      <c r="L13" s="270" t="s">
        <v>481</v>
      </c>
      <c r="M13" s="271">
        <v>11</v>
      </c>
      <c r="N13" s="272" t="s">
        <v>481</v>
      </c>
    </row>
    <row r="14" spans="1:16" ht="13.5" customHeight="1" x14ac:dyDescent="0.15">
      <c r="A14" s="250"/>
      <c r="B14" s="246"/>
      <c r="C14" s="246"/>
      <c r="D14" s="246"/>
      <c r="E14" s="246"/>
      <c r="F14" s="246"/>
      <c r="G14" s="1166" t="s">
        <v>482</v>
      </c>
      <c r="H14" s="1167"/>
      <c r="I14" s="1167"/>
      <c r="J14" s="1168"/>
      <c r="K14" s="269">
        <v>52967</v>
      </c>
      <c r="L14" s="270">
        <v>3480</v>
      </c>
      <c r="M14" s="271">
        <v>3976</v>
      </c>
      <c r="N14" s="272">
        <v>-12.5</v>
      </c>
    </row>
    <row r="15" spans="1:16" ht="13.5" customHeight="1" x14ac:dyDescent="0.15">
      <c r="A15" s="250"/>
      <c r="B15" s="246"/>
      <c r="C15" s="246"/>
      <c r="D15" s="246"/>
      <c r="E15" s="246"/>
      <c r="F15" s="246"/>
      <c r="G15" s="1166" t="s">
        <v>483</v>
      </c>
      <c r="H15" s="1167"/>
      <c r="I15" s="1167"/>
      <c r="J15" s="1168"/>
      <c r="K15" s="269" t="s">
        <v>481</v>
      </c>
      <c r="L15" s="270" t="s">
        <v>481</v>
      </c>
      <c r="M15" s="271">
        <v>2094</v>
      </c>
      <c r="N15" s="272" t="s">
        <v>481</v>
      </c>
    </row>
    <row r="16" spans="1:16" x14ac:dyDescent="0.15">
      <c r="A16" s="250"/>
      <c r="B16" s="246"/>
      <c r="C16" s="246"/>
      <c r="D16" s="246"/>
      <c r="E16" s="246"/>
      <c r="F16" s="246"/>
      <c r="G16" s="1169" t="s">
        <v>484</v>
      </c>
      <c r="H16" s="1170"/>
      <c r="I16" s="1170"/>
      <c r="J16" s="1171"/>
      <c r="K16" s="270">
        <v>-128710</v>
      </c>
      <c r="L16" s="270">
        <v>-8457</v>
      </c>
      <c r="M16" s="271">
        <v>-9674</v>
      </c>
      <c r="N16" s="272">
        <v>-12.6</v>
      </c>
    </row>
    <row r="17" spans="1:16" x14ac:dyDescent="0.15">
      <c r="A17" s="250"/>
      <c r="B17" s="246"/>
      <c r="C17" s="246"/>
      <c r="D17" s="246"/>
      <c r="E17" s="246"/>
      <c r="F17" s="246"/>
      <c r="G17" s="1169" t="s">
        <v>171</v>
      </c>
      <c r="H17" s="1170"/>
      <c r="I17" s="1170"/>
      <c r="J17" s="1171"/>
      <c r="K17" s="270">
        <v>2069456</v>
      </c>
      <c r="L17" s="270">
        <v>135978</v>
      </c>
      <c r="M17" s="271">
        <v>102550</v>
      </c>
      <c r="N17" s="272">
        <v>32.6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485</v>
      </c>
      <c r="H19" s="246"/>
      <c r="I19" s="246"/>
      <c r="J19" s="246"/>
      <c r="K19" s="246"/>
      <c r="L19" s="246"/>
      <c r="M19" s="246"/>
      <c r="N19" s="246"/>
    </row>
    <row r="20" spans="1:16" x14ac:dyDescent="0.15">
      <c r="A20" s="250"/>
      <c r="B20" s="246"/>
      <c r="C20" s="246"/>
      <c r="D20" s="246"/>
      <c r="E20" s="246"/>
      <c r="F20" s="246"/>
      <c r="G20" s="274"/>
      <c r="H20" s="275"/>
      <c r="I20" s="275"/>
      <c r="J20" s="276"/>
      <c r="K20" s="277" t="s">
        <v>486</v>
      </c>
      <c r="L20" s="278" t="s">
        <v>487</v>
      </c>
      <c r="M20" s="279" t="s">
        <v>488</v>
      </c>
      <c r="N20" s="280"/>
    </row>
    <row r="21" spans="1:16" s="286" customFormat="1" x14ac:dyDescent="0.15">
      <c r="A21" s="281"/>
      <c r="B21" s="251"/>
      <c r="C21" s="251"/>
      <c r="D21" s="251"/>
      <c r="E21" s="251"/>
      <c r="F21" s="251"/>
      <c r="G21" s="1163" t="s">
        <v>489</v>
      </c>
      <c r="H21" s="1164"/>
      <c r="I21" s="1164"/>
      <c r="J21" s="1165"/>
      <c r="K21" s="282">
        <v>13.34</v>
      </c>
      <c r="L21" s="283">
        <v>9.9600000000000009</v>
      </c>
      <c r="M21" s="284">
        <v>3.38</v>
      </c>
      <c r="N21" s="251"/>
      <c r="O21" s="285"/>
      <c r="P21" s="281"/>
    </row>
    <row r="22" spans="1:16" s="286" customFormat="1" x14ac:dyDescent="0.15">
      <c r="A22" s="281"/>
      <c r="B22" s="251"/>
      <c r="C22" s="251"/>
      <c r="D22" s="251"/>
      <c r="E22" s="251"/>
      <c r="F22" s="251"/>
      <c r="G22" s="1163" t="s">
        <v>490</v>
      </c>
      <c r="H22" s="1164"/>
      <c r="I22" s="1164"/>
      <c r="J22" s="1165"/>
      <c r="K22" s="287">
        <v>95.7</v>
      </c>
      <c r="L22" s="288">
        <v>97.8</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491</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492</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493</v>
      </c>
      <c r="H29" s="251"/>
      <c r="I29" s="251"/>
      <c r="J29" s="251"/>
      <c r="K29" s="246"/>
      <c r="L29" s="246"/>
      <c r="M29" s="246"/>
      <c r="N29" s="246"/>
      <c r="O29" s="295"/>
    </row>
    <row r="30" spans="1:16" x14ac:dyDescent="0.15">
      <c r="A30" s="250"/>
      <c r="B30" s="246"/>
      <c r="C30" s="246"/>
      <c r="D30" s="246"/>
      <c r="E30" s="246"/>
      <c r="F30" s="246"/>
      <c r="G30" s="253"/>
      <c r="H30" s="254"/>
      <c r="I30" s="254"/>
      <c r="J30" s="255"/>
      <c r="K30" s="1152" t="s">
        <v>471</v>
      </c>
      <c r="L30" s="256"/>
      <c r="M30" s="257" t="s">
        <v>472</v>
      </c>
      <c r="N30" s="258"/>
    </row>
    <row r="31" spans="1:16" x14ac:dyDescent="0.15">
      <c r="A31" s="250"/>
      <c r="B31" s="246"/>
      <c r="C31" s="246"/>
      <c r="D31" s="246"/>
      <c r="E31" s="246"/>
      <c r="F31" s="246"/>
      <c r="G31" s="259"/>
      <c r="H31" s="260"/>
      <c r="I31" s="260"/>
      <c r="J31" s="261"/>
      <c r="K31" s="1153"/>
      <c r="L31" s="262" t="s">
        <v>473</v>
      </c>
      <c r="M31" s="263" t="s">
        <v>474</v>
      </c>
      <c r="N31" s="264" t="s">
        <v>475</v>
      </c>
    </row>
    <row r="32" spans="1:16" ht="27" customHeight="1" x14ac:dyDescent="0.15">
      <c r="A32" s="250"/>
      <c r="B32" s="246"/>
      <c r="C32" s="246"/>
      <c r="D32" s="246"/>
      <c r="E32" s="246"/>
      <c r="F32" s="246"/>
      <c r="G32" s="1154" t="s">
        <v>494</v>
      </c>
      <c r="H32" s="1155"/>
      <c r="I32" s="1155"/>
      <c r="J32" s="1156"/>
      <c r="K32" s="296">
        <v>1466451</v>
      </c>
      <c r="L32" s="296">
        <v>96357</v>
      </c>
      <c r="M32" s="297">
        <v>68120</v>
      </c>
      <c r="N32" s="298">
        <v>41.5</v>
      </c>
    </row>
    <row r="33" spans="1:16" ht="13.5" customHeight="1" x14ac:dyDescent="0.15">
      <c r="A33" s="250"/>
      <c r="B33" s="246"/>
      <c r="C33" s="246"/>
      <c r="D33" s="246"/>
      <c r="E33" s="246"/>
      <c r="F33" s="246"/>
      <c r="G33" s="1154" t="s">
        <v>495</v>
      </c>
      <c r="H33" s="1155"/>
      <c r="I33" s="1155"/>
      <c r="J33" s="1156"/>
      <c r="K33" s="296" t="s">
        <v>481</v>
      </c>
      <c r="L33" s="296" t="s">
        <v>481</v>
      </c>
      <c r="M33" s="297" t="s">
        <v>481</v>
      </c>
      <c r="N33" s="298" t="s">
        <v>481</v>
      </c>
    </row>
    <row r="34" spans="1:16" ht="27" customHeight="1" x14ac:dyDescent="0.15">
      <c r="A34" s="250"/>
      <c r="B34" s="246"/>
      <c r="C34" s="246"/>
      <c r="D34" s="246"/>
      <c r="E34" s="246"/>
      <c r="F34" s="246"/>
      <c r="G34" s="1154" t="s">
        <v>496</v>
      </c>
      <c r="H34" s="1155"/>
      <c r="I34" s="1155"/>
      <c r="J34" s="1156"/>
      <c r="K34" s="296">
        <v>3667</v>
      </c>
      <c r="L34" s="296">
        <v>241</v>
      </c>
      <c r="M34" s="297">
        <v>13</v>
      </c>
      <c r="N34" s="298">
        <v>1753.8</v>
      </c>
    </row>
    <row r="35" spans="1:16" ht="27" customHeight="1" x14ac:dyDescent="0.15">
      <c r="A35" s="250"/>
      <c r="B35" s="246"/>
      <c r="C35" s="246"/>
      <c r="D35" s="246"/>
      <c r="E35" s="246"/>
      <c r="F35" s="246"/>
      <c r="G35" s="1154" t="s">
        <v>497</v>
      </c>
      <c r="H35" s="1155"/>
      <c r="I35" s="1155"/>
      <c r="J35" s="1156"/>
      <c r="K35" s="296">
        <v>895399</v>
      </c>
      <c r="L35" s="296">
        <v>58834</v>
      </c>
      <c r="M35" s="297">
        <v>17609</v>
      </c>
      <c r="N35" s="298">
        <v>234.1</v>
      </c>
    </row>
    <row r="36" spans="1:16" ht="27" customHeight="1" x14ac:dyDescent="0.15">
      <c r="A36" s="250"/>
      <c r="B36" s="246"/>
      <c r="C36" s="246"/>
      <c r="D36" s="246"/>
      <c r="E36" s="246"/>
      <c r="F36" s="246"/>
      <c r="G36" s="1154" t="s">
        <v>498</v>
      </c>
      <c r="H36" s="1155"/>
      <c r="I36" s="1155"/>
      <c r="J36" s="1156"/>
      <c r="K36" s="296">
        <v>206531</v>
      </c>
      <c r="L36" s="296">
        <v>13571</v>
      </c>
      <c r="M36" s="297">
        <v>2944</v>
      </c>
      <c r="N36" s="298">
        <v>361</v>
      </c>
    </row>
    <row r="37" spans="1:16" ht="13.5" customHeight="1" x14ac:dyDescent="0.15">
      <c r="A37" s="250"/>
      <c r="B37" s="246"/>
      <c r="C37" s="246"/>
      <c r="D37" s="246"/>
      <c r="E37" s="246"/>
      <c r="F37" s="246"/>
      <c r="G37" s="1154" t="s">
        <v>499</v>
      </c>
      <c r="H37" s="1155"/>
      <c r="I37" s="1155"/>
      <c r="J37" s="1156"/>
      <c r="K37" s="296" t="s">
        <v>481</v>
      </c>
      <c r="L37" s="296" t="s">
        <v>481</v>
      </c>
      <c r="M37" s="297">
        <v>1200</v>
      </c>
      <c r="N37" s="298" t="s">
        <v>481</v>
      </c>
    </row>
    <row r="38" spans="1:16" ht="27" customHeight="1" x14ac:dyDescent="0.15">
      <c r="A38" s="250"/>
      <c r="B38" s="246"/>
      <c r="C38" s="246"/>
      <c r="D38" s="246"/>
      <c r="E38" s="246"/>
      <c r="F38" s="246"/>
      <c r="G38" s="1157" t="s">
        <v>500</v>
      </c>
      <c r="H38" s="1158"/>
      <c r="I38" s="1158"/>
      <c r="J38" s="1159"/>
      <c r="K38" s="299">
        <v>308</v>
      </c>
      <c r="L38" s="299">
        <v>20</v>
      </c>
      <c r="M38" s="300">
        <v>5</v>
      </c>
      <c r="N38" s="301">
        <v>300</v>
      </c>
      <c r="O38" s="295"/>
    </row>
    <row r="39" spans="1:16" x14ac:dyDescent="0.15">
      <c r="A39" s="250"/>
      <c r="B39" s="246"/>
      <c r="C39" s="246"/>
      <c r="D39" s="246"/>
      <c r="E39" s="246"/>
      <c r="F39" s="246"/>
      <c r="G39" s="1157" t="s">
        <v>501</v>
      </c>
      <c r="H39" s="1158"/>
      <c r="I39" s="1158"/>
      <c r="J39" s="1159"/>
      <c r="K39" s="302">
        <v>-233011</v>
      </c>
      <c r="L39" s="302">
        <v>-15311</v>
      </c>
      <c r="M39" s="303">
        <v>-3946</v>
      </c>
      <c r="N39" s="304">
        <v>288</v>
      </c>
      <c r="O39" s="295"/>
    </row>
    <row r="40" spans="1:16" ht="27" customHeight="1" x14ac:dyDescent="0.15">
      <c r="A40" s="250"/>
      <c r="B40" s="246"/>
      <c r="C40" s="246"/>
      <c r="D40" s="246"/>
      <c r="E40" s="246"/>
      <c r="F40" s="246"/>
      <c r="G40" s="1154" t="s">
        <v>502</v>
      </c>
      <c r="H40" s="1155"/>
      <c r="I40" s="1155"/>
      <c r="J40" s="1156"/>
      <c r="K40" s="302">
        <v>-1676416</v>
      </c>
      <c r="L40" s="302">
        <v>-110153</v>
      </c>
      <c r="M40" s="303">
        <v>-59158</v>
      </c>
      <c r="N40" s="304">
        <v>86.2</v>
      </c>
      <c r="O40" s="295"/>
    </row>
    <row r="41" spans="1:16" x14ac:dyDescent="0.15">
      <c r="A41" s="250"/>
      <c r="B41" s="246"/>
      <c r="C41" s="246"/>
      <c r="D41" s="246"/>
      <c r="E41" s="246"/>
      <c r="F41" s="246"/>
      <c r="G41" s="1160" t="s">
        <v>282</v>
      </c>
      <c r="H41" s="1161"/>
      <c r="I41" s="1161"/>
      <c r="J41" s="1162"/>
      <c r="K41" s="296">
        <v>662929</v>
      </c>
      <c r="L41" s="302">
        <v>43559</v>
      </c>
      <c r="M41" s="303">
        <v>26787</v>
      </c>
      <c r="N41" s="304">
        <v>62.6</v>
      </c>
      <c r="O41" s="295"/>
    </row>
    <row r="42" spans="1:16" x14ac:dyDescent="0.15">
      <c r="A42" s="250"/>
      <c r="B42" s="246"/>
      <c r="C42" s="246"/>
      <c r="D42" s="246"/>
      <c r="E42" s="246"/>
      <c r="F42" s="246"/>
      <c r="G42" s="305" t="s">
        <v>503</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504</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505</v>
      </c>
      <c r="H48" s="310"/>
      <c r="I48" s="310"/>
      <c r="J48" s="310"/>
      <c r="K48" s="310"/>
      <c r="L48" s="310"/>
      <c r="M48" s="311"/>
      <c r="N48" s="310"/>
    </row>
    <row r="49" spans="1:14" ht="13.5" customHeight="1" x14ac:dyDescent="0.15">
      <c r="A49" s="250"/>
      <c r="B49" s="246"/>
      <c r="C49" s="246"/>
      <c r="D49" s="246"/>
      <c r="E49" s="246"/>
      <c r="F49" s="246"/>
      <c r="G49" s="312"/>
      <c r="H49" s="313"/>
      <c r="I49" s="1147" t="s">
        <v>471</v>
      </c>
      <c r="J49" s="1149" t="s">
        <v>506</v>
      </c>
      <c r="K49" s="1150"/>
      <c r="L49" s="1150"/>
      <c r="M49" s="1150"/>
      <c r="N49" s="1151"/>
    </row>
    <row r="50" spans="1:14" x14ac:dyDescent="0.15">
      <c r="A50" s="250"/>
      <c r="B50" s="246"/>
      <c r="C50" s="246"/>
      <c r="D50" s="246"/>
      <c r="E50" s="246"/>
      <c r="F50" s="246"/>
      <c r="G50" s="314"/>
      <c r="H50" s="315"/>
      <c r="I50" s="1148"/>
      <c r="J50" s="316" t="s">
        <v>507</v>
      </c>
      <c r="K50" s="317" t="s">
        <v>508</v>
      </c>
      <c r="L50" s="318" t="s">
        <v>509</v>
      </c>
      <c r="M50" s="319" t="s">
        <v>510</v>
      </c>
      <c r="N50" s="320" t="s">
        <v>511</v>
      </c>
    </row>
    <row r="51" spans="1:14" x14ac:dyDescent="0.15">
      <c r="A51" s="250"/>
      <c r="B51" s="246"/>
      <c r="C51" s="246"/>
      <c r="D51" s="246"/>
      <c r="E51" s="246"/>
      <c r="F51" s="246"/>
      <c r="G51" s="312" t="s">
        <v>512</v>
      </c>
      <c r="H51" s="313"/>
      <c r="I51" s="321">
        <v>1527079</v>
      </c>
      <c r="J51" s="322">
        <v>92500</v>
      </c>
      <c r="K51" s="323">
        <v>-18.8</v>
      </c>
      <c r="L51" s="324">
        <v>75709</v>
      </c>
      <c r="M51" s="325">
        <v>12.7</v>
      </c>
      <c r="N51" s="326">
        <v>-31.5</v>
      </c>
    </row>
    <row r="52" spans="1:14" x14ac:dyDescent="0.15">
      <c r="A52" s="250"/>
      <c r="B52" s="246"/>
      <c r="C52" s="246"/>
      <c r="D52" s="246"/>
      <c r="E52" s="246"/>
      <c r="F52" s="246"/>
      <c r="G52" s="327"/>
      <c r="H52" s="328" t="s">
        <v>513</v>
      </c>
      <c r="I52" s="329">
        <v>523163</v>
      </c>
      <c r="J52" s="330">
        <v>31690</v>
      </c>
      <c r="K52" s="331">
        <v>-6.7</v>
      </c>
      <c r="L52" s="332">
        <v>35212</v>
      </c>
      <c r="M52" s="333">
        <v>0</v>
      </c>
      <c r="N52" s="334">
        <v>-6.7</v>
      </c>
    </row>
    <row r="53" spans="1:14" x14ac:dyDescent="0.15">
      <c r="A53" s="250"/>
      <c r="B53" s="246"/>
      <c r="C53" s="246"/>
      <c r="D53" s="246"/>
      <c r="E53" s="246"/>
      <c r="F53" s="246"/>
      <c r="G53" s="312" t="s">
        <v>514</v>
      </c>
      <c r="H53" s="313"/>
      <c r="I53" s="321">
        <v>2021078</v>
      </c>
      <c r="J53" s="322">
        <v>124122</v>
      </c>
      <c r="K53" s="323">
        <v>34.200000000000003</v>
      </c>
      <c r="L53" s="324">
        <v>90961</v>
      </c>
      <c r="M53" s="325">
        <v>20.100000000000001</v>
      </c>
      <c r="N53" s="326">
        <v>14.1</v>
      </c>
    </row>
    <row r="54" spans="1:14" x14ac:dyDescent="0.15">
      <c r="A54" s="250"/>
      <c r="B54" s="246"/>
      <c r="C54" s="246"/>
      <c r="D54" s="246"/>
      <c r="E54" s="246"/>
      <c r="F54" s="246"/>
      <c r="G54" s="327"/>
      <c r="H54" s="328" t="s">
        <v>513</v>
      </c>
      <c r="I54" s="329">
        <v>968436</v>
      </c>
      <c r="J54" s="330">
        <v>59475</v>
      </c>
      <c r="K54" s="331">
        <v>87.7</v>
      </c>
      <c r="L54" s="332">
        <v>37720</v>
      </c>
      <c r="M54" s="333">
        <v>7.1</v>
      </c>
      <c r="N54" s="334">
        <v>80.599999999999994</v>
      </c>
    </row>
    <row r="55" spans="1:14" x14ac:dyDescent="0.15">
      <c r="A55" s="250"/>
      <c r="B55" s="246"/>
      <c r="C55" s="246"/>
      <c r="D55" s="246"/>
      <c r="E55" s="246"/>
      <c r="F55" s="246"/>
      <c r="G55" s="312" t="s">
        <v>515</v>
      </c>
      <c r="H55" s="313"/>
      <c r="I55" s="321">
        <v>2335643</v>
      </c>
      <c r="J55" s="322">
        <v>146426</v>
      </c>
      <c r="K55" s="323">
        <v>18</v>
      </c>
      <c r="L55" s="324">
        <v>106614</v>
      </c>
      <c r="M55" s="325">
        <v>17.2</v>
      </c>
      <c r="N55" s="326">
        <v>0.8</v>
      </c>
    </row>
    <row r="56" spans="1:14" x14ac:dyDescent="0.15">
      <c r="A56" s="250"/>
      <c r="B56" s="246"/>
      <c r="C56" s="246"/>
      <c r="D56" s="246"/>
      <c r="E56" s="246"/>
      <c r="F56" s="246"/>
      <c r="G56" s="327"/>
      <c r="H56" s="328" t="s">
        <v>513</v>
      </c>
      <c r="I56" s="329">
        <v>1357711</v>
      </c>
      <c r="J56" s="330">
        <v>85118</v>
      </c>
      <c r="K56" s="331">
        <v>43.1</v>
      </c>
      <c r="L56" s="332">
        <v>45545</v>
      </c>
      <c r="M56" s="333">
        <v>20.7</v>
      </c>
      <c r="N56" s="334">
        <v>22.4</v>
      </c>
    </row>
    <row r="57" spans="1:14" x14ac:dyDescent="0.15">
      <c r="A57" s="250"/>
      <c r="B57" s="246"/>
      <c r="C57" s="246"/>
      <c r="D57" s="246"/>
      <c r="E57" s="246"/>
      <c r="F57" s="246"/>
      <c r="G57" s="312" t="s">
        <v>516</v>
      </c>
      <c r="H57" s="313"/>
      <c r="I57" s="321">
        <v>3139796</v>
      </c>
      <c r="J57" s="322">
        <v>202124</v>
      </c>
      <c r="K57" s="323">
        <v>38</v>
      </c>
      <c r="L57" s="324">
        <v>85459</v>
      </c>
      <c r="M57" s="325">
        <v>-19.8</v>
      </c>
      <c r="N57" s="326">
        <v>57.8</v>
      </c>
    </row>
    <row r="58" spans="1:14" x14ac:dyDescent="0.15">
      <c r="A58" s="250"/>
      <c r="B58" s="246"/>
      <c r="C58" s="246"/>
      <c r="D58" s="246"/>
      <c r="E58" s="246"/>
      <c r="F58" s="246"/>
      <c r="G58" s="327"/>
      <c r="H58" s="328" t="s">
        <v>513</v>
      </c>
      <c r="I58" s="329">
        <v>1182537</v>
      </c>
      <c r="J58" s="330">
        <v>76126</v>
      </c>
      <c r="K58" s="331">
        <v>-10.6</v>
      </c>
      <c r="L58" s="332">
        <v>44378</v>
      </c>
      <c r="M58" s="333">
        <v>-2.6</v>
      </c>
      <c r="N58" s="334">
        <v>-8</v>
      </c>
    </row>
    <row r="59" spans="1:14" x14ac:dyDescent="0.15">
      <c r="A59" s="250"/>
      <c r="B59" s="246"/>
      <c r="C59" s="246"/>
      <c r="D59" s="246"/>
      <c r="E59" s="246"/>
      <c r="F59" s="246"/>
      <c r="G59" s="312" t="s">
        <v>517</v>
      </c>
      <c r="H59" s="313"/>
      <c r="I59" s="321">
        <v>1942796</v>
      </c>
      <c r="J59" s="322">
        <v>127656</v>
      </c>
      <c r="K59" s="323">
        <v>-36.799999999999997</v>
      </c>
      <c r="L59" s="324">
        <v>83280</v>
      </c>
      <c r="M59" s="325">
        <v>-2.5</v>
      </c>
      <c r="N59" s="326">
        <v>-34.299999999999997</v>
      </c>
    </row>
    <row r="60" spans="1:14" x14ac:dyDescent="0.15">
      <c r="A60" s="250"/>
      <c r="B60" s="246"/>
      <c r="C60" s="246"/>
      <c r="D60" s="246"/>
      <c r="E60" s="246"/>
      <c r="F60" s="246"/>
      <c r="G60" s="327"/>
      <c r="H60" s="328" t="s">
        <v>513</v>
      </c>
      <c r="I60" s="335">
        <v>1074349</v>
      </c>
      <c r="J60" s="330">
        <v>70593</v>
      </c>
      <c r="K60" s="331">
        <v>-7.3</v>
      </c>
      <c r="L60" s="332">
        <v>43123</v>
      </c>
      <c r="M60" s="333">
        <v>-2.8</v>
      </c>
      <c r="N60" s="334">
        <v>-4.5</v>
      </c>
    </row>
    <row r="61" spans="1:14" x14ac:dyDescent="0.15">
      <c r="A61" s="250"/>
      <c r="B61" s="246"/>
      <c r="C61" s="246"/>
      <c r="D61" s="246"/>
      <c r="E61" s="246"/>
      <c r="F61" s="246"/>
      <c r="G61" s="312" t="s">
        <v>518</v>
      </c>
      <c r="H61" s="336"/>
      <c r="I61" s="337">
        <v>2193278</v>
      </c>
      <c r="J61" s="338">
        <v>138566</v>
      </c>
      <c r="K61" s="339">
        <v>6.9</v>
      </c>
      <c r="L61" s="340">
        <v>88405</v>
      </c>
      <c r="M61" s="341">
        <v>5.5</v>
      </c>
      <c r="N61" s="326">
        <v>1.4</v>
      </c>
    </row>
    <row r="62" spans="1:14" x14ac:dyDescent="0.15">
      <c r="A62" s="250"/>
      <c r="B62" s="246"/>
      <c r="C62" s="246"/>
      <c r="D62" s="246"/>
      <c r="E62" s="246"/>
      <c r="F62" s="246"/>
      <c r="G62" s="327"/>
      <c r="H62" s="328" t="s">
        <v>513</v>
      </c>
      <c r="I62" s="329">
        <v>1021239</v>
      </c>
      <c r="J62" s="330">
        <v>64600</v>
      </c>
      <c r="K62" s="331">
        <v>21.2</v>
      </c>
      <c r="L62" s="332">
        <v>41196</v>
      </c>
      <c r="M62" s="333">
        <v>4.5</v>
      </c>
      <c r="N62" s="334">
        <v>16.7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72" t="s">
        <v>3</v>
      </c>
      <c r="D47" s="1172"/>
      <c r="E47" s="1173"/>
      <c r="F47" s="11">
        <v>27.26</v>
      </c>
      <c r="G47" s="12">
        <v>30.08</v>
      </c>
      <c r="H47" s="12">
        <v>31.9</v>
      </c>
      <c r="I47" s="12">
        <v>32.630000000000003</v>
      </c>
      <c r="J47" s="13">
        <v>35.729999999999997</v>
      </c>
    </row>
    <row r="48" spans="2:10" ht="57.75" customHeight="1" x14ac:dyDescent="0.15">
      <c r="B48" s="14"/>
      <c r="C48" s="1174" t="s">
        <v>4</v>
      </c>
      <c r="D48" s="1174"/>
      <c r="E48" s="1175"/>
      <c r="F48" s="15">
        <v>5.46</v>
      </c>
      <c r="G48" s="16">
        <v>3.02</v>
      </c>
      <c r="H48" s="16">
        <v>2.66</v>
      </c>
      <c r="I48" s="16">
        <v>4.47</v>
      </c>
      <c r="J48" s="17">
        <v>1.71</v>
      </c>
    </row>
    <row r="49" spans="2:10" ht="57.75" customHeight="1" thickBot="1" x14ac:dyDescent="0.2">
      <c r="B49" s="18"/>
      <c r="C49" s="1176" t="s">
        <v>5</v>
      </c>
      <c r="D49" s="1176"/>
      <c r="E49" s="1177"/>
      <c r="F49" s="19" t="s">
        <v>525</v>
      </c>
      <c r="G49" s="20" t="s">
        <v>526</v>
      </c>
      <c r="H49" s="20" t="s">
        <v>527</v>
      </c>
      <c r="I49" s="20">
        <v>1.94</v>
      </c>
      <c r="J49" s="21" t="s">
        <v>528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84" t="s">
        <v>529</v>
      </c>
      <c r="D34" s="1184"/>
      <c r="E34" s="1185"/>
      <c r="F34" s="32">
        <v>26.9</v>
      </c>
      <c r="G34" s="33">
        <v>27.9</v>
      </c>
      <c r="H34" s="33">
        <v>27.95</v>
      </c>
      <c r="I34" s="33">
        <v>26.62</v>
      </c>
      <c r="J34" s="34">
        <v>28.38</v>
      </c>
      <c r="K34" s="22"/>
      <c r="L34" s="22"/>
      <c r="M34" s="22"/>
      <c r="N34" s="22"/>
      <c r="O34" s="22"/>
      <c r="P34" s="22"/>
    </row>
    <row r="35" spans="1:16" ht="39" customHeight="1" x14ac:dyDescent="0.15">
      <c r="A35" s="22"/>
      <c r="B35" s="35"/>
      <c r="C35" s="1178" t="s">
        <v>530</v>
      </c>
      <c r="D35" s="1179"/>
      <c r="E35" s="1180"/>
      <c r="F35" s="36">
        <v>18.59</v>
      </c>
      <c r="G35" s="37">
        <v>17.96</v>
      </c>
      <c r="H35" s="37">
        <v>20.22</v>
      </c>
      <c r="I35" s="37">
        <v>20.5</v>
      </c>
      <c r="J35" s="38">
        <v>22.36</v>
      </c>
      <c r="K35" s="22"/>
      <c r="L35" s="22"/>
      <c r="M35" s="22"/>
      <c r="N35" s="22"/>
      <c r="O35" s="22"/>
      <c r="P35" s="22"/>
    </row>
    <row r="36" spans="1:16" ht="39" customHeight="1" x14ac:dyDescent="0.15">
      <c r="A36" s="22"/>
      <c r="B36" s="35"/>
      <c r="C36" s="1178" t="s">
        <v>531</v>
      </c>
      <c r="D36" s="1179"/>
      <c r="E36" s="1180"/>
      <c r="F36" s="36">
        <v>5.45</v>
      </c>
      <c r="G36" s="37">
        <v>3.09</v>
      </c>
      <c r="H36" s="37">
        <v>2.66</v>
      </c>
      <c r="I36" s="37">
        <v>4.47</v>
      </c>
      <c r="J36" s="38">
        <v>1.71</v>
      </c>
      <c r="K36" s="22"/>
      <c r="L36" s="22"/>
      <c r="M36" s="22"/>
      <c r="N36" s="22"/>
      <c r="O36" s="22"/>
      <c r="P36" s="22"/>
    </row>
    <row r="37" spans="1:16" ht="39" customHeight="1" x14ac:dyDescent="0.15">
      <c r="A37" s="22"/>
      <c r="B37" s="35"/>
      <c r="C37" s="1178" t="s">
        <v>532</v>
      </c>
      <c r="D37" s="1179"/>
      <c r="E37" s="1180"/>
      <c r="F37" s="36">
        <v>0</v>
      </c>
      <c r="G37" s="37">
        <v>0</v>
      </c>
      <c r="H37" s="37">
        <v>0.2</v>
      </c>
      <c r="I37" s="37">
        <v>0.77</v>
      </c>
      <c r="J37" s="38">
        <v>0.84</v>
      </c>
      <c r="K37" s="22"/>
      <c r="L37" s="22"/>
      <c r="M37" s="22"/>
      <c r="N37" s="22"/>
      <c r="O37" s="22"/>
      <c r="P37" s="22"/>
    </row>
    <row r="38" spans="1:16" ht="39" customHeight="1" x14ac:dyDescent="0.15">
      <c r="A38" s="22"/>
      <c r="B38" s="35"/>
      <c r="C38" s="1178" t="s">
        <v>533</v>
      </c>
      <c r="D38" s="1179"/>
      <c r="E38" s="1180"/>
      <c r="F38" s="36">
        <v>0.14000000000000001</v>
      </c>
      <c r="G38" s="37">
        <v>0.06</v>
      </c>
      <c r="H38" s="37">
        <v>0.09</v>
      </c>
      <c r="I38" s="37">
        <v>0.09</v>
      </c>
      <c r="J38" s="38">
        <v>0.09</v>
      </c>
      <c r="K38" s="22"/>
      <c r="L38" s="22"/>
      <c r="M38" s="22"/>
      <c r="N38" s="22"/>
      <c r="O38" s="22"/>
      <c r="P38" s="22"/>
    </row>
    <row r="39" spans="1:16" ht="39" customHeight="1" x14ac:dyDescent="0.15">
      <c r="A39" s="22"/>
      <c r="B39" s="35"/>
      <c r="C39" s="1178" t="s">
        <v>534</v>
      </c>
      <c r="D39" s="1179"/>
      <c r="E39" s="1180"/>
      <c r="F39" s="36">
        <v>0</v>
      </c>
      <c r="G39" s="37">
        <v>0</v>
      </c>
      <c r="H39" s="37">
        <v>0</v>
      </c>
      <c r="I39" s="37">
        <v>0</v>
      </c>
      <c r="J39" s="38">
        <v>0</v>
      </c>
      <c r="K39" s="22"/>
      <c r="L39" s="22"/>
      <c r="M39" s="22"/>
      <c r="N39" s="22"/>
      <c r="O39" s="22"/>
      <c r="P39" s="22"/>
    </row>
    <row r="40" spans="1:16" ht="39" customHeight="1" x14ac:dyDescent="0.15">
      <c r="A40" s="22"/>
      <c r="B40" s="35"/>
      <c r="C40" s="1178" t="s">
        <v>535</v>
      </c>
      <c r="D40" s="1179"/>
      <c r="E40" s="1180"/>
      <c r="F40" s="36">
        <v>0</v>
      </c>
      <c r="G40" s="37">
        <v>0</v>
      </c>
      <c r="H40" s="37">
        <v>0</v>
      </c>
      <c r="I40" s="37">
        <v>0</v>
      </c>
      <c r="J40" s="38">
        <v>0</v>
      </c>
      <c r="K40" s="22"/>
      <c r="L40" s="22"/>
      <c r="M40" s="22"/>
      <c r="N40" s="22"/>
      <c r="O40" s="22"/>
      <c r="P40" s="22"/>
    </row>
    <row r="41" spans="1:16" ht="39" customHeight="1" x14ac:dyDescent="0.15">
      <c r="A41" s="22"/>
      <c r="B41" s="35"/>
      <c r="C41" s="1178" t="s">
        <v>536</v>
      </c>
      <c r="D41" s="1179"/>
      <c r="E41" s="1180"/>
      <c r="F41" s="36">
        <v>0</v>
      </c>
      <c r="G41" s="37">
        <v>0</v>
      </c>
      <c r="H41" s="37">
        <v>0</v>
      </c>
      <c r="I41" s="37">
        <v>0</v>
      </c>
      <c r="J41" s="38">
        <v>0</v>
      </c>
      <c r="K41" s="22"/>
      <c r="L41" s="22"/>
      <c r="M41" s="22"/>
      <c r="N41" s="22"/>
      <c r="O41" s="22"/>
      <c r="P41" s="22"/>
    </row>
    <row r="42" spans="1:16" ht="39" customHeight="1" x14ac:dyDescent="0.15">
      <c r="A42" s="22"/>
      <c r="B42" s="39"/>
      <c r="C42" s="1178" t="s">
        <v>537</v>
      </c>
      <c r="D42" s="1179"/>
      <c r="E42" s="1180"/>
      <c r="F42" s="36" t="s">
        <v>481</v>
      </c>
      <c r="G42" s="37" t="s">
        <v>481</v>
      </c>
      <c r="H42" s="37" t="s">
        <v>481</v>
      </c>
      <c r="I42" s="37" t="s">
        <v>481</v>
      </c>
      <c r="J42" s="38" t="s">
        <v>481</v>
      </c>
      <c r="K42" s="22"/>
      <c r="L42" s="22"/>
      <c r="M42" s="22"/>
      <c r="N42" s="22"/>
      <c r="O42" s="22"/>
      <c r="P42" s="22"/>
    </row>
    <row r="43" spans="1:16" ht="39" customHeight="1" thickBot="1" x14ac:dyDescent="0.2">
      <c r="A43" s="22"/>
      <c r="B43" s="40"/>
      <c r="C43" s="1181" t="s">
        <v>538</v>
      </c>
      <c r="D43" s="1182"/>
      <c r="E43" s="1183"/>
      <c r="F43" s="41">
        <v>0</v>
      </c>
      <c r="G43" s="42">
        <v>0</v>
      </c>
      <c r="H43" s="42">
        <v>0</v>
      </c>
      <c r="I43" s="42">
        <v>0</v>
      </c>
      <c r="J43" s="43" t="s">
        <v>481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1540</v>
      </c>
      <c r="L45" s="60">
        <v>1542</v>
      </c>
      <c r="M45" s="60">
        <v>1498</v>
      </c>
      <c r="N45" s="60">
        <v>1484</v>
      </c>
      <c r="O45" s="61">
        <v>1466</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481</v>
      </c>
      <c r="L46" s="64" t="s">
        <v>481</v>
      </c>
      <c r="M46" s="64" t="s">
        <v>481</v>
      </c>
      <c r="N46" s="64" t="s">
        <v>481</v>
      </c>
      <c r="O46" s="65" t="s">
        <v>481</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481</v>
      </c>
      <c r="L47" s="64" t="s">
        <v>481</v>
      </c>
      <c r="M47" s="64">
        <v>4</v>
      </c>
      <c r="N47" s="64">
        <v>4</v>
      </c>
      <c r="O47" s="65">
        <v>4</v>
      </c>
      <c r="P47" s="48"/>
      <c r="Q47" s="48"/>
      <c r="R47" s="48"/>
      <c r="S47" s="48"/>
      <c r="T47" s="48"/>
      <c r="U47" s="48"/>
    </row>
    <row r="48" spans="1:21" ht="30.75" customHeight="1" x14ac:dyDescent="0.15">
      <c r="A48" s="48"/>
      <c r="B48" s="1196"/>
      <c r="C48" s="1197"/>
      <c r="D48" s="62"/>
      <c r="E48" s="1188" t="s">
        <v>15</v>
      </c>
      <c r="F48" s="1188"/>
      <c r="G48" s="1188"/>
      <c r="H48" s="1188"/>
      <c r="I48" s="1188"/>
      <c r="J48" s="1189"/>
      <c r="K48" s="63">
        <v>793</v>
      </c>
      <c r="L48" s="64">
        <v>818</v>
      </c>
      <c r="M48" s="64">
        <v>848</v>
      </c>
      <c r="N48" s="64">
        <v>860</v>
      </c>
      <c r="O48" s="65">
        <v>895</v>
      </c>
      <c r="P48" s="48"/>
      <c r="Q48" s="48"/>
      <c r="R48" s="48"/>
      <c r="S48" s="48"/>
      <c r="T48" s="48"/>
      <c r="U48" s="48"/>
    </row>
    <row r="49" spans="1:21" ht="30.75" customHeight="1" x14ac:dyDescent="0.15">
      <c r="A49" s="48"/>
      <c r="B49" s="1196"/>
      <c r="C49" s="1197"/>
      <c r="D49" s="62"/>
      <c r="E49" s="1188" t="s">
        <v>16</v>
      </c>
      <c r="F49" s="1188"/>
      <c r="G49" s="1188"/>
      <c r="H49" s="1188"/>
      <c r="I49" s="1188"/>
      <c r="J49" s="1189"/>
      <c r="K49" s="63">
        <v>195</v>
      </c>
      <c r="L49" s="64">
        <v>196</v>
      </c>
      <c r="M49" s="64">
        <v>193</v>
      </c>
      <c r="N49" s="64">
        <v>207</v>
      </c>
      <c r="O49" s="65">
        <v>207</v>
      </c>
      <c r="P49" s="48"/>
      <c r="Q49" s="48"/>
      <c r="R49" s="48"/>
      <c r="S49" s="48"/>
      <c r="T49" s="48"/>
      <c r="U49" s="48"/>
    </row>
    <row r="50" spans="1:21" ht="30.75" customHeight="1" x14ac:dyDescent="0.15">
      <c r="A50" s="48"/>
      <c r="B50" s="1196"/>
      <c r="C50" s="1197"/>
      <c r="D50" s="62"/>
      <c r="E50" s="1188" t="s">
        <v>17</v>
      </c>
      <c r="F50" s="1188"/>
      <c r="G50" s="1188"/>
      <c r="H50" s="1188"/>
      <c r="I50" s="1188"/>
      <c r="J50" s="1189"/>
      <c r="K50" s="63">
        <v>4</v>
      </c>
      <c r="L50" s="64">
        <v>2</v>
      </c>
      <c r="M50" s="64">
        <v>0</v>
      </c>
      <c r="N50" s="64">
        <v>0</v>
      </c>
      <c r="O50" s="65" t="s">
        <v>481</v>
      </c>
      <c r="P50" s="48"/>
      <c r="Q50" s="48"/>
      <c r="R50" s="48"/>
      <c r="S50" s="48"/>
      <c r="T50" s="48"/>
      <c r="U50" s="48"/>
    </row>
    <row r="51" spans="1:21" ht="30.75" customHeight="1" x14ac:dyDescent="0.15">
      <c r="A51" s="48"/>
      <c r="B51" s="1198"/>
      <c r="C51" s="1199"/>
      <c r="D51" s="66"/>
      <c r="E51" s="1188" t="s">
        <v>18</v>
      </c>
      <c r="F51" s="1188"/>
      <c r="G51" s="1188"/>
      <c r="H51" s="1188"/>
      <c r="I51" s="1188"/>
      <c r="J51" s="1189"/>
      <c r="K51" s="63">
        <v>2</v>
      </c>
      <c r="L51" s="64">
        <v>1</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1803</v>
      </c>
      <c r="L52" s="64">
        <v>1844</v>
      </c>
      <c r="M52" s="64">
        <v>1868</v>
      </c>
      <c r="N52" s="64">
        <v>1856</v>
      </c>
      <c r="O52" s="65">
        <v>1909</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731</v>
      </c>
      <c r="L53" s="69">
        <v>715</v>
      </c>
      <c r="M53" s="69">
        <v>676</v>
      </c>
      <c r="N53" s="69">
        <v>700</v>
      </c>
      <c r="O53" s="70">
        <v>663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214" t="s">
        <v>24</v>
      </c>
      <c r="C41" s="1215"/>
      <c r="D41" s="81"/>
      <c r="E41" s="1216" t="s">
        <v>25</v>
      </c>
      <c r="F41" s="1216"/>
      <c r="G41" s="1216"/>
      <c r="H41" s="1217"/>
      <c r="I41" s="82">
        <v>12188</v>
      </c>
      <c r="J41" s="83">
        <v>12004</v>
      </c>
      <c r="K41" s="83">
        <v>12083</v>
      </c>
      <c r="L41" s="83">
        <v>12835</v>
      </c>
      <c r="M41" s="84">
        <v>12816</v>
      </c>
    </row>
    <row r="42" spans="2:13" ht="27.75" customHeight="1" x14ac:dyDescent="0.15">
      <c r="B42" s="1204"/>
      <c r="C42" s="1205"/>
      <c r="D42" s="85"/>
      <c r="E42" s="1208" t="s">
        <v>26</v>
      </c>
      <c r="F42" s="1208"/>
      <c r="G42" s="1208"/>
      <c r="H42" s="1209"/>
      <c r="I42" s="86">
        <v>1</v>
      </c>
      <c r="J42" s="87" t="s">
        <v>481</v>
      </c>
      <c r="K42" s="87" t="s">
        <v>481</v>
      </c>
      <c r="L42" s="87" t="s">
        <v>481</v>
      </c>
      <c r="M42" s="88" t="s">
        <v>481</v>
      </c>
    </row>
    <row r="43" spans="2:13" ht="27.75" customHeight="1" x14ac:dyDescent="0.15">
      <c r="B43" s="1204"/>
      <c r="C43" s="1205"/>
      <c r="D43" s="85"/>
      <c r="E43" s="1208" t="s">
        <v>27</v>
      </c>
      <c r="F43" s="1208"/>
      <c r="G43" s="1208"/>
      <c r="H43" s="1209"/>
      <c r="I43" s="86">
        <v>12450</v>
      </c>
      <c r="J43" s="87">
        <v>11874</v>
      </c>
      <c r="K43" s="87">
        <v>11555</v>
      </c>
      <c r="L43" s="87">
        <v>11228</v>
      </c>
      <c r="M43" s="88">
        <v>10966</v>
      </c>
    </row>
    <row r="44" spans="2:13" ht="27.75" customHeight="1" x14ac:dyDescent="0.15">
      <c r="B44" s="1204"/>
      <c r="C44" s="1205"/>
      <c r="D44" s="85"/>
      <c r="E44" s="1208" t="s">
        <v>28</v>
      </c>
      <c r="F44" s="1208"/>
      <c r="G44" s="1208"/>
      <c r="H44" s="1209"/>
      <c r="I44" s="86">
        <v>1020</v>
      </c>
      <c r="J44" s="87">
        <v>848</v>
      </c>
      <c r="K44" s="87">
        <v>807</v>
      </c>
      <c r="L44" s="87">
        <v>734</v>
      </c>
      <c r="M44" s="88">
        <v>528</v>
      </c>
    </row>
    <row r="45" spans="2:13" ht="27.75" customHeight="1" x14ac:dyDescent="0.15">
      <c r="B45" s="1204"/>
      <c r="C45" s="1205"/>
      <c r="D45" s="85"/>
      <c r="E45" s="1208" t="s">
        <v>29</v>
      </c>
      <c r="F45" s="1208"/>
      <c r="G45" s="1208"/>
      <c r="H45" s="1209"/>
      <c r="I45" s="86">
        <v>1883</v>
      </c>
      <c r="J45" s="87">
        <v>1680</v>
      </c>
      <c r="K45" s="87">
        <v>1430</v>
      </c>
      <c r="L45" s="87">
        <v>1412</v>
      </c>
      <c r="M45" s="88">
        <v>1407</v>
      </c>
    </row>
    <row r="46" spans="2:13" ht="27.75" customHeight="1" x14ac:dyDescent="0.15">
      <c r="B46" s="1204"/>
      <c r="C46" s="1205"/>
      <c r="D46" s="89"/>
      <c r="E46" s="1208" t="s">
        <v>30</v>
      </c>
      <c r="F46" s="1208"/>
      <c r="G46" s="1208"/>
      <c r="H46" s="1209"/>
      <c r="I46" s="86" t="s">
        <v>481</v>
      </c>
      <c r="J46" s="87" t="s">
        <v>481</v>
      </c>
      <c r="K46" s="87" t="s">
        <v>481</v>
      </c>
      <c r="L46" s="87" t="s">
        <v>481</v>
      </c>
      <c r="M46" s="88" t="s">
        <v>481</v>
      </c>
    </row>
    <row r="47" spans="2:13" ht="27.75" customHeight="1" x14ac:dyDescent="0.15">
      <c r="B47" s="1204"/>
      <c r="C47" s="1205"/>
      <c r="D47" s="90"/>
      <c r="E47" s="1218" t="s">
        <v>31</v>
      </c>
      <c r="F47" s="1219"/>
      <c r="G47" s="1219"/>
      <c r="H47" s="1220"/>
      <c r="I47" s="86" t="s">
        <v>481</v>
      </c>
      <c r="J47" s="87" t="s">
        <v>481</v>
      </c>
      <c r="K47" s="87" t="s">
        <v>481</v>
      </c>
      <c r="L47" s="87" t="s">
        <v>481</v>
      </c>
      <c r="M47" s="88" t="s">
        <v>481</v>
      </c>
    </row>
    <row r="48" spans="2:13" ht="27.75" customHeight="1" x14ac:dyDescent="0.15">
      <c r="B48" s="1204"/>
      <c r="C48" s="1205"/>
      <c r="D48" s="85"/>
      <c r="E48" s="1208" t="s">
        <v>32</v>
      </c>
      <c r="F48" s="1208"/>
      <c r="G48" s="1208"/>
      <c r="H48" s="1209"/>
      <c r="I48" s="86" t="s">
        <v>481</v>
      </c>
      <c r="J48" s="87" t="s">
        <v>481</v>
      </c>
      <c r="K48" s="87" t="s">
        <v>481</v>
      </c>
      <c r="L48" s="87" t="s">
        <v>481</v>
      </c>
      <c r="M48" s="88" t="s">
        <v>481</v>
      </c>
    </row>
    <row r="49" spans="2:13" ht="27.75" customHeight="1" x14ac:dyDescent="0.15">
      <c r="B49" s="1206"/>
      <c r="C49" s="1207"/>
      <c r="D49" s="85"/>
      <c r="E49" s="1208" t="s">
        <v>33</v>
      </c>
      <c r="F49" s="1208"/>
      <c r="G49" s="1208"/>
      <c r="H49" s="1209"/>
      <c r="I49" s="86" t="s">
        <v>481</v>
      </c>
      <c r="J49" s="87" t="s">
        <v>481</v>
      </c>
      <c r="K49" s="87" t="s">
        <v>481</v>
      </c>
      <c r="L49" s="87" t="s">
        <v>481</v>
      </c>
      <c r="M49" s="88" t="s">
        <v>481</v>
      </c>
    </row>
    <row r="50" spans="2:13" ht="27.75" customHeight="1" x14ac:dyDescent="0.15">
      <c r="B50" s="1202" t="s">
        <v>34</v>
      </c>
      <c r="C50" s="1203"/>
      <c r="D50" s="91"/>
      <c r="E50" s="1208" t="s">
        <v>35</v>
      </c>
      <c r="F50" s="1208"/>
      <c r="G50" s="1208"/>
      <c r="H50" s="1209"/>
      <c r="I50" s="86">
        <v>6219</v>
      </c>
      <c r="J50" s="87">
        <v>6448</v>
      </c>
      <c r="K50" s="87">
        <v>5834</v>
      </c>
      <c r="L50" s="87">
        <v>5799</v>
      </c>
      <c r="M50" s="88">
        <v>6152</v>
      </c>
    </row>
    <row r="51" spans="2:13" ht="27.75" customHeight="1" x14ac:dyDescent="0.15">
      <c r="B51" s="1204"/>
      <c r="C51" s="1205"/>
      <c r="D51" s="85"/>
      <c r="E51" s="1208" t="s">
        <v>36</v>
      </c>
      <c r="F51" s="1208"/>
      <c r="G51" s="1208"/>
      <c r="H51" s="1209"/>
      <c r="I51" s="86">
        <v>1752</v>
      </c>
      <c r="J51" s="87">
        <v>1792</v>
      </c>
      <c r="K51" s="87">
        <v>1632</v>
      </c>
      <c r="L51" s="87">
        <v>1431</v>
      </c>
      <c r="M51" s="88">
        <v>1359</v>
      </c>
    </row>
    <row r="52" spans="2:13" ht="27.75" customHeight="1" x14ac:dyDescent="0.15">
      <c r="B52" s="1206"/>
      <c r="C52" s="1207"/>
      <c r="D52" s="85"/>
      <c r="E52" s="1208" t="s">
        <v>37</v>
      </c>
      <c r="F52" s="1208"/>
      <c r="G52" s="1208"/>
      <c r="H52" s="1209"/>
      <c r="I52" s="86">
        <v>15204</v>
      </c>
      <c r="J52" s="87">
        <v>15603</v>
      </c>
      <c r="K52" s="87">
        <v>15528</v>
      </c>
      <c r="L52" s="87">
        <v>15571</v>
      </c>
      <c r="M52" s="88">
        <v>15537</v>
      </c>
    </row>
    <row r="53" spans="2:13" ht="27.75" customHeight="1" thickBot="1" x14ac:dyDescent="0.2">
      <c r="B53" s="1210" t="s">
        <v>21</v>
      </c>
      <c r="C53" s="1211"/>
      <c r="D53" s="92"/>
      <c r="E53" s="1212" t="s">
        <v>38</v>
      </c>
      <c r="F53" s="1212"/>
      <c r="G53" s="1212"/>
      <c r="H53" s="1213"/>
      <c r="I53" s="93">
        <v>4366</v>
      </c>
      <c r="J53" s="94">
        <v>2562</v>
      </c>
      <c r="K53" s="94">
        <v>2881</v>
      </c>
      <c r="L53" s="94">
        <v>3409</v>
      </c>
      <c r="M53" s="95">
        <v>2669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5" zoomScaleNormal="8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552</v>
      </c>
      <c r="I42" s="354"/>
      <c r="J42" s="354"/>
      <c r="K42" s="354"/>
      <c r="L42" s="246"/>
      <c r="M42" s="246"/>
      <c r="N42" s="246"/>
      <c r="O42" s="246"/>
    </row>
    <row r="43" spans="2:17" x14ac:dyDescent="0.15">
      <c r="B43" s="250"/>
      <c r="C43" s="246"/>
      <c r="D43" s="246"/>
      <c r="E43" s="246"/>
      <c r="F43" s="246"/>
      <c r="G43" s="1257" t="s">
        <v>562</v>
      </c>
      <c r="H43" s="1258"/>
      <c r="I43" s="1258"/>
      <c r="J43" s="1258"/>
      <c r="K43" s="1258"/>
      <c r="L43" s="1258"/>
      <c r="M43" s="1258"/>
      <c r="N43" s="1258"/>
      <c r="O43" s="1259"/>
    </row>
    <row r="44" spans="2:17" x14ac:dyDescent="0.15">
      <c r="B44" s="250"/>
      <c r="C44" s="246"/>
      <c r="D44" s="246"/>
      <c r="E44" s="246"/>
      <c r="F44" s="246"/>
      <c r="G44" s="1260"/>
      <c r="H44" s="1261"/>
      <c r="I44" s="1261"/>
      <c r="J44" s="1261"/>
      <c r="K44" s="1261"/>
      <c r="L44" s="1261"/>
      <c r="M44" s="1261"/>
      <c r="N44" s="1261"/>
      <c r="O44" s="1262"/>
    </row>
    <row r="45" spans="2:17" x14ac:dyDescent="0.15">
      <c r="B45" s="250"/>
      <c r="C45" s="246"/>
      <c r="D45" s="246"/>
      <c r="E45" s="246"/>
      <c r="F45" s="246"/>
      <c r="G45" s="1260"/>
      <c r="H45" s="1261"/>
      <c r="I45" s="1261"/>
      <c r="J45" s="1261"/>
      <c r="K45" s="1261"/>
      <c r="L45" s="1261"/>
      <c r="M45" s="1261"/>
      <c r="N45" s="1261"/>
      <c r="O45" s="1262"/>
    </row>
    <row r="46" spans="2:17" x14ac:dyDescent="0.15">
      <c r="B46" s="250"/>
      <c r="C46" s="246"/>
      <c r="D46" s="246"/>
      <c r="E46" s="246"/>
      <c r="F46" s="246"/>
      <c r="G46" s="1260"/>
      <c r="H46" s="1261"/>
      <c r="I46" s="1261"/>
      <c r="J46" s="1261"/>
      <c r="K46" s="1261"/>
      <c r="L46" s="1261"/>
      <c r="M46" s="1261"/>
      <c r="N46" s="1261"/>
      <c r="O46" s="1262"/>
    </row>
    <row r="47" spans="2:17" x14ac:dyDescent="0.15">
      <c r="B47" s="250"/>
      <c r="C47" s="246"/>
      <c r="D47" s="246"/>
      <c r="E47" s="246"/>
      <c r="F47" s="246"/>
      <c r="G47" s="1263"/>
      <c r="H47" s="1264"/>
      <c r="I47" s="1264"/>
      <c r="J47" s="1264"/>
      <c r="K47" s="1264"/>
      <c r="L47" s="1264"/>
      <c r="M47" s="1264"/>
      <c r="N47" s="1264"/>
      <c r="O47" s="1265"/>
    </row>
    <row r="48" spans="2:17" x14ac:dyDescent="0.15">
      <c r="B48" s="250"/>
      <c r="C48" s="246"/>
      <c r="D48" s="246"/>
      <c r="E48" s="246"/>
      <c r="F48" s="246"/>
      <c r="G48" s="246"/>
      <c r="H48" s="355"/>
      <c r="I48" s="355"/>
      <c r="J48" s="355"/>
    </row>
    <row r="49" spans="1:17" x14ac:dyDescent="0.15">
      <c r="B49" s="250"/>
      <c r="C49" s="246"/>
      <c r="D49" s="246"/>
      <c r="E49" s="246"/>
      <c r="F49" s="246"/>
      <c r="G49" s="245" t="s">
        <v>553</v>
      </c>
    </row>
    <row r="50" spans="1:17" x14ac:dyDescent="0.15">
      <c r="B50" s="250"/>
      <c r="C50" s="246"/>
      <c r="D50" s="246"/>
      <c r="E50" s="246"/>
      <c r="F50" s="246"/>
      <c r="G50" s="1242"/>
      <c r="H50" s="1243"/>
      <c r="I50" s="1243"/>
      <c r="J50" s="1244"/>
      <c r="K50" s="356" t="s">
        <v>520</v>
      </c>
      <c r="L50" s="356" t="s">
        <v>521</v>
      </c>
      <c r="M50" s="356" t="s">
        <v>522</v>
      </c>
      <c r="N50" s="356" t="s">
        <v>523</v>
      </c>
      <c r="O50" s="356" t="s">
        <v>524</v>
      </c>
    </row>
    <row r="51" spans="1:17" x14ac:dyDescent="0.15">
      <c r="B51" s="250"/>
      <c r="C51" s="246"/>
      <c r="D51" s="246"/>
      <c r="E51" s="246"/>
      <c r="F51" s="246"/>
      <c r="G51" s="1245" t="s">
        <v>554</v>
      </c>
      <c r="H51" s="1246"/>
      <c r="I51" s="1251" t="s">
        <v>555</v>
      </c>
      <c r="J51" s="1251"/>
      <c r="K51" s="1255"/>
      <c r="L51" s="1255"/>
      <c r="M51" s="1255"/>
      <c r="N51" s="1221">
        <v>63.7</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560</v>
      </c>
      <c r="J53" s="1231"/>
      <c r="K53" s="1256"/>
      <c r="L53" s="1256"/>
      <c r="M53" s="1256"/>
      <c r="N53" s="1253">
        <v>51.4</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556</v>
      </c>
      <c r="H55" s="1226"/>
      <c r="I55" s="1231" t="s">
        <v>555</v>
      </c>
      <c r="J55" s="1231"/>
      <c r="K55" s="1255"/>
      <c r="L55" s="1255"/>
      <c r="M55" s="1255"/>
      <c r="N55" s="1221">
        <v>58.5</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560</v>
      </c>
      <c r="J57" s="1223"/>
      <c r="K57" s="1256"/>
      <c r="L57" s="1256"/>
      <c r="M57" s="1256"/>
      <c r="N57" s="1253">
        <v>52.9</v>
      </c>
      <c r="O57" s="1256"/>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557</v>
      </c>
      <c r="C63" s="246"/>
      <c r="D63" s="246"/>
      <c r="E63" s="246"/>
      <c r="F63" s="246"/>
      <c r="G63" s="246"/>
      <c r="H63" s="246"/>
      <c r="I63" s="246"/>
      <c r="J63" s="246"/>
      <c r="K63" s="246"/>
      <c r="L63" s="246"/>
      <c r="M63" s="246"/>
      <c r="N63" s="246"/>
      <c r="O63" s="246"/>
    </row>
    <row r="64" spans="1:17" x14ac:dyDescent="0.15">
      <c r="B64" s="250"/>
      <c r="C64" s="246"/>
      <c r="D64" s="246"/>
      <c r="E64" s="246"/>
      <c r="F64" s="246"/>
      <c r="G64" s="353" t="s">
        <v>552</v>
      </c>
      <c r="I64" s="354"/>
      <c r="J64" s="354"/>
      <c r="K64" s="354"/>
      <c r="L64" s="246"/>
      <c r="M64" s="246"/>
      <c r="N64" s="246"/>
      <c r="O64" s="246"/>
    </row>
    <row r="65" spans="2:30" x14ac:dyDescent="0.15">
      <c r="B65" s="250"/>
      <c r="C65" s="246"/>
      <c r="D65" s="246"/>
      <c r="E65" s="246"/>
      <c r="F65" s="246"/>
      <c r="G65" s="1233" t="s">
        <v>561</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558</v>
      </c>
      <c r="I71" s="370"/>
      <c r="J71" s="366"/>
      <c r="K71" s="366"/>
      <c r="L71" s="367"/>
      <c r="M71" s="366"/>
      <c r="N71" s="367"/>
      <c r="O71" s="368"/>
    </row>
    <row r="72" spans="2:30" x14ac:dyDescent="0.15">
      <c r="B72" s="250"/>
      <c r="C72" s="246"/>
      <c r="D72" s="246"/>
      <c r="E72" s="246"/>
      <c r="F72" s="246"/>
      <c r="G72" s="1242"/>
      <c r="H72" s="1243"/>
      <c r="I72" s="1243"/>
      <c r="J72" s="1244"/>
      <c r="K72" s="356" t="s">
        <v>520</v>
      </c>
      <c r="L72" s="356" t="s">
        <v>521</v>
      </c>
      <c r="M72" s="356" t="s">
        <v>522</v>
      </c>
      <c r="N72" s="356" t="s">
        <v>523</v>
      </c>
      <c r="O72" s="356" t="s">
        <v>524</v>
      </c>
    </row>
    <row r="73" spans="2:30" x14ac:dyDescent="0.15">
      <c r="B73" s="250"/>
      <c r="C73" s="246"/>
      <c r="D73" s="246"/>
      <c r="E73" s="246"/>
      <c r="F73" s="246"/>
      <c r="G73" s="1245" t="s">
        <v>554</v>
      </c>
      <c r="H73" s="1246"/>
      <c r="I73" s="1251" t="s">
        <v>555</v>
      </c>
      <c r="J73" s="1251"/>
      <c r="K73" s="1232">
        <v>82.3</v>
      </c>
      <c r="L73" s="1232">
        <v>48.6</v>
      </c>
      <c r="M73" s="1221">
        <v>55.3</v>
      </c>
      <c r="N73" s="1221">
        <v>63.7</v>
      </c>
      <c r="O73" s="1221">
        <v>50.8</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559</v>
      </c>
      <c r="J75" s="1231"/>
      <c r="K75" s="1253">
        <v>15.5</v>
      </c>
      <c r="L75" s="1253">
        <v>14.3</v>
      </c>
      <c r="M75" s="1253">
        <v>13.4</v>
      </c>
      <c r="N75" s="1253">
        <v>13.2</v>
      </c>
      <c r="O75" s="1253">
        <v>12.9</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556</v>
      </c>
      <c r="H77" s="1226"/>
      <c r="I77" s="1231" t="s">
        <v>555</v>
      </c>
      <c r="J77" s="1231"/>
      <c r="K77" s="1232">
        <v>76.2</v>
      </c>
      <c r="L77" s="1232">
        <v>65.3</v>
      </c>
      <c r="M77" s="1221">
        <v>60.8</v>
      </c>
      <c r="N77" s="1221">
        <v>58.5</v>
      </c>
      <c r="O77" s="1221">
        <v>54.6</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559</v>
      </c>
      <c r="J79" s="1223"/>
      <c r="K79" s="1224">
        <v>12.8</v>
      </c>
      <c r="L79" s="1224">
        <v>12</v>
      </c>
      <c r="M79" s="1224">
        <v>11.1</v>
      </c>
      <c r="N79" s="1224">
        <v>10.7</v>
      </c>
      <c r="O79" s="1224">
        <v>10</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519</v>
      </c>
      <c r="G2" s="113"/>
      <c r="H2" s="114"/>
    </row>
    <row r="3" spans="1:8" x14ac:dyDescent="0.15">
      <c r="A3" s="110" t="s">
        <v>512</v>
      </c>
      <c r="B3" s="115"/>
      <c r="C3" s="116"/>
      <c r="D3" s="117">
        <v>92500</v>
      </c>
      <c r="E3" s="118"/>
      <c r="F3" s="119">
        <v>75709</v>
      </c>
      <c r="G3" s="120"/>
      <c r="H3" s="121"/>
    </row>
    <row r="4" spans="1:8" x14ac:dyDescent="0.15">
      <c r="A4" s="122"/>
      <c r="B4" s="123"/>
      <c r="C4" s="124"/>
      <c r="D4" s="125">
        <v>31690</v>
      </c>
      <c r="E4" s="126"/>
      <c r="F4" s="127">
        <v>35212</v>
      </c>
      <c r="G4" s="128"/>
      <c r="H4" s="129"/>
    </row>
    <row r="5" spans="1:8" x14ac:dyDescent="0.15">
      <c r="A5" s="110" t="s">
        <v>514</v>
      </c>
      <c r="B5" s="115"/>
      <c r="C5" s="116"/>
      <c r="D5" s="117">
        <v>124122</v>
      </c>
      <c r="E5" s="118"/>
      <c r="F5" s="119">
        <v>90961</v>
      </c>
      <c r="G5" s="120"/>
      <c r="H5" s="121"/>
    </row>
    <row r="6" spans="1:8" x14ac:dyDescent="0.15">
      <c r="A6" s="122"/>
      <c r="B6" s="123"/>
      <c r="C6" s="124"/>
      <c r="D6" s="125">
        <v>59475</v>
      </c>
      <c r="E6" s="126"/>
      <c r="F6" s="127">
        <v>37720</v>
      </c>
      <c r="G6" s="128"/>
      <c r="H6" s="129"/>
    </row>
    <row r="7" spans="1:8" x14ac:dyDescent="0.15">
      <c r="A7" s="110" t="s">
        <v>515</v>
      </c>
      <c r="B7" s="115"/>
      <c r="C7" s="116"/>
      <c r="D7" s="117">
        <v>146426</v>
      </c>
      <c r="E7" s="118"/>
      <c r="F7" s="119">
        <v>106614</v>
      </c>
      <c r="G7" s="120"/>
      <c r="H7" s="121"/>
    </row>
    <row r="8" spans="1:8" x14ac:dyDescent="0.15">
      <c r="A8" s="122"/>
      <c r="B8" s="123"/>
      <c r="C8" s="124"/>
      <c r="D8" s="125">
        <v>85118</v>
      </c>
      <c r="E8" s="126"/>
      <c r="F8" s="127">
        <v>45545</v>
      </c>
      <c r="G8" s="128"/>
      <c r="H8" s="129"/>
    </row>
    <row r="9" spans="1:8" x14ac:dyDescent="0.15">
      <c r="A9" s="110" t="s">
        <v>516</v>
      </c>
      <c r="B9" s="115"/>
      <c r="C9" s="116"/>
      <c r="D9" s="117">
        <v>202124</v>
      </c>
      <c r="E9" s="118"/>
      <c r="F9" s="119">
        <v>85459</v>
      </c>
      <c r="G9" s="120"/>
      <c r="H9" s="121"/>
    </row>
    <row r="10" spans="1:8" x14ac:dyDescent="0.15">
      <c r="A10" s="122"/>
      <c r="B10" s="123"/>
      <c r="C10" s="124"/>
      <c r="D10" s="125">
        <v>76126</v>
      </c>
      <c r="E10" s="126"/>
      <c r="F10" s="127">
        <v>44378</v>
      </c>
      <c r="G10" s="128"/>
      <c r="H10" s="129"/>
    </row>
    <row r="11" spans="1:8" x14ac:dyDescent="0.15">
      <c r="A11" s="110" t="s">
        <v>517</v>
      </c>
      <c r="B11" s="115"/>
      <c r="C11" s="116"/>
      <c r="D11" s="117">
        <v>127656</v>
      </c>
      <c r="E11" s="118"/>
      <c r="F11" s="119">
        <v>83280</v>
      </c>
      <c r="G11" s="120"/>
      <c r="H11" s="121"/>
    </row>
    <row r="12" spans="1:8" x14ac:dyDescent="0.15">
      <c r="A12" s="122"/>
      <c r="B12" s="123"/>
      <c r="C12" s="130"/>
      <c r="D12" s="125">
        <v>70593</v>
      </c>
      <c r="E12" s="126"/>
      <c r="F12" s="127">
        <v>43123</v>
      </c>
      <c r="G12" s="128"/>
      <c r="H12" s="129"/>
    </row>
    <row r="13" spans="1:8" x14ac:dyDescent="0.15">
      <c r="A13" s="110"/>
      <c r="B13" s="115"/>
      <c r="C13" s="131"/>
      <c r="D13" s="132">
        <v>138566</v>
      </c>
      <c r="E13" s="133"/>
      <c r="F13" s="134">
        <v>88405</v>
      </c>
      <c r="G13" s="135"/>
      <c r="H13" s="121"/>
    </row>
    <row r="14" spans="1:8" x14ac:dyDescent="0.15">
      <c r="A14" s="122"/>
      <c r="B14" s="123"/>
      <c r="C14" s="124"/>
      <c r="D14" s="125">
        <v>64600</v>
      </c>
      <c r="E14" s="126"/>
      <c r="F14" s="127">
        <v>41196</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5.46</v>
      </c>
      <c r="C19" s="136">
        <f>ROUND(VALUE(SUBSTITUTE(実質収支比率等に係る経年分析!G$48,"▲","-")),2)</f>
        <v>3.02</v>
      </c>
      <c r="D19" s="136">
        <f>ROUND(VALUE(SUBSTITUTE(実質収支比率等に係る経年分析!H$48,"▲","-")),2)</f>
        <v>2.66</v>
      </c>
      <c r="E19" s="136">
        <f>ROUND(VALUE(SUBSTITUTE(実質収支比率等に係る経年分析!I$48,"▲","-")),2)</f>
        <v>4.47</v>
      </c>
      <c r="F19" s="136">
        <f>ROUND(VALUE(SUBSTITUTE(実質収支比率等に係る経年分析!J$48,"▲","-")),2)</f>
        <v>1.71</v>
      </c>
    </row>
    <row r="20" spans="1:11" x14ac:dyDescent="0.15">
      <c r="A20" s="136" t="s">
        <v>43</v>
      </c>
      <c r="B20" s="136">
        <f>ROUND(VALUE(SUBSTITUTE(実質収支比率等に係る経年分析!F$47,"▲","-")),2)</f>
        <v>27.26</v>
      </c>
      <c r="C20" s="136">
        <f>ROUND(VALUE(SUBSTITUTE(実質収支比率等に係る経年分析!G$47,"▲","-")),2)</f>
        <v>30.08</v>
      </c>
      <c r="D20" s="136">
        <f>ROUND(VALUE(SUBSTITUTE(実質収支比率等に係る経年分析!H$47,"▲","-")),2)</f>
        <v>31.9</v>
      </c>
      <c r="E20" s="136">
        <f>ROUND(VALUE(SUBSTITUTE(実質収支比率等に係る経年分析!I$47,"▲","-")),2)</f>
        <v>32.630000000000003</v>
      </c>
      <c r="F20" s="136">
        <f>ROUND(VALUE(SUBSTITUTE(実質収支比率等に係る経年分析!J$47,"▲","-")),2)</f>
        <v>35.729999999999997</v>
      </c>
    </row>
    <row r="21" spans="1:11" x14ac:dyDescent="0.15">
      <c r="A21" s="136" t="s">
        <v>44</v>
      </c>
      <c r="B21" s="136">
        <f>IF(ISNUMBER(VALUE(SUBSTITUTE(実質収支比率等に係る経年分析!F$49,"▲","-"))),ROUND(VALUE(SUBSTITUTE(実質収支比率等に係る経年分析!F$49,"▲","-")),2),NA())</f>
        <v>-1.25</v>
      </c>
      <c r="C21" s="136">
        <f>IF(ISNUMBER(VALUE(SUBSTITUTE(実質収支比率等に係る経年分析!G$49,"▲","-"))),ROUND(VALUE(SUBSTITUTE(実質収支比率等に係る経年分析!G$49,"▲","-")),2),NA())</f>
        <v>-2.33</v>
      </c>
      <c r="D21" s="136">
        <f>IF(ISNUMBER(VALUE(SUBSTITUTE(実質収支比率等に係る経年分析!H$49,"▲","-"))),ROUND(VALUE(SUBSTITUTE(実質収支比率等に係る経年分析!H$49,"▲","-")),2),NA())</f>
        <v>-0.25</v>
      </c>
      <c r="E21" s="136">
        <f>IF(ISNUMBER(VALUE(SUBSTITUTE(実質収支比率等に係る経年分析!I$49,"▲","-"))),ROUND(VALUE(SUBSTITUTE(実質収支比率等に係る経年分析!I$49,"▲","-")),2),NA())</f>
        <v>1.94</v>
      </c>
      <c r="F21" s="136">
        <f>IF(ISNUMBER(VALUE(SUBSTITUTE(実質収支比率等に係る経年分析!J$49,"▲","-"))),ROUND(VALUE(SUBSTITUTE(実質収支比率等に係る経年分析!J$49,"▲","-")),2),NA())</f>
        <v>-2.79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珠洲市下水道事業特別会計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珠洲市賃貸住宅事業特別会計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x14ac:dyDescent="0.15">
      <c r="A31" s="137" t="str">
        <f>IF(連結実質赤字比率に係る赤字・黒字の構成分析!C$39="",NA(),連結実質赤字比率に係る赤字・黒字の構成分析!C$39)</f>
        <v>珠洲市後期高齢者医療特別会計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x14ac:dyDescent="0.15">
      <c r="A32" s="137" t="str">
        <f>IF(連結実質赤字比率に係る赤字・黒字の構成分析!C$38="",NA(),連結実質赤字比率に係る赤字・黒字の構成分析!C$38)</f>
        <v>珠洲市介護保険特別会計（保険勘定・サービス勘定）</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0.14000000000000001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0.09</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珠洲市国民健康保険特別会計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0.84</v>
      </c>
    </row>
    <row r="34" spans="1:16" x14ac:dyDescent="0.15">
      <c r="A34" s="137" t="str">
        <f>IF(連結実質赤字比率に係る赤字・黒字の構成分析!C$36="",NA(),連結実質赤字比率に係る赤字・黒字の構成分析!C$36)</f>
        <v>一般会計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5.45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3.09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2.66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4.47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1.71</v>
      </c>
    </row>
    <row r="35" spans="1:16" x14ac:dyDescent="0.15">
      <c r="A35" s="137" t="str">
        <f>IF(連結実質赤字比率に係る赤字・黒字の構成分析!C$35="",NA(),連結実質赤字比率に係る赤字・黒字の構成分析!C$35)</f>
        <v>珠洲市水道事業会計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18.59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20.22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20.5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22.36</v>
      </c>
    </row>
    <row r="36" spans="1:16" x14ac:dyDescent="0.15">
      <c r="A36" s="137" t="str">
        <f>IF(連結実質赤字比率に係る赤字・黒字の構成分析!C$34="",NA(),連結実質赤字比率に係る赤字・黒字の構成分析!C$34)</f>
        <v>珠洲市病院事業会計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26.9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27.9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27.95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26.62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28.38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1803</v>
      </c>
      <c r="E42" s="138"/>
      <c r="F42" s="138"/>
      <c r="G42" s="138">
        <f>'実質公債費比率（分子）の構造'!L$52</f>
        <v>1844</v>
      </c>
      <c r="H42" s="138"/>
      <c r="I42" s="138"/>
      <c r="J42" s="138">
        <f>'実質公債費比率（分子）の構造'!M$52</f>
        <v>1868</v>
      </c>
      <c r="K42" s="138"/>
      <c r="L42" s="138"/>
      <c r="M42" s="138">
        <f>'実質公債費比率（分子）の構造'!N$52</f>
        <v>1856</v>
      </c>
      <c r="N42" s="138"/>
      <c r="O42" s="138"/>
      <c r="P42" s="138">
        <f>'実質公債費比率（分子）の構造'!O$52</f>
        <v>1909</v>
      </c>
    </row>
    <row r="43" spans="1:16" x14ac:dyDescent="0.15">
      <c r="A43" s="138" t="s">
        <v>52</v>
      </c>
      <c r="B43" s="138">
        <f>'実質公債費比率（分子）の構造'!K$51</f>
        <v>2</v>
      </c>
      <c r="C43" s="138"/>
      <c r="D43" s="138"/>
      <c r="E43" s="138">
        <f>'実質公債費比率（分子）の構造'!L$51</f>
        <v>1</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4</v>
      </c>
      <c r="C44" s="138"/>
      <c r="D44" s="138"/>
      <c r="E44" s="138">
        <f>'実質公債費比率（分子）の構造'!L$50</f>
        <v>2</v>
      </c>
      <c r="F44" s="138"/>
      <c r="G44" s="138"/>
      <c r="H44" s="138">
        <f>'実質公債費比率（分子）の構造'!M$50</f>
        <v>0</v>
      </c>
      <c r="I44" s="138"/>
      <c r="J44" s="138"/>
      <c r="K44" s="138">
        <f>'実質公債費比率（分子）の構造'!N$50</f>
        <v>0</v>
      </c>
      <c r="L44" s="138"/>
      <c r="M44" s="138"/>
      <c r="N44" s="138" t="str">
        <f>'実質公債費比率（分子）の構造'!O$50</f>
        <v>-</v>
      </c>
      <c r="O44" s="138"/>
      <c r="P44" s="138"/>
    </row>
    <row r="45" spans="1:16" x14ac:dyDescent="0.15">
      <c r="A45" s="138" t="s">
        <v>54</v>
      </c>
      <c r="B45" s="138">
        <f>'実質公債費比率（分子）の構造'!K$49</f>
        <v>195</v>
      </c>
      <c r="C45" s="138"/>
      <c r="D45" s="138"/>
      <c r="E45" s="138">
        <f>'実質公債費比率（分子）の構造'!L$49</f>
        <v>196</v>
      </c>
      <c r="F45" s="138"/>
      <c r="G45" s="138"/>
      <c r="H45" s="138">
        <f>'実質公債費比率（分子）の構造'!M$49</f>
        <v>193</v>
      </c>
      <c r="I45" s="138"/>
      <c r="J45" s="138"/>
      <c r="K45" s="138">
        <f>'実質公債費比率（分子）の構造'!N$49</f>
        <v>207</v>
      </c>
      <c r="L45" s="138"/>
      <c r="M45" s="138"/>
      <c r="N45" s="138">
        <f>'実質公債費比率（分子）の構造'!O$49</f>
        <v>207</v>
      </c>
      <c r="O45" s="138"/>
      <c r="P45" s="138"/>
    </row>
    <row r="46" spans="1:16" x14ac:dyDescent="0.15">
      <c r="A46" s="138" t="s">
        <v>55</v>
      </c>
      <c r="B46" s="138">
        <f>'実質公債費比率（分子）の構造'!K$48</f>
        <v>793</v>
      </c>
      <c r="C46" s="138"/>
      <c r="D46" s="138"/>
      <c r="E46" s="138">
        <f>'実質公債費比率（分子）の構造'!L$48</f>
        <v>818</v>
      </c>
      <c r="F46" s="138"/>
      <c r="G46" s="138"/>
      <c r="H46" s="138">
        <f>'実質公債費比率（分子）の構造'!M$48</f>
        <v>848</v>
      </c>
      <c r="I46" s="138"/>
      <c r="J46" s="138"/>
      <c r="K46" s="138">
        <f>'実質公債費比率（分子）の構造'!N$48</f>
        <v>860</v>
      </c>
      <c r="L46" s="138"/>
      <c r="M46" s="138"/>
      <c r="N46" s="138">
        <f>'実質公債費比率（分子）の構造'!O$48</f>
        <v>895</v>
      </c>
      <c r="O46" s="138"/>
      <c r="P46" s="138"/>
    </row>
    <row r="47" spans="1:16" x14ac:dyDescent="0.15">
      <c r="A47" s="138" t="s">
        <v>56</v>
      </c>
      <c r="B47" s="138" t="str">
        <f>'実質公債費比率（分子）の構造'!K$47</f>
        <v>-</v>
      </c>
      <c r="C47" s="138"/>
      <c r="D47" s="138"/>
      <c r="E47" s="138" t="str">
        <f>'実質公債費比率（分子）の構造'!L$47</f>
        <v>-</v>
      </c>
      <c r="F47" s="138"/>
      <c r="G47" s="138"/>
      <c r="H47" s="138">
        <f>'実質公債費比率（分子）の構造'!M$47</f>
        <v>4</v>
      </c>
      <c r="I47" s="138"/>
      <c r="J47" s="138"/>
      <c r="K47" s="138">
        <f>'実質公債費比率（分子）の構造'!N$47</f>
        <v>4</v>
      </c>
      <c r="L47" s="138"/>
      <c r="M47" s="138"/>
      <c r="N47" s="138">
        <f>'実質公債費比率（分子）の構造'!O$47</f>
        <v>4</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1540</v>
      </c>
      <c r="C49" s="138"/>
      <c r="D49" s="138"/>
      <c r="E49" s="138">
        <f>'実質公債費比率（分子）の構造'!L$45</f>
        <v>1542</v>
      </c>
      <c r="F49" s="138"/>
      <c r="G49" s="138"/>
      <c r="H49" s="138">
        <f>'実質公債費比率（分子）の構造'!M$45</f>
        <v>1498</v>
      </c>
      <c r="I49" s="138"/>
      <c r="J49" s="138"/>
      <c r="K49" s="138">
        <f>'実質公債費比率（分子）の構造'!N$45</f>
        <v>1484</v>
      </c>
      <c r="L49" s="138"/>
      <c r="M49" s="138"/>
      <c r="N49" s="138">
        <f>'実質公債費比率（分子）の構造'!O$45</f>
        <v>1466</v>
      </c>
      <c r="O49" s="138"/>
      <c r="P49" s="138"/>
    </row>
    <row r="50" spans="1:16" x14ac:dyDescent="0.15">
      <c r="A50" s="138" t="s">
        <v>59</v>
      </c>
      <c r="B50" s="138" t="e">
        <f>NA()</f>
        <v>#N/A</v>
      </c>
      <c r="C50" s="138">
        <f>IF(ISNUMBER('実質公債費比率（分子）の構造'!K$53),'実質公債費比率（分子）の構造'!K$53,NA())</f>
        <v>731</v>
      </c>
      <c r="D50" s="138" t="e">
        <f>NA()</f>
        <v>#N/A</v>
      </c>
      <c r="E50" s="138" t="e">
        <f>NA()</f>
        <v>#N/A</v>
      </c>
      <c r="F50" s="138">
        <f>IF(ISNUMBER('実質公債費比率（分子）の構造'!L$53),'実質公債費比率（分子）の構造'!L$53,NA())</f>
        <v>715</v>
      </c>
      <c r="G50" s="138" t="e">
        <f>NA()</f>
        <v>#N/A</v>
      </c>
      <c r="H50" s="138" t="e">
        <f>NA()</f>
        <v>#N/A</v>
      </c>
      <c r="I50" s="138">
        <f>IF(ISNUMBER('実質公債費比率（分子）の構造'!M$53),'実質公債費比率（分子）の構造'!M$53,NA())</f>
        <v>676</v>
      </c>
      <c r="J50" s="138" t="e">
        <f>NA()</f>
        <v>#N/A</v>
      </c>
      <c r="K50" s="138" t="e">
        <f>NA()</f>
        <v>#N/A</v>
      </c>
      <c r="L50" s="138">
        <f>IF(ISNUMBER('実質公債費比率（分子）の構造'!N$53),'実質公債費比率（分子）の構造'!N$53,NA())</f>
        <v>700</v>
      </c>
      <c r="M50" s="138" t="e">
        <f>NA()</f>
        <v>#N/A</v>
      </c>
      <c r="N50" s="138" t="e">
        <f>NA()</f>
        <v>#N/A</v>
      </c>
      <c r="O50" s="138">
        <f>IF(ISNUMBER('実質公債費比率（分子）の構造'!O$53),'実質公債費比率（分子）の構造'!O$53,NA())</f>
        <v>663</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15204</v>
      </c>
      <c r="E56" s="137"/>
      <c r="F56" s="137"/>
      <c r="G56" s="137">
        <f>'将来負担比率（分子）の構造'!J$52</f>
        <v>15603</v>
      </c>
      <c r="H56" s="137"/>
      <c r="I56" s="137"/>
      <c r="J56" s="137">
        <f>'将来負担比率（分子）の構造'!K$52</f>
        <v>15528</v>
      </c>
      <c r="K56" s="137"/>
      <c r="L56" s="137"/>
      <c r="M56" s="137">
        <f>'将来負担比率（分子）の構造'!L$52</f>
        <v>15571</v>
      </c>
      <c r="N56" s="137"/>
      <c r="O56" s="137"/>
      <c r="P56" s="137">
        <f>'将来負担比率（分子）の構造'!M$52</f>
        <v>15537</v>
      </c>
    </row>
    <row r="57" spans="1:16" x14ac:dyDescent="0.15">
      <c r="A57" s="137" t="s">
        <v>36</v>
      </c>
      <c r="B57" s="137"/>
      <c r="C57" s="137"/>
      <c r="D57" s="137">
        <f>'将来負担比率（分子）の構造'!I$51</f>
        <v>1752</v>
      </c>
      <c r="E57" s="137"/>
      <c r="F57" s="137"/>
      <c r="G57" s="137">
        <f>'将来負担比率（分子）の構造'!J$51</f>
        <v>1792</v>
      </c>
      <c r="H57" s="137"/>
      <c r="I57" s="137"/>
      <c r="J57" s="137">
        <f>'将来負担比率（分子）の構造'!K$51</f>
        <v>1632</v>
      </c>
      <c r="K57" s="137"/>
      <c r="L57" s="137"/>
      <c r="M57" s="137">
        <f>'将来負担比率（分子）の構造'!L$51</f>
        <v>1431</v>
      </c>
      <c r="N57" s="137"/>
      <c r="O57" s="137"/>
      <c r="P57" s="137">
        <f>'将来負担比率（分子）の構造'!M$51</f>
        <v>1359</v>
      </c>
    </row>
    <row r="58" spans="1:16" x14ac:dyDescent="0.15">
      <c r="A58" s="137" t="s">
        <v>35</v>
      </c>
      <c r="B58" s="137"/>
      <c r="C58" s="137"/>
      <c r="D58" s="137">
        <f>'将来負担比率（分子）の構造'!I$50</f>
        <v>6219</v>
      </c>
      <c r="E58" s="137"/>
      <c r="F58" s="137"/>
      <c r="G58" s="137">
        <f>'将来負担比率（分子）の構造'!J$50</f>
        <v>6448</v>
      </c>
      <c r="H58" s="137"/>
      <c r="I58" s="137"/>
      <c r="J58" s="137">
        <f>'将来負担比率（分子）の構造'!K$50</f>
        <v>5834</v>
      </c>
      <c r="K58" s="137"/>
      <c r="L58" s="137"/>
      <c r="M58" s="137">
        <f>'将来負担比率（分子）の構造'!L$50</f>
        <v>5799</v>
      </c>
      <c r="N58" s="137"/>
      <c r="O58" s="137"/>
      <c r="P58" s="137">
        <f>'将来負担比率（分子）の構造'!M$50</f>
        <v>6152</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1883</v>
      </c>
      <c r="C62" s="137"/>
      <c r="D62" s="137"/>
      <c r="E62" s="137">
        <f>'将来負担比率（分子）の構造'!J$45</f>
        <v>1680</v>
      </c>
      <c r="F62" s="137"/>
      <c r="G62" s="137"/>
      <c r="H62" s="137">
        <f>'将来負担比率（分子）の構造'!K$45</f>
        <v>1430</v>
      </c>
      <c r="I62" s="137"/>
      <c r="J62" s="137"/>
      <c r="K62" s="137">
        <f>'将来負担比率（分子）の構造'!L$45</f>
        <v>1412</v>
      </c>
      <c r="L62" s="137"/>
      <c r="M62" s="137"/>
      <c r="N62" s="137">
        <f>'将来負担比率（分子）の構造'!M$45</f>
        <v>1407</v>
      </c>
      <c r="O62" s="137"/>
      <c r="P62" s="137"/>
    </row>
    <row r="63" spans="1:16" x14ac:dyDescent="0.15">
      <c r="A63" s="137" t="s">
        <v>28</v>
      </c>
      <c r="B63" s="137">
        <f>'将来負担比率（分子）の構造'!I$44</f>
        <v>1020</v>
      </c>
      <c r="C63" s="137"/>
      <c r="D63" s="137"/>
      <c r="E63" s="137">
        <f>'将来負担比率（分子）の構造'!J$44</f>
        <v>848</v>
      </c>
      <c r="F63" s="137"/>
      <c r="G63" s="137"/>
      <c r="H63" s="137">
        <f>'将来負担比率（分子）の構造'!K$44</f>
        <v>807</v>
      </c>
      <c r="I63" s="137"/>
      <c r="J63" s="137"/>
      <c r="K63" s="137">
        <f>'将来負担比率（分子）の構造'!L$44</f>
        <v>734</v>
      </c>
      <c r="L63" s="137"/>
      <c r="M63" s="137"/>
      <c r="N63" s="137">
        <f>'将来負担比率（分子）の構造'!M$44</f>
        <v>528</v>
      </c>
      <c r="O63" s="137"/>
      <c r="P63" s="137"/>
    </row>
    <row r="64" spans="1:16" x14ac:dyDescent="0.15">
      <c r="A64" s="137" t="s">
        <v>27</v>
      </c>
      <c r="B64" s="137">
        <f>'将来負担比率（分子）の構造'!I$43</f>
        <v>12450</v>
      </c>
      <c r="C64" s="137"/>
      <c r="D64" s="137"/>
      <c r="E64" s="137">
        <f>'将来負担比率（分子）の構造'!J$43</f>
        <v>11874</v>
      </c>
      <c r="F64" s="137"/>
      <c r="G64" s="137"/>
      <c r="H64" s="137">
        <f>'将来負担比率（分子）の構造'!K$43</f>
        <v>11555</v>
      </c>
      <c r="I64" s="137"/>
      <c r="J64" s="137"/>
      <c r="K64" s="137">
        <f>'将来負担比率（分子）の構造'!L$43</f>
        <v>11228</v>
      </c>
      <c r="L64" s="137"/>
      <c r="M64" s="137"/>
      <c r="N64" s="137">
        <f>'将来負担比率（分子）の構造'!M$43</f>
        <v>10966</v>
      </c>
      <c r="O64" s="137"/>
      <c r="P64" s="137"/>
    </row>
    <row r="65" spans="1:16" x14ac:dyDescent="0.15">
      <c r="A65" s="137" t="s">
        <v>26</v>
      </c>
      <c r="B65" s="137">
        <f>'将来負担比率（分子）の構造'!I$42</f>
        <v>1</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12188</v>
      </c>
      <c r="C66" s="137"/>
      <c r="D66" s="137"/>
      <c r="E66" s="137">
        <f>'将来負担比率（分子）の構造'!J$41</f>
        <v>12004</v>
      </c>
      <c r="F66" s="137"/>
      <c r="G66" s="137"/>
      <c r="H66" s="137">
        <f>'将来負担比率（分子）の構造'!K$41</f>
        <v>12083</v>
      </c>
      <c r="I66" s="137"/>
      <c r="J66" s="137"/>
      <c r="K66" s="137">
        <f>'将来負担比率（分子）の構造'!L$41</f>
        <v>12835</v>
      </c>
      <c r="L66" s="137"/>
      <c r="M66" s="137"/>
      <c r="N66" s="137">
        <f>'将来負担比率（分子）の構造'!M$41</f>
        <v>12816</v>
      </c>
      <c r="O66" s="137"/>
      <c r="P66" s="137"/>
    </row>
    <row r="67" spans="1:16" x14ac:dyDescent="0.15">
      <c r="A67" s="137" t="s">
        <v>63</v>
      </c>
      <c r="B67" s="137" t="e">
        <f>NA()</f>
        <v>#N/A</v>
      </c>
      <c r="C67" s="137">
        <f>IF(ISNUMBER('将来負担比率（分子）の構造'!I$53), IF('将来負担比率（分子）の構造'!I$53 &lt; 0, 0, '将来負担比率（分子）の構造'!I$53), NA())</f>
        <v>4366</v>
      </c>
      <c r="D67" s="137" t="e">
        <f>NA()</f>
        <v>#N/A</v>
      </c>
      <c r="E67" s="137" t="e">
        <f>NA()</f>
        <v>#N/A</v>
      </c>
      <c r="F67" s="137">
        <f>IF(ISNUMBER('将来負担比率（分子）の構造'!J$53), IF('将来負担比率（分子）の構造'!J$53 &lt; 0, 0, '将来負担比率（分子）の構造'!J$53), NA())</f>
        <v>2562</v>
      </c>
      <c r="G67" s="137" t="e">
        <f>NA()</f>
        <v>#N/A</v>
      </c>
      <c r="H67" s="137" t="e">
        <f>NA()</f>
        <v>#N/A</v>
      </c>
      <c r="I67" s="137">
        <f>IF(ISNUMBER('将来負担比率（分子）の構造'!K$53), IF('将来負担比率（分子）の構造'!K$53 &lt; 0, 0, '将来負担比率（分子）の構造'!K$53), NA())</f>
        <v>2881</v>
      </c>
      <c r="J67" s="137" t="e">
        <f>NA()</f>
        <v>#N/A</v>
      </c>
      <c r="K67" s="137" t="e">
        <f>NA()</f>
        <v>#N/A</v>
      </c>
      <c r="L67" s="137">
        <f>IF(ISNUMBER('将来負担比率（分子）の構造'!L$53), IF('将来負担比率（分子）の構造'!L$53 &lt; 0, 0, '将来負担比率（分子）の構造'!L$53), NA())</f>
        <v>3409</v>
      </c>
      <c r="M67" s="137" t="e">
        <f>NA()</f>
        <v>#N/A</v>
      </c>
      <c r="N67" s="137" t="e">
        <f>NA()</f>
        <v>#N/A</v>
      </c>
      <c r="O67" s="137">
        <f>IF(ISNUMBER('将来負担比率（分子）の構造'!M$53), IF('将来負担比率（分子）の構造'!M$53 &lt; 0, 0, '将来負担比率（分子）の構造'!M$53), NA())</f>
        <v>2669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瀬戸　章宏</cp:lastModifiedBy>
  <cp:lastPrinted>2018-10-31T08:13:47Z</cp:lastPrinted>
  <dcterms:created xsi:type="dcterms:W3CDTF">2018-01-24T04:45:56Z</dcterms:created>
  <dcterms:modified xsi:type="dcterms:W3CDTF">2018-10-31T08:20:08Z</dcterms:modified>
  <cp:category/>
</cp:coreProperties>
</file>